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revisions/revisionHeaders.xml" ContentType="application/vnd.openxmlformats-officedocument.spreadsheetml.revisionHeaders+xml"/>
  <Override PartName="/xl/revisions/revisionLog8.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evisions/revisionLog3.xml" ContentType="application/vnd.openxmlformats-officedocument.spreadsheetml.revisionLog+xml"/>
  <Override PartName="/xl/revisions/revisionLog7.xml" ContentType="application/vnd.openxmlformats-officedocument.spreadsheetml.revisionLog+xml"/>
  <Override PartName="/xl/revisions/revisionLog2.xml" ContentType="application/vnd.openxmlformats-officedocument.spreadsheetml.revisionLog+xml"/>
  <Override PartName="/xl/revisions/revisionLog6.xml" ContentType="application/vnd.openxmlformats-officedocument.spreadsheetml.revisionLog+xml"/>
  <Override PartName="/xl/revisions/revisionLog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https://cyfoethnaturiolcymru.sharepoint.com/teams/Regulatory/Permitting/SE EPR Waste Operations/EPR-YP3992EN/"/>
    </mc:Choice>
  </mc:AlternateContent>
  <bookViews>
    <workbookView xWindow="0" yWindow="0" windowWidth="28800" windowHeight="12435"/>
  </bookViews>
  <sheets>
    <sheet name="Standard Permit GRA1" sheetId="1" r:id="rId1"/>
  </sheets>
  <definedNames>
    <definedName name="Z_2E17EA83_296E_4AE1_BA9E_59CB25F5AB74_.wvu.Cols" localSheetId="0" hidden="1">'Standard Permit GRA1'!$A:$A</definedName>
    <definedName name="Z_2E17EA83_296E_4AE1_BA9E_59CB25F5AB74_.wvu.Rows" localSheetId="0" hidden="1">'Standard Permit GRA1'!$78:$111</definedName>
    <definedName name="Z_421E1636_3B7B_4DA9_A46F_E2003A0F8C3F_.wvu.Cols" localSheetId="0" hidden="1">'Standard Permit GRA1'!$A:$A</definedName>
    <definedName name="Z_421E1636_3B7B_4DA9_A46F_E2003A0F8C3F_.wvu.Rows" localSheetId="0" hidden="1">'Standard Permit GRA1'!$78:$111</definedName>
    <definedName name="Z_5EDCFC04_AD6F_4869_886F_E703A9191FC0_.wvu.Cols" localSheetId="0" hidden="1">'Standard Permit GRA1'!$A:$A</definedName>
    <definedName name="Z_5EDCFC04_AD6F_4869_886F_E703A9191FC0_.wvu.PrintTitles" localSheetId="0" hidden="1">'Standard Permit GRA1'!$52:$54</definedName>
    <definedName name="Z_5EDCFC04_AD6F_4869_886F_E703A9191FC0_.wvu.Rows" localSheetId="0" hidden="1">'Standard Permit GRA1'!$78:$111</definedName>
    <definedName name="Z_629D68F6_3DCC_499F_B292_6E78578BC486_.wvu.Cols" localSheetId="0" hidden="1">'Standard Permit GRA1'!$A:$A</definedName>
    <definedName name="Z_629D68F6_3DCC_499F_B292_6E78578BC486_.wvu.Rows" localSheetId="0" hidden="1">'Standard Permit GRA1'!$78:$111</definedName>
    <definedName name="Z_662CECB0_A75B_44B7_BB9A_EAACFE354127_.wvu.Cols" localSheetId="0" hidden="1">'Standard Permit GRA1'!$A:$A</definedName>
    <definedName name="Z_662CECB0_A75B_44B7_BB9A_EAACFE354127_.wvu.PrintTitles" localSheetId="0" hidden="1">'Standard Permit GRA1'!$52:$54</definedName>
    <definedName name="Z_662CECB0_A75B_44B7_BB9A_EAACFE354127_.wvu.Rows" localSheetId="0" hidden="1">'Standard Permit GRA1'!$78:$111</definedName>
    <definedName name="Z_ADBAFBF8_720E_4B79_AFF0_EF965809D656_.wvu.Cols" localSheetId="0" hidden="1">'Standard Permit GRA1'!$A:$A</definedName>
    <definedName name="Z_ADBAFBF8_720E_4B79_AFF0_EF965809D656_.wvu.Rows" localSheetId="0" hidden="1">'Standard Permit GRA1'!$78:$111</definedName>
    <definedName name="Z_AEF7376C_6B1F_46C7_983D_42A9EC3E36E9_.wvu.Cols" localSheetId="0" hidden="1">'Standard Permit GRA1'!$A:$A</definedName>
    <definedName name="Z_AEF7376C_6B1F_46C7_983D_42A9EC3E36E9_.wvu.Rows" localSheetId="0" hidden="1">'Standard Permit GRA1'!$78:$111</definedName>
    <definedName name="Z_B1049D00_D6BD_4A77_95DA_3F9B6148D9CE_.wvu.Cols" localSheetId="0" hidden="1">'Standard Permit GRA1'!$A:$A</definedName>
    <definedName name="Z_B1049D00_D6BD_4A77_95DA_3F9B6148D9CE_.wvu.PrintTitles" localSheetId="0" hidden="1">'Standard Permit GRA1'!$52:$54</definedName>
    <definedName name="Z_B1049D00_D6BD_4A77_95DA_3F9B6148D9CE_.wvu.Rows" localSheetId="0" hidden="1">'Standard Permit GRA1'!$78:$111</definedName>
    <definedName name="Z_DE44926A_887B_4264_A398_E23C02F4064B_.wvu.Cols" localSheetId="0" hidden="1">'Standard Permit GRA1'!$A:$A</definedName>
    <definedName name="Z_DE44926A_887B_4264_A398_E23C02F4064B_.wvu.Rows" localSheetId="0" hidden="1">'Standard Permit GRA1'!$78:$111</definedName>
    <definedName name="Z_EF9E9EDC_ECD2_46C1_BB09_F0B9EF6D05E8_.wvu.Cols" localSheetId="0" hidden="1">'Standard Permit GRA1'!$A:$A</definedName>
    <definedName name="Z_EF9E9EDC_ECD2_46C1_BB09_F0B9EF6D05E8_.wvu.PrintTitles" localSheetId="0" hidden="1">'Standard Permit GRA1'!$52:$54</definedName>
    <definedName name="Z_EF9E9EDC_ECD2_46C1_BB09_F0B9EF6D05E8_.wvu.Rows" localSheetId="0" hidden="1">'Standard Permit GRA1'!$78:$111</definedName>
    <definedName name="Z_F59AC654_6F76_44AD_B7A6_CD99DB51E62C_.wvu.Cols" localSheetId="0" hidden="1">'Standard Permit GRA1'!$A:$A</definedName>
    <definedName name="Z_F59AC654_6F76_44AD_B7A6_CD99DB51E62C_.wvu.Rows" localSheetId="0" hidden="1">'Standard Permit GRA1'!$78:$111</definedName>
  </definedNames>
  <calcPr calcId="152511"/>
  <customWorkbookViews>
    <customWorkbookView name="Thomas, Kate - Personal View" guid="{DE44926A-887B-4264-A398-E23C02F4064B}" mergeInterval="0" personalView="1" maximized="1" xWindow="-8" yWindow="-8" windowWidth="1936" windowHeight="1056" activeSheetId="1"/>
    <customWorkbookView name="JOHNEWART - Personal View" guid="{F59AC654-6F76-44AD-B7A6-CD99DB51E62C}" mergeInterval="0" personalView="1" maximized="1" windowWidth="1362" windowHeight="542" activeSheetId="1"/>
    <customWorkbookView name="James Lilwall - Personal View" guid="{2E17EA83-296E-4AE1-BA9E-59CB25F5AB74}" mergeInterval="0" personalView="1" maximized="1" xWindow="-8" yWindow="-8" windowWidth="1696" windowHeight="1026" activeSheetId="1" showComments="commIndAndComment"/>
    <customWorkbookView name="Environment Agency User - Personal View" guid="{629D68F6-3DCC-499F-B292-6E78578BC486}" mergeInterval="0" personalView="1" maximized="1" xWindow="1" yWindow="1" windowWidth="1916" windowHeight="850" activeSheetId="1"/>
    <customWorkbookView name="Jlilwall - Personal View" guid="{5EDCFC04-AD6F-4869-886F-E703A9191FC0}" mergeInterval="0" personalView="1" maximized="1" xWindow="1" yWindow="1" windowWidth="1676" windowHeight="820" activeSheetId="1"/>
    <customWorkbookView name="twallis - Personal View" guid="{662CECB0-A75B-44B7-BB9A-EAACFE354127}" mergeInterval="0" personalView="1" maximized="1" xWindow="1" yWindow="1" windowWidth="1276" windowHeight="794" activeSheetId="1"/>
    <customWorkbookView name="eigurube - Personal View" guid="{B1049D00-D6BD-4A77-95DA-3F9B6148D9CE}" mergeInterval="0" personalView="1" maximized="1" xWindow="1" yWindow="1" windowWidth="1276" windowHeight="794" activeSheetId="1"/>
    <customWorkbookView name="hstephens - Personal View" guid="{EF9E9EDC-ECD2-46C1-BB09-F0B9EF6D05E8}" mergeInterval="0" personalView="1" maximized="1" xWindow="1" yWindow="1" windowWidth="1676" windowHeight="820" activeSheetId="1"/>
    <customWorkbookView name="aowers - Personal View" guid="{AEF7376C-6B1F-46C7-983D-42A9EC3E36E9}" mergeInterval="0" personalView="1" maximized="1" xWindow="1" yWindow="1" windowWidth="1676" windowHeight="820" activeSheetId="1" showComments="commIndAndComment"/>
    <customWorkbookView name="MDUTTON - Personal View" guid="{421E1636-3B7B-4DA9-A46F-E2003A0F8C3F}" mergeInterval="0" personalView="1" maximized="1" xWindow="1" yWindow="1" windowWidth="1276" windowHeight="570" activeSheetId="1"/>
    <customWorkbookView name="O'Hara, Tim - Personal View" guid="{ADBAFBF8-720E-4B79-AFF0-EF965809D656}" mergeInterval="0" personalView="1" maximized="1" xWindow="-8" yWindow="-8" windowWidth="1936" windowHeight="1056" activeSheetId="1"/>
  </customWorkbookViews>
</workbook>
</file>

<file path=xl/calcChain.xml><?xml version="1.0" encoding="utf-8"?>
<calcChain xmlns="http://schemas.openxmlformats.org/spreadsheetml/2006/main">
  <c r="H88" i="1" l="1"/>
  <c r="I88" i="1"/>
  <c r="H89" i="1"/>
  <c r="I89" i="1"/>
  <c r="H90" i="1"/>
  <c r="I90" i="1"/>
  <c r="H91" i="1"/>
  <c r="I91" i="1"/>
  <c r="H92" i="1"/>
  <c r="I92" i="1"/>
  <c r="H93" i="1"/>
  <c r="I93" i="1"/>
  <c r="H94" i="1"/>
  <c r="I94" i="1"/>
  <c r="H95" i="1"/>
  <c r="I95" i="1"/>
  <c r="H96" i="1"/>
  <c r="I96" i="1"/>
  <c r="H97" i="1"/>
  <c r="I97" i="1"/>
  <c r="H98" i="1"/>
  <c r="I98" i="1"/>
  <c r="H99" i="1"/>
  <c r="I99" i="1"/>
  <c r="H100" i="1"/>
  <c r="I100" i="1"/>
  <c r="H101" i="1"/>
  <c r="I101" i="1"/>
  <c r="H102" i="1"/>
  <c r="I102" i="1"/>
  <c r="H103" i="1"/>
  <c r="I103" i="1"/>
  <c r="H104" i="1"/>
  <c r="I104" i="1"/>
  <c r="H105" i="1"/>
  <c r="I105" i="1"/>
  <c r="H106" i="1"/>
  <c r="I106" i="1"/>
  <c r="H107" i="1"/>
  <c r="I107" i="1"/>
  <c r="J105" i="1" l="1"/>
  <c r="K105" i="1" s="1"/>
  <c r="J103" i="1"/>
  <c r="K103" i="1" s="1"/>
  <c r="J101" i="1"/>
  <c r="K101" i="1" s="1"/>
  <c r="J99" i="1"/>
  <c r="K99" i="1" s="1"/>
  <c r="J106" i="1"/>
  <c r="K106" i="1" s="1"/>
  <c r="J104" i="1"/>
  <c r="K104" i="1" s="1"/>
  <c r="J102" i="1"/>
  <c r="K102" i="1" s="1"/>
  <c r="J100" i="1"/>
  <c r="K100" i="1" s="1"/>
  <c r="J96" i="1"/>
  <c r="K96" i="1" s="1"/>
  <c r="J107" i="1"/>
  <c r="K107" i="1" s="1"/>
  <c r="J97" i="1"/>
  <c r="K97" i="1" s="1"/>
  <c r="J98" i="1"/>
  <c r="K98" i="1" s="1"/>
  <c r="J89" i="1"/>
  <c r="K89" i="1" s="1"/>
  <c r="J95" i="1"/>
  <c r="K95" i="1" s="1"/>
  <c r="J93" i="1"/>
  <c r="K93" i="1" s="1"/>
  <c r="J92" i="1"/>
  <c r="K92" i="1" s="1"/>
  <c r="J91" i="1"/>
  <c r="K91" i="1" s="1"/>
  <c r="J94" i="1"/>
  <c r="K94" i="1" s="1"/>
  <c r="J90" i="1"/>
  <c r="K90" i="1" s="1"/>
  <c r="J88" i="1"/>
  <c r="K88" i="1" s="1"/>
</calcChain>
</file>

<file path=xl/comments1.xml><?xml version="1.0" encoding="utf-8"?>
<comments xmlns="http://schemas.openxmlformats.org/spreadsheetml/2006/main">
  <authors>
    <author>Roger Yearsley</author>
  </authors>
  <commentList>
    <comment ref="A52" authorId="0" guid="{01814068-CFE6-450F-AEAF-19F41EDDAFF5}" shapeId="0">
      <text>
        <r>
          <rPr>
            <b/>
            <sz val="9"/>
            <color indexed="81"/>
            <rFont val="Tahoma"/>
            <family val="2"/>
          </rPr>
          <t xml:space="preserve">Receptors </t>
        </r>
        <r>
          <rPr>
            <sz val="9"/>
            <color indexed="81"/>
            <rFont val="Tahoma"/>
            <family val="2"/>
          </rPr>
          <t>to consider should include: atmosphere, land, surface waters, groundwater, humans, wildlife and their habitats. A single receptor may be at risk from several different sources and all must be addressed.</t>
        </r>
        <r>
          <rPr>
            <sz val="9"/>
            <color indexed="81"/>
            <rFont val="Tahoma"/>
            <family val="2"/>
          </rPr>
          <t xml:space="preserve">
</t>
        </r>
      </text>
    </comment>
    <comment ref="B52" authorId="0" guid="{50D5A6B3-DF7A-473C-8C06-38A450A32C5C}" shapeId="0">
      <text>
        <r>
          <rPr>
            <sz val="9"/>
            <color indexed="81"/>
            <rFont val="Tahoma"/>
            <family val="2"/>
          </rPr>
          <t xml:space="preserve">The </t>
        </r>
        <r>
          <rPr>
            <b/>
            <sz val="9"/>
            <color indexed="81"/>
            <rFont val="Tahoma"/>
            <family val="2"/>
          </rPr>
          <t>Source</t>
        </r>
        <r>
          <rPr>
            <sz val="9"/>
            <color indexed="81"/>
            <rFont val="Tahoma"/>
            <family val="2"/>
          </rPr>
          <t xml:space="preserve"> of hazard will be the activity or operation taking place for which a particular hazard may arise.</t>
        </r>
      </text>
    </comment>
    <comment ref="C52" authorId="0" guid="{B09F5226-8CCB-4CF3-B84C-0BA2FF8B00EE}" shapeId="0">
      <text>
        <r>
          <rPr>
            <b/>
            <sz val="9"/>
            <color indexed="81"/>
            <rFont val="Tahoma"/>
            <family val="2"/>
          </rPr>
          <t xml:space="preserve">Harm </t>
        </r>
        <r>
          <rPr>
            <sz val="9"/>
            <color indexed="81"/>
            <rFont val="Tahoma"/>
            <family val="2"/>
          </rPr>
          <t>may arise when a specific hazard is realised.</t>
        </r>
      </text>
    </comment>
    <comment ref="D52" authorId="0" guid="{80EAA2FE-A457-4DDC-BEC7-50032C7DC484}" shapeId="0">
      <text>
        <r>
          <rPr>
            <b/>
            <sz val="9"/>
            <color indexed="81"/>
            <rFont val="Tahoma"/>
            <family val="2"/>
          </rPr>
          <t>Pathways</t>
        </r>
        <r>
          <rPr>
            <sz val="9"/>
            <color indexed="81"/>
            <rFont val="Tahoma"/>
            <family val="2"/>
          </rPr>
          <t xml:space="preserve"> are the routes or means by which defined hazards may potentially realise their consequences at the receptors.</t>
        </r>
        <r>
          <rPr>
            <sz val="9"/>
            <color indexed="81"/>
            <rFont val="Tahoma"/>
            <family val="2"/>
          </rPr>
          <t xml:space="preserve">
</t>
        </r>
      </text>
    </comment>
    <comment ref="E52" authorId="0" guid="{142C303B-B50D-4637-9C63-560DC293E2D1}" shapeId="0">
      <text>
        <r>
          <rPr>
            <b/>
            <sz val="9"/>
            <color indexed="81"/>
            <rFont val="Tahoma"/>
            <family val="2"/>
          </rPr>
          <t>Probability of  exposure</t>
        </r>
        <r>
          <rPr>
            <sz val="9"/>
            <color indexed="81"/>
            <rFont val="Tahoma"/>
            <family val="2"/>
          </rPr>
          <t xml:space="preserve"> is the likelihood of the receptors being exposed to the hazard.  Example definitions:
</t>
        </r>
        <r>
          <rPr>
            <b/>
            <sz val="9"/>
            <color indexed="81"/>
            <rFont val="Tahoma"/>
            <family val="2"/>
          </rPr>
          <t xml:space="preserve">High </t>
        </r>
        <r>
          <rPr>
            <sz val="9"/>
            <color indexed="81"/>
            <rFont val="Tahoma"/>
            <family val="2"/>
          </rPr>
          <t xml:space="preserve">– exposure is probable: direct exposure likely with no / few barriers between hazard source and receptor;
</t>
        </r>
        <r>
          <rPr>
            <b/>
            <sz val="9"/>
            <color indexed="81"/>
            <rFont val="Tahoma"/>
            <family val="2"/>
          </rPr>
          <t>Medium</t>
        </r>
        <r>
          <rPr>
            <sz val="9"/>
            <color indexed="81"/>
            <rFont val="Tahoma"/>
            <family val="2"/>
          </rPr>
          <t xml:space="preserve">  – exposure is fairly probable: feasible exposure possible - barriers to exposure less controllable;
</t>
        </r>
        <r>
          <rPr>
            <b/>
            <sz val="9"/>
            <color indexed="81"/>
            <rFont val="Tahoma"/>
            <family val="2"/>
          </rPr>
          <t>Low</t>
        </r>
        <r>
          <rPr>
            <sz val="9"/>
            <color indexed="81"/>
            <rFont val="Tahoma"/>
            <family val="2"/>
          </rPr>
          <t xml:space="preserve"> – exposure is unlikely: several barriers exist between hazards source and receptors to mitigate against exposure:
</t>
        </r>
        <r>
          <rPr>
            <b/>
            <sz val="9"/>
            <color indexed="81"/>
            <rFont val="Tahoma"/>
            <family val="2"/>
          </rPr>
          <t xml:space="preserve">Very Low </t>
        </r>
        <r>
          <rPr>
            <sz val="9"/>
            <color indexed="81"/>
            <rFont val="Tahoma"/>
            <family val="2"/>
          </rPr>
          <t>– exposure is very unlikely: effective, multiple barriers in place to mitigate against exposure.</t>
        </r>
        <r>
          <rPr>
            <sz val="9"/>
            <color indexed="81"/>
            <rFont val="Tahoma"/>
            <family val="2"/>
          </rPr>
          <t xml:space="preserve">
</t>
        </r>
      </text>
    </comment>
    <comment ref="F52" authorId="0" guid="{53D2AB0B-72BC-4C88-ADD8-54ECD7D06325}" shapeId="0">
      <text>
        <r>
          <rPr>
            <sz val="9"/>
            <color indexed="81"/>
            <rFont val="Tahoma"/>
            <family val="2"/>
          </rPr>
          <t xml:space="preserve">The </t>
        </r>
        <r>
          <rPr>
            <b/>
            <sz val="9"/>
            <color indexed="81"/>
            <rFont val="Tahoma"/>
            <family val="2"/>
          </rPr>
          <t xml:space="preserve">consequences </t>
        </r>
        <r>
          <rPr>
            <sz val="9"/>
            <color indexed="81"/>
            <rFont val="Tahoma"/>
            <family val="2"/>
          </rPr>
          <t>of a hazard being realised may be actual or potential harm.  
This will include be on a high/medium/low/very low score using attributes and scaling to consider 'harm'.</t>
        </r>
        <r>
          <rPr>
            <sz val="9"/>
            <color indexed="81"/>
            <rFont val="Tahoma"/>
            <family val="2"/>
          </rPr>
          <t xml:space="preserve">
</t>
        </r>
      </text>
    </comment>
    <comment ref="G52" authorId="0" guid="{61A04EA8-084C-4C98-8770-22221C6930BB}" shapeId="0">
      <text>
        <r>
          <rPr>
            <b/>
            <sz val="9"/>
            <color indexed="81"/>
            <rFont val="Tahoma"/>
            <family val="2"/>
          </rPr>
          <t>Magnitude of the risk</t>
        </r>
        <r>
          <rPr>
            <sz val="9"/>
            <color indexed="81"/>
            <rFont val="Tahoma"/>
            <family val="2"/>
          </rPr>
          <t xml:space="preserve"> is determined by combining the probability with the magnitude of the potential consequences</t>
        </r>
        <r>
          <rPr>
            <sz val="9"/>
            <color indexed="81"/>
            <rFont val="Tahoma"/>
            <family val="2"/>
          </rPr>
          <t xml:space="preserve">
</t>
        </r>
        <r>
          <rPr>
            <b/>
            <sz val="9"/>
            <color indexed="81"/>
            <rFont val="Tahoma"/>
            <family val="2"/>
          </rPr>
          <t>High risks</t>
        </r>
        <r>
          <rPr>
            <sz val="9"/>
            <color indexed="81"/>
            <rFont val="Tahoma"/>
            <family val="2"/>
          </rPr>
          <t xml:space="preserve"> require additional assessment and active management
</t>
        </r>
        <r>
          <rPr>
            <b/>
            <sz val="9"/>
            <color indexed="81"/>
            <rFont val="Tahoma"/>
            <family val="2"/>
          </rPr>
          <t>Medium risks</t>
        </r>
        <r>
          <rPr>
            <sz val="9"/>
            <color indexed="81"/>
            <rFont val="Tahoma"/>
            <family val="2"/>
          </rPr>
          <t xml:space="preserve"> require additional assessment and may require active management/monitoring 
</t>
        </r>
        <r>
          <rPr>
            <b/>
            <sz val="9"/>
            <color indexed="81"/>
            <rFont val="Tahoma"/>
            <family val="2"/>
          </rPr>
          <t>Low and very low risks</t>
        </r>
        <r>
          <rPr>
            <sz val="9"/>
            <color indexed="81"/>
            <rFont val="Tahoma"/>
            <family val="2"/>
          </rPr>
          <t xml:space="preserve"> require periodic review.</t>
        </r>
      </text>
    </comment>
    <comment ref="I52" authorId="0" guid="{B193A465-CEFD-492F-8EF0-623029AD9393}" shapeId="0">
      <text>
        <r>
          <rPr>
            <b/>
            <sz val="9"/>
            <color indexed="81"/>
            <rFont val="Tahoma"/>
            <family val="2"/>
          </rPr>
          <t xml:space="preserve">Risk management </t>
        </r>
        <r>
          <rPr>
            <sz val="9"/>
            <color indexed="81"/>
            <rFont val="Tahoma"/>
            <family val="2"/>
          </rPr>
          <t xml:space="preserve">involves breaking or limiting the source-pathway-receptor linkage to reduce risk.  
</t>
        </r>
        <r>
          <rPr>
            <sz val="9"/>
            <color indexed="81"/>
            <rFont val="Tahoma"/>
            <family val="2"/>
          </rPr>
          <t xml:space="preserve">
</t>
        </r>
      </text>
    </comment>
  </commentList>
</comments>
</file>

<file path=xl/sharedStrings.xml><?xml version="1.0" encoding="utf-8"?>
<sst xmlns="http://schemas.openxmlformats.org/spreadsheetml/2006/main" count="296" uniqueCount="182">
  <si>
    <t>Location:</t>
  </si>
  <si>
    <t>Risk assessment carried out by:</t>
  </si>
  <si>
    <t>Date:</t>
  </si>
  <si>
    <t>Data and information</t>
  </si>
  <si>
    <t>Judgement</t>
  </si>
  <si>
    <t>Receptor</t>
  </si>
  <si>
    <t>Source</t>
  </si>
  <si>
    <t>Harm</t>
  </si>
  <si>
    <t>Pathway</t>
  </si>
  <si>
    <t>Probability of exposure</t>
  </si>
  <si>
    <t>Consequence</t>
  </si>
  <si>
    <t>Magnitude of risk</t>
  </si>
  <si>
    <t>Justification for magnitude</t>
  </si>
  <si>
    <t>Risk management</t>
  </si>
  <si>
    <t>Residual risk</t>
  </si>
  <si>
    <t>What is at risk?           What do I wish to protect?</t>
  </si>
  <si>
    <t>What is the agent or process with potential to cause harm?</t>
  </si>
  <si>
    <t>What are the harmful consequences if things go wrong?</t>
  </si>
  <si>
    <t>How  might the receptor come into contact with the source?</t>
  </si>
  <si>
    <t>How likely is this contact?</t>
  </si>
  <si>
    <t>How severe will the consequences be if this occurs?</t>
  </si>
  <si>
    <t>What is the overall magnitude of the risk?</t>
  </si>
  <si>
    <t>On what did I base my judgement?</t>
  </si>
  <si>
    <t>How can I best manage the risk to reduce the magnitude?</t>
  </si>
  <si>
    <t>Very low</t>
  </si>
  <si>
    <t>Low</t>
  </si>
  <si>
    <t>Medium</t>
  </si>
  <si>
    <t>High</t>
  </si>
  <si>
    <t xml:space="preserve">Notes: </t>
  </si>
  <si>
    <t>Parameter 1</t>
  </si>
  <si>
    <t>Parameter 2</t>
  </si>
  <si>
    <t>Parameter 3</t>
  </si>
  <si>
    <t>Action (by permitting)</t>
  </si>
  <si>
    <t>What is the magnitude of the risk after management? (This residual risk will be controlled by Compliance Assessment).</t>
  </si>
  <si>
    <t>Location of environmentally sensitive sites (km / m):</t>
  </si>
  <si>
    <t>Parameter 4</t>
  </si>
  <si>
    <t>Parameter 6</t>
  </si>
  <si>
    <t>Local human population</t>
  </si>
  <si>
    <t>Nuisance - dust on cars, clothing etc.</t>
  </si>
  <si>
    <t>Odour</t>
  </si>
  <si>
    <t>Harm to human health, nuisance, loss of amenity</t>
  </si>
  <si>
    <t>Air transport and over land</t>
  </si>
  <si>
    <t>Pests (e.g. flies)</t>
  </si>
  <si>
    <t>Direct run-off from site across ground surface, via surface water drains, ditches etc.</t>
  </si>
  <si>
    <t>Groundwater</t>
  </si>
  <si>
    <t>Any</t>
  </si>
  <si>
    <t>Local human population and local environment</t>
  </si>
  <si>
    <t>Direct physical contact</t>
  </si>
  <si>
    <t xml:space="preserve">Abstraction from watercourse downstream of facility (for agricultural or potable use). </t>
  </si>
  <si>
    <t>Acute effects, closure of abstraction intakes.</t>
  </si>
  <si>
    <t>Releases of particulate matter (dusts) and micro-organisms (bioaerosols).</t>
  </si>
  <si>
    <t>Air transport then inhalation.</t>
  </si>
  <si>
    <t>Local human population, livestock and wildlife.</t>
  </si>
  <si>
    <t>Vehicles entering and leaving site.</t>
  </si>
  <si>
    <t>Scavenging animals and scavenging birds</t>
  </si>
  <si>
    <t>If waste is washed off site it may contaminate buildings / gardens / natural habitats downstream.</t>
  </si>
  <si>
    <t>All on-site hazards: wastes; machinery and vehicles.</t>
  </si>
  <si>
    <t>Bodily injury</t>
  </si>
  <si>
    <t>Transport through soil/groundwater then extraction at borehole.</t>
  </si>
  <si>
    <t>Risk of accidental combustion of waste is moderate.</t>
  </si>
  <si>
    <t>Nuisance, loss of amenity, loss of sleep.</t>
  </si>
  <si>
    <t xml:space="preserve">Noise through the air and vibration through the ground. </t>
  </si>
  <si>
    <t>Local human population and / or livestock after gaining unauthorised access to the waste operation</t>
  </si>
  <si>
    <t>Local human population and local environment.</t>
  </si>
  <si>
    <t>Contaminated waters used for recreational purposes</t>
  </si>
  <si>
    <t>Harm to human health - respiratory irritation and illness.</t>
  </si>
  <si>
    <t>Nuisance, loss of amenity, road traffic accidents.</t>
  </si>
  <si>
    <t>Harm to human health - skin damage or gastro-intestinal illness.</t>
  </si>
  <si>
    <t>Unlikely to occur, but might restrict recreational use.</t>
  </si>
  <si>
    <t xml:space="preserve">Waste operations may cause harm to and deterioration of nature conservation sites. </t>
  </si>
  <si>
    <t>Direct run-off from site across ground surface, via surface water drains, ditches etc. then abstraction.</t>
  </si>
  <si>
    <t>Chronic effects: contamination of groundwater, requiring treatment of water or closure of borehole.</t>
  </si>
  <si>
    <t>Arson and / or vandalism causing the release of polluting materials to air (smoke or fumes), water or land.</t>
  </si>
  <si>
    <t xml:space="preserve">Respiratory irritation, illness and nuisance to local population.  Injury to staff, firefighters or arsonists/vandals. Pollution of water or land. </t>
  </si>
  <si>
    <t>Air transport of smoke.  Spillages and contaminated firewater by direct run-off from site and via surface water drains and ditches.</t>
  </si>
  <si>
    <t>Parameter 5</t>
  </si>
  <si>
    <t xml:space="preserve">Litter </t>
  </si>
  <si>
    <t>Harm to human health - from waste carried off site and faeces.  Nuisance and  loss of amenity.</t>
  </si>
  <si>
    <t>Accidental fire causing the release of polluting materials to air (smoke or fumes), water or land.</t>
  </si>
  <si>
    <t>Respiratory irritation, illness and nuisance to local population.  Injury to staff or firefighters. Pollution of water or land.</t>
  </si>
  <si>
    <t>As above.</t>
  </si>
  <si>
    <t>Harm to protected site through toxic contamination, nutrient enrichment, smothering, disturbance, predation etc.</t>
  </si>
  <si>
    <t>All surface waters close to and downstream of site.</t>
  </si>
  <si>
    <t>As above (excluding comments on access to waste).  Permitted activities do not include the burning of waste.</t>
  </si>
  <si>
    <t>in a manner which significantly increases any of the risks compared to the generic operation of this type of facility,</t>
  </si>
  <si>
    <t>Parameter 8</t>
  </si>
  <si>
    <t>The activities are not carried out predominantly using a limited number of the permitted waste types</t>
  </si>
  <si>
    <t xml:space="preserve">Permitted activities - storage of waste motor vehicles and treatment consisting only of depollution of waste   </t>
  </si>
  <si>
    <t>Parameter 9</t>
  </si>
  <si>
    <t>into different components for recovery (R13, R4 and R5).</t>
  </si>
  <si>
    <t>Permitted wastes unlikely to attract scavenging animals and birds but may become nesting / breeding sites.</t>
  </si>
  <si>
    <t xml:space="preserve">Permitted wastes unlikely to attract pests. </t>
  </si>
  <si>
    <t>Although some permitted waste types are hazardous and some are flammable,  a medium magnitude risk is estimated.</t>
  </si>
  <si>
    <t>Parameter 10</t>
  </si>
  <si>
    <t>Permitted waste types include hazardous liquids so a high magnitude risk is estimated.  There is potential for contaminated rainwater run-off from wastes stored outside buildings especially during heavy rain.</t>
  </si>
  <si>
    <t>for example predominantly storing wastes which present a significant increase in fire risk.</t>
  </si>
  <si>
    <t>Local residents often sensitive to odour, however permitted waste types have low odour potential.</t>
  </si>
  <si>
    <t>Parameter 7</t>
  </si>
  <si>
    <t>The quantity of tyres stored at the facility shall not be more than 25 tonnes.</t>
  </si>
  <si>
    <t>Waste Operation: Metals Recycling and Vehicle Depollution &amp; Dismantling (Authorised Treatment) Facility</t>
  </si>
  <si>
    <t>The storage of waste metals (R13) and treatment consisting only of sorting, separation, grading, shearing, baling,</t>
  </si>
  <si>
    <t>compacting, crushing, granulating of cable and cutting using hand-held equipment only of ferrous metals or alloys and</t>
  </si>
  <si>
    <t>and non-ferrous metals into different components for recovery (R4)</t>
  </si>
  <si>
    <t>Permitted waste types - End-of-life vehicles, tyres, brake pads, oil filters and lead-acid batteries, ferrous metals or alloys and non-ferrous metals.</t>
  </si>
  <si>
    <t>Metal filings and turnings shall be stored in containers with an impermeable base and a cover to prevent the ingress of water</t>
  </si>
  <si>
    <t>which may be stored on hard standing.</t>
  </si>
  <si>
    <t xml:space="preserve"> and glass arising from the treatment of end of life vehicles and uncontaminated ferrous and non- ferrous metal wastes  </t>
  </si>
  <si>
    <t xml:space="preserve">The permitted activities shall not be carried out within 200 metres of a European Site (candidate or Special Area of Conservation,  </t>
  </si>
  <si>
    <t>proposed or Special Protection Area or Ramsar site) or a Site of Special Scientific Interest (SSSI) or within groundwater source protection zone 1,</t>
  </si>
  <si>
    <r>
      <t xml:space="preserve">or if a source protection zone has not been defined then within </t>
    </r>
    <r>
      <rPr>
        <sz val="10"/>
        <rFont val="Arial"/>
        <family val="2"/>
      </rPr>
      <t xml:space="preserve">50 metres of any well spring or borehole used for the supply of water for human consumption. </t>
    </r>
  </si>
  <si>
    <t>Local human population.</t>
  </si>
  <si>
    <t>Air transport then deposition.</t>
  </si>
  <si>
    <t>Nuisance, loss of amenity and harm to animal health.</t>
  </si>
  <si>
    <t>Waste, litter and mud on local roads.</t>
  </si>
  <si>
    <t>Nuisance, loss of amenity.</t>
  </si>
  <si>
    <t>Noise and vibration.</t>
  </si>
  <si>
    <t>Flooding of site.</t>
  </si>
  <si>
    <t>Flood waters.</t>
  </si>
  <si>
    <t>Acute effects: oxygen depletion, fish kill and algal blooms.</t>
  </si>
  <si>
    <t>Chronic effects: deterioration of water quality.</t>
  </si>
  <si>
    <t>As above.  Indirect run-off via the soil layer.</t>
  </si>
  <si>
    <t xml:space="preserve">Protected sites -  European sites and SSSIs.  </t>
  </si>
  <si>
    <t>Direct contact or ingestion.</t>
  </si>
  <si>
    <t>Parameter 12</t>
  </si>
  <si>
    <t>All wastes shall be stored on an impermeable surface with sealed drainage system,  except for fully depolluted ELVs, uncontaminated plastic</t>
  </si>
  <si>
    <t>Local human population and all surface waters close to and downstream of site.</t>
  </si>
  <si>
    <t>Serious Fire</t>
  </si>
  <si>
    <t>Nuisance, harm to human health, loss of amenity, deterioration of water quality</t>
  </si>
  <si>
    <t>Air transport then inhalation or deposition.  Direct run off of fire water across site to surface waters.</t>
  </si>
  <si>
    <t xml:space="preserve">Waste fires are not common but approximately 300 fires pa linked to waste activities.  Impact on health and amenity can be significant for many days or weeks.   </t>
  </si>
  <si>
    <t>Loss of amenity, deterioration of water quality</t>
  </si>
  <si>
    <t>Direct run off of fire water across site to surface waters.</t>
  </si>
  <si>
    <t xml:space="preserve">Waste fires are not common but approximately 300 fires pa linked to waste activities.  In event of fire, fire water can be produced for days/ weeks.  Contaminated firewater run-off can kill fish and aquatic life.   </t>
  </si>
  <si>
    <t xml:space="preserve">This must include private water supplies. </t>
  </si>
  <si>
    <t>Greater than 50 metres (see below)</t>
  </si>
  <si>
    <t xml:space="preserve">John Harrison JEH ERM </t>
  </si>
  <si>
    <t xml:space="preserve"> Facility:</t>
  </si>
  <si>
    <t>Heads of the Valley Salvage Ltd</t>
  </si>
  <si>
    <t>The assessemnt is made with the following risk criteria:</t>
  </si>
  <si>
    <t>motor vehicles  in a building and sorting, separation, baling, compacting or cutting of waste using hand held equipment only</t>
  </si>
  <si>
    <t>Quantity of waste accepted at the facility: less than 6,000 tonnes waste motor vehicles and dry waste metals</t>
  </si>
  <si>
    <t>The quantity of hazardous waste stored at the facility shall be less than 30 tonnes of which less than 10 tonnes shall be for disposal (excluding ELVs awaiting depollution).</t>
  </si>
  <si>
    <r>
      <t xml:space="preserve">Lead acid batteries shall be stored in containers </t>
    </r>
    <r>
      <rPr>
        <sz val="10"/>
        <color rgb="FFFF0000"/>
        <rFont val="Arial"/>
        <family val="2"/>
      </rPr>
      <t>within a building</t>
    </r>
    <r>
      <rPr>
        <sz val="10"/>
        <rFont val="Arial"/>
      </rPr>
      <t xml:space="preserve"> in impermeable, acid resistant base and a lid to prevent ingress of water.</t>
    </r>
  </si>
  <si>
    <t>All  depolluted  waste shall be treated on an impermeable surface with a drainage system via an interceptor in line with PPG3.</t>
  </si>
  <si>
    <t xml:space="preserve"> Environmental management system to ensure </t>
  </si>
  <si>
    <t>Very Low</t>
  </si>
  <si>
    <t>Very little vehicle movements and local residents often sensitive to dust but are remote from site .</t>
  </si>
  <si>
    <t xml:space="preserve">Permitted waste types do not include  dusts, powders or loose fibres so only a medium magnitude risk is estimated.  </t>
  </si>
  <si>
    <t xml:space="preserve">Environmental Management system </t>
  </si>
  <si>
    <t>Waste types   permitted  exclude light wastes  which create litter. Vehcile cleared of littering wastes prior to depolluting inside workshop</t>
  </si>
  <si>
    <t>Environmental management system  which  include clearing litter arising from the activities from affected areas outside the site.</t>
  </si>
  <si>
    <t xml:space="preserve"> low</t>
  </si>
  <si>
    <t>Residents remote and very little vehicle movements on and off site.</t>
  </si>
  <si>
    <t>Environmental management system and Emssions Management Plan .Appropriate measure include clearing mud arising from the activities from affected areas outside the site especially during site improvement works .</t>
  </si>
  <si>
    <t>Environmental management system ensures non permitted waste not accepted</t>
  </si>
  <si>
    <t xml:space="preserve">Local residents often sensitive to noise and vibration .However  site actvities create  little noise/ vibration which is descernable off site . </t>
  </si>
  <si>
    <t>Environemental management system to ensure regualr mainatance proceedures for plant and equipment which has potentail to genrate significnt noise off site</t>
  </si>
  <si>
    <t>Environmental management system ensures site monitored for pests and non permitted wastes not accepted</t>
  </si>
  <si>
    <t>All liquid hazardous  wastes are stored within building  and or in sealed conatiners</t>
  </si>
  <si>
    <t xml:space="preserve"> environmental  management system  - All liquids shall be provided with secondary containment (applies to wastes and non- wastes such as fuels).</t>
  </si>
  <si>
    <t>Site security measures  are  good to prevent unauthorsed entry and  theft.</t>
  </si>
  <si>
    <t>Environemental management system will include site security measures to prevent unauthorised access). Access to liquid wastes restricted by  maximum hazardous waste storage 10 tonnes and all liquids shall be provided with secondary containment (applies to wastes and non- wastes such as fuels).</t>
  </si>
  <si>
    <t>Environmental  management system (will include fire and spillages)  and tyre storage no more than 25 tonnes located away from hazardous wastes</t>
  </si>
  <si>
    <t xml:space="preserve"> maximum hazardous waste storage 10 tonnes. All liquids shall be provided with secondary containment (applies to wastes and non- wastes such as fuels). Environmental management system  and Emssions Management Plan to ensure quanities stored are within permitted limits and actvities generating liquids are only carried out within a building .In addition dry processing only carried out on imperviosu surfaces with drainage systems.</t>
  </si>
  <si>
    <t>Permitted waste types include hazardous liquids so harm may not be temporary and reversible. Drainage system reduces risks,.</t>
  </si>
  <si>
    <t xml:space="preserve"> maximum hazardous waste storage 10 tonnes. Environmental management sytems ensures  all liquids shall be provided with secondary containment (applies to wastes and non- wastes such as fuels). Run-off restricted by operations within building and only dry metal processing on impervious ground with drainage  via interceptor</t>
  </si>
  <si>
    <t>No known piotableabstractions downstream within influence of site.</t>
  </si>
  <si>
    <t>Maximum hazardous waste storage 10 tonnes.  All liquids shall be provided with secondary containment (applies to wastes and non- wastes such as fuels). Environmental management sytem and emssion management plan ensures spillages prevented and incidents reposnded to quickly</t>
  </si>
  <si>
    <t xml:space="preserve">Maximum hazardous waste storage 10 tonnes. All liquids shall be provided with secondary containment (applies to wastes and non- wastes such as fuels). Run-off restricted by  environmental management system  plus actvities  not allowed if a source protection zone has not been defined then within 50 metres of any well spring or borehole used for the supply of water for human consumption. </t>
  </si>
  <si>
    <t>Activities shall not be carried out within 200 metres of a European Site or SSSI. (Distance criteria as agreed with Natural England/Countryside Council for Wales).</t>
  </si>
  <si>
    <t xml:space="preserve">As above </t>
  </si>
  <si>
    <t xml:space="preserve"> Annual tonnage to  6000 tonnes of metal wastes and maxium of 25 tonnes of tyres. Environmental management system ensures tonnage limits controlled ,tyres stored in designated area and accident management plan</t>
  </si>
  <si>
    <t>Spillage of liquids,oils and  leachate from waste, failure of drainage system or  contaminated rainwater run-off from waste e.g. containing suspended solids.</t>
  </si>
  <si>
    <t xml:space="preserve">  </t>
  </si>
  <si>
    <t xml:space="preserve">Quantity of hazardous waste  oils, fuels  and batteries from vehicle depollution per day shall not exceed 10 tonnes  </t>
  </si>
  <si>
    <t>Parameter11</t>
  </si>
  <si>
    <t>Parameter 13</t>
  </si>
  <si>
    <t>to ensure the discharge does not adversely impact the quality of receiving waterbodies</t>
  </si>
  <si>
    <t xml:space="preserve">( based on risk assessment for a standard rules set number SR2012 No14  v2.0 plus discharge to surface waters ) </t>
  </si>
  <si>
    <t xml:space="preserve">Heads of the Valley Salvage Ltd Risk assessment for variation </t>
  </si>
  <si>
    <t>Surface water from  roofs of buildings and from areas of the facility not used for the storage or treatment of wastes will be discharged direct to groundwaters or via a land drain .</t>
  </si>
  <si>
    <t xml:space="preserve"> A  single Point source discharge is from depolluted vehicle and dry scrap processing area where the drainage system for this area is designed, constructed and maintained </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</si>
</sst>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b/>
      <sz val="10"/>
      <name val="Arial"/>
      <family val="2"/>
    </font>
    <font>
      <b/>
      <sz val="12"/>
      <name val="Arial"/>
      <family val="2"/>
    </font>
    <font>
      <sz val="12"/>
      <name val="Arial"/>
      <family val="2"/>
    </font>
    <font>
      <b/>
      <sz val="12"/>
      <name val="Arial"/>
      <family val="2"/>
    </font>
    <font>
      <b/>
      <sz val="14"/>
      <name val="Arial"/>
      <family val="2"/>
    </font>
    <font>
      <b/>
      <sz val="14"/>
      <name val="Arial"/>
      <family val="2"/>
    </font>
    <font>
      <b/>
      <sz val="10"/>
      <name val="Arial"/>
      <family val="2"/>
    </font>
    <font>
      <sz val="10"/>
      <name val="Arial"/>
      <family val="2"/>
    </font>
    <font>
      <sz val="9"/>
      <color indexed="81"/>
      <name val="Tahoma"/>
      <family val="2"/>
    </font>
    <font>
      <b/>
      <sz val="9"/>
      <color indexed="81"/>
      <name val="Tahoma"/>
      <family val="2"/>
    </font>
    <font>
      <sz val="10"/>
      <color rgb="FF000000"/>
      <name val="Arial"/>
      <family val="2"/>
    </font>
    <font>
      <sz val="10"/>
      <color rgb="FFFF0000"/>
      <name val="Arial"/>
      <family val="2"/>
    </font>
    <font>
      <b/>
      <sz val="18"/>
      <name val="Arial"/>
      <family val="2"/>
    </font>
  </fonts>
  <fills count="12">
    <fill>
      <patternFill patternType="none"/>
    </fill>
    <fill>
      <patternFill patternType="gray125"/>
    </fill>
    <fill>
      <patternFill patternType="solid">
        <fgColor indexed="41"/>
        <bgColor indexed="64"/>
      </patternFill>
    </fill>
    <fill>
      <patternFill patternType="solid">
        <fgColor indexed="22"/>
        <bgColor indexed="64"/>
      </patternFill>
    </fill>
    <fill>
      <patternFill patternType="solid">
        <fgColor indexed="10"/>
        <bgColor indexed="64"/>
      </patternFill>
    </fill>
    <fill>
      <patternFill patternType="solid">
        <fgColor indexed="13"/>
        <bgColor indexed="64"/>
      </patternFill>
    </fill>
    <fill>
      <patternFill patternType="solid">
        <fgColor indexed="15"/>
        <bgColor indexed="64"/>
      </patternFill>
    </fill>
    <fill>
      <patternFill patternType="solid">
        <fgColor indexed="42"/>
        <bgColor indexed="64"/>
      </patternFill>
    </fill>
    <fill>
      <patternFill patternType="solid">
        <fgColor indexed="11"/>
        <bgColor indexed="64"/>
      </patternFill>
    </fill>
    <fill>
      <patternFill patternType="solid">
        <fgColor indexed="9"/>
        <bgColor indexed="64"/>
      </patternFill>
    </fill>
    <fill>
      <patternFill patternType="solid">
        <fgColor rgb="FFFFFF00"/>
        <bgColor indexed="64"/>
      </patternFill>
    </fill>
    <fill>
      <patternFill patternType="solid">
        <fgColor rgb="FF00FF00"/>
        <bgColor indexed="64"/>
      </patternFill>
    </fill>
  </fills>
  <borders count="34">
    <border>
      <left/>
      <right/>
      <top/>
      <bottom/>
      <diagonal/>
    </border>
    <border>
      <left/>
      <right style="thin">
        <color indexed="64"/>
      </right>
      <top/>
      <bottom/>
      <diagonal/>
    </border>
    <border>
      <left style="double">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double">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diagonal/>
    </border>
    <border>
      <left/>
      <right style="double">
        <color indexed="64"/>
      </right>
      <top/>
      <bottom style="thin">
        <color indexed="64"/>
      </bottom>
      <diagonal/>
    </border>
    <border>
      <left/>
      <right style="double">
        <color indexed="64"/>
      </right>
      <top/>
      <bottom/>
      <diagonal/>
    </border>
    <border>
      <left/>
      <right/>
      <top/>
      <bottom style="dashed">
        <color indexed="64"/>
      </bottom>
      <diagonal/>
    </border>
    <border>
      <left/>
      <right/>
      <top/>
      <bottom style="dotted">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style="thin">
        <color indexed="64"/>
      </right>
      <top/>
      <bottom/>
      <diagonal/>
    </border>
    <border>
      <left style="double">
        <color indexed="64"/>
      </left>
      <right/>
      <top/>
      <bottom/>
      <diagonal/>
    </border>
    <border>
      <left style="double">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double">
        <color indexed="64"/>
      </left>
      <right/>
      <top/>
      <bottom style="medium">
        <color indexed="64"/>
      </bottom>
      <diagonal/>
    </border>
    <border>
      <left style="medium">
        <color indexed="64"/>
      </left>
      <right style="medium">
        <color indexed="64"/>
      </right>
      <top/>
      <bottom style="medium">
        <color indexed="64"/>
      </bottom>
      <diagonal/>
    </border>
    <border>
      <left/>
      <right style="double">
        <color indexed="64"/>
      </right>
      <top/>
      <bottom style="medium">
        <color indexed="64"/>
      </bottom>
      <diagonal/>
    </border>
  </borders>
  <cellStyleXfs count="1">
    <xf numFmtId="0" fontId="0" fillId="0" borderId="0"/>
  </cellStyleXfs>
  <cellXfs count="99">
    <xf numFmtId="0" fontId="0" fillId="0" borderId="0" xfId="0"/>
    <xf numFmtId="0" fontId="0" fillId="0" borderId="0" xfId="0" applyBorder="1"/>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4" xfId="0" applyFont="1" applyFill="1" applyBorder="1" applyAlignment="1">
      <alignment horizontal="center" vertical="top" wrapText="1"/>
    </xf>
    <xf numFmtId="0" fontId="1" fillId="3" borderId="5" xfId="0" applyFont="1" applyFill="1" applyBorder="1" applyAlignment="1">
      <alignment vertical="top" wrapText="1"/>
    </xf>
    <xf numFmtId="0" fontId="1" fillId="3" borderId="6" xfId="0" applyFont="1" applyFill="1" applyBorder="1" applyAlignment="1">
      <alignment vertical="top" wrapText="1"/>
    </xf>
    <xf numFmtId="0" fontId="1" fillId="3" borderId="7" xfId="0" applyFont="1" applyFill="1" applyBorder="1" applyAlignment="1">
      <alignment vertical="top" wrapText="1"/>
    </xf>
    <xf numFmtId="0" fontId="0" fillId="0" borderId="0" xfId="0" applyBorder="1" applyAlignment="1">
      <alignment horizontal="center"/>
    </xf>
    <xf numFmtId="0" fontId="0" fillId="0" borderId="0" xfId="0" applyFill="1" applyBorder="1"/>
    <xf numFmtId="0" fontId="0" fillId="0" borderId="0" xfId="0" applyFill="1"/>
    <xf numFmtId="0" fontId="0" fillId="2" borderId="8" xfId="0" applyFill="1" applyBorder="1" applyAlignment="1">
      <alignment horizontal="centerContinuous" vertical="top"/>
    </xf>
    <xf numFmtId="0" fontId="4" fillId="2" borderId="9" xfId="0" applyFont="1" applyFill="1" applyBorder="1" applyAlignment="1">
      <alignment vertical="center"/>
    </xf>
    <xf numFmtId="0" fontId="4" fillId="2" borderId="8" xfId="0" applyFont="1" applyFill="1" applyBorder="1" applyAlignment="1">
      <alignment horizontal="centerContinuous" vertical="center"/>
    </xf>
    <xf numFmtId="0" fontId="4" fillId="2" borderId="8" xfId="0" applyFont="1" applyFill="1" applyBorder="1" applyAlignment="1">
      <alignment vertical="center"/>
    </xf>
    <xf numFmtId="0" fontId="2" fillId="2" borderId="9" xfId="0" applyFont="1" applyFill="1" applyBorder="1" applyAlignment="1">
      <alignment horizontal="centerContinuous" vertical="center"/>
    </xf>
    <xf numFmtId="0" fontId="0" fillId="2" borderId="10" xfId="0" applyFill="1" applyBorder="1" applyAlignment="1">
      <alignment horizontal="centerContinuous" vertical="center"/>
    </xf>
    <xf numFmtId="0" fontId="3" fillId="0" borderId="0" xfId="0" applyFont="1"/>
    <xf numFmtId="0" fontId="6" fillId="0" borderId="0" xfId="0" applyFont="1"/>
    <xf numFmtId="0" fontId="0" fillId="3" borderId="0" xfId="0" applyFill="1" applyBorder="1"/>
    <xf numFmtId="0" fontId="0" fillId="4" borderId="0" xfId="0" applyFill="1" applyBorder="1"/>
    <xf numFmtId="0" fontId="0" fillId="4" borderId="0" xfId="0" applyFill="1"/>
    <xf numFmtId="0" fontId="0" fillId="5" borderId="0" xfId="0" applyFill="1" applyBorder="1"/>
    <xf numFmtId="0" fontId="0" fillId="5" borderId="0" xfId="0" applyFill="1"/>
    <xf numFmtId="0" fontId="0" fillId="6" borderId="0" xfId="0" applyFill="1" applyBorder="1"/>
    <xf numFmtId="0" fontId="0" fillId="6" borderId="0" xfId="0" applyFill="1"/>
    <xf numFmtId="2" fontId="0" fillId="0" borderId="0" xfId="0" applyNumberFormat="1" applyBorder="1"/>
    <xf numFmtId="0" fontId="0" fillId="0" borderId="5" xfId="0" applyBorder="1" applyAlignment="1" applyProtection="1">
      <alignment vertical="top" wrapText="1"/>
      <protection locked="0"/>
    </xf>
    <xf numFmtId="0" fontId="0" fillId="0" borderId="6" xfId="0" applyBorder="1" applyAlignment="1" applyProtection="1">
      <alignment vertical="top" wrapText="1"/>
      <protection locked="0"/>
    </xf>
    <xf numFmtId="0" fontId="0" fillId="0" borderId="7" xfId="0" applyBorder="1" applyAlignment="1" applyProtection="1">
      <alignment vertical="top" wrapText="1"/>
      <protection locked="0"/>
    </xf>
    <xf numFmtId="0" fontId="0" fillId="0" borderId="11" xfId="0" applyBorder="1" applyAlignment="1" applyProtection="1">
      <alignment vertical="top" wrapText="1"/>
      <protection locked="0"/>
    </xf>
    <xf numFmtId="0" fontId="0" fillId="0" borderId="1" xfId="0" applyBorder="1" applyAlignment="1" applyProtection="1">
      <alignment vertical="top" wrapText="1"/>
      <protection locked="0"/>
    </xf>
    <xf numFmtId="0" fontId="0" fillId="0" borderId="7" xfId="0" applyFill="1" applyBorder="1" applyAlignment="1" applyProtection="1">
      <alignment vertical="top" wrapText="1"/>
      <protection locked="0"/>
    </xf>
    <xf numFmtId="0" fontId="0" fillId="0" borderId="12" xfId="0" applyBorder="1" applyAlignment="1" applyProtection="1">
      <alignment vertical="top" wrapText="1"/>
      <protection locked="0"/>
    </xf>
    <xf numFmtId="0" fontId="0" fillId="0" borderId="13" xfId="0" applyBorder="1" applyAlignment="1" applyProtection="1">
      <alignment vertical="top" wrapText="1"/>
      <protection locked="0"/>
    </xf>
    <xf numFmtId="0" fontId="0" fillId="7" borderId="0" xfId="0" applyFill="1" applyProtection="1"/>
    <xf numFmtId="0" fontId="0" fillId="7" borderId="14" xfId="0" applyFill="1" applyBorder="1" applyProtection="1"/>
    <xf numFmtId="0" fontId="0" fillId="7" borderId="15" xfId="0" applyFill="1" applyBorder="1" applyProtection="1"/>
    <xf numFmtId="0" fontId="0" fillId="7" borderId="0" xfId="0" applyFill="1" applyBorder="1" applyProtection="1"/>
    <xf numFmtId="0" fontId="2" fillId="7" borderId="0" xfId="0" applyFont="1" applyFill="1" applyProtection="1"/>
    <xf numFmtId="0" fontId="2" fillId="7" borderId="0" xfId="0" applyFont="1" applyFill="1" applyBorder="1" applyProtection="1"/>
    <xf numFmtId="0" fontId="3" fillId="7" borderId="0" xfId="0" applyFont="1" applyFill="1" applyProtection="1"/>
    <xf numFmtId="0" fontId="3" fillId="7" borderId="0" xfId="0" applyFont="1" applyFill="1" applyBorder="1" applyProtection="1"/>
    <xf numFmtId="0" fontId="5" fillId="7" borderId="0" xfId="0" applyFont="1" applyFill="1" applyBorder="1" applyProtection="1"/>
    <xf numFmtId="0" fontId="4" fillId="7" borderId="0" xfId="0" applyFont="1" applyFill="1" applyBorder="1" applyProtection="1"/>
    <xf numFmtId="0" fontId="7" fillId="0" borderId="0" xfId="0" applyFont="1" applyFill="1" applyBorder="1"/>
    <xf numFmtId="0" fontId="7" fillId="0" borderId="0" xfId="0" applyFont="1" applyFill="1" applyBorder="1" applyAlignment="1">
      <alignment horizontal="left"/>
    </xf>
    <xf numFmtId="0" fontId="2" fillId="0" borderId="0" xfId="0" applyFont="1" applyFill="1" applyBorder="1" applyProtection="1"/>
    <xf numFmtId="0" fontId="0" fillId="0" borderId="0" xfId="0" applyFill="1" applyBorder="1" applyProtection="1"/>
    <xf numFmtId="0" fontId="7" fillId="0" borderId="0" xfId="0" applyFont="1" applyFill="1" applyBorder="1" applyProtection="1"/>
    <xf numFmtId="0" fontId="7" fillId="0" borderId="0" xfId="0" applyFont="1" applyFill="1" applyBorder="1" applyAlignment="1" applyProtection="1">
      <alignment horizontal="right"/>
    </xf>
    <xf numFmtId="0" fontId="0" fillId="5" borderId="16" xfId="0" applyFill="1" applyBorder="1" applyAlignment="1" applyProtection="1">
      <alignment vertical="top" wrapText="1"/>
      <protection locked="0"/>
    </xf>
    <xf numFmtId="0" fontId="0" fillId="5" borderId="17" xfId="0" applyFill="1" applyBorder="1" applyAlignment="1" applyProtection="1">
      <alignment vertical="top" wrapText="1"/>
      <protection locked="0"/>
    </xf>
    <xf numFmtId="0" fontId="1" fillId="2" borderId="18" xfId="0" applyFont="1" applyFill="1" applyBorder="1" applyAlignment="1">
      <alignment horizontal="center" vertical="top" wrapText="1"/>
    </xf>
    <xf numFmtId="0" fontId="1" fillId="3" borderId="19" xfId="0" applyFont="1" applyFill="1" applyBorder="1" applyAlignment="1">
      <alignment vertical="top" wrapText="1"/>
    </xf>
    <xf numFmtId="0" fontId="0" fillId="0" borderId="0" xfId="0" applyBorder="1" applyAlignment="1" applyProtection="1">
      <alignment vertical="top" wrapText="1"/>
      <protection locked="0"/>
    </xf>
    <xf numFmtId="0" fontId="0" fillId="5" borderId="20" xfId="0" applyFill="1" applyBorder="1" applyAlignment="1" applyProtection="1">
      <alignment vertical="top" wrapText="1"/>
      <protection locked="0"/>
    </xf>
    <xf numFmtId="0" fontId="0" fillId="0" borderId="0" xfId="0" applyFill="1" applyBorder="1" applyAlignment="1" applyProtection="1">
      <alignment vertical="top" wrapText="1"/>
      <protection locked="0"/>
    </xf>
    <xf numFmtId="0" fontId="1" fillId="8" borderId="6" xfId="0" applyFont="1" applyFill="1" applyBorder="1" applyAlignment="1" applyProtection="1">
      <alignment vertical="top" wrapText="1"/>
      <protection locked="0"/>
    </xf>
    <xf numFmtId="0" fontId="0" fillId="5" borderId="16" xfId="0" applyNumberFormat="1" applyFill="1" applyBorder="1" applyAlignment="1" applyProtection="1">
      <alignment vertical="top" wrapText="1"/>
      <protection locked="0"/>
    </xf>
    <xf numFmtId="0" fontId="0" fillId="5" borderId="21" xfId="0" applyFill="1" applyBorder="1" applyAlignment="1" applyProtection="1">
      <alignment vertical="top" wrapText="1"/>
      <protection locked="0"/>
    </xf>
    <xf numFmtId="0" fontId="1" fillId="8" borderId="1" xfId="0" applyFont="1" applyFill="1" applyBorder="1" applyAlignment="1" applyProtection="1">
      <alignment vertical="top" wrapText="1"/>
      <protection locked="0"/>
    </xf>
    <xf numFmtId="0" fontId="0" fillId="0" borderId="22" xfId="0" applyBorder="1" applyAlignment="1" applyProtection="1">
      <alignment vertical="top" wrapText="1"/>
      <protection locked="0"/>
    </xf>
    <xf numFmtId="0" fontId="0" fillId="0" borderId="23" xfId="0" applyBorder="1" applyAlignment="1" applyProtection="1">
      <alignment vertical="top" wrapText="1"/>
      <protection locked="0"/>
    </xf>
    <xf numFmtId="0" fontId="0" fillId="0" borderId="24" xfId="0" applyBorder="1" applyAlignment="1" applyProtection="1">
      <alignment vertical="top" wrapText="1"/>
      <protection locked="0"/>
    </xf>
    <xf numFmtId="0" fontId="0" fillId="5" borderId="25" xfId="0" applyFill="1" applyBorder="1" applyAlignment="1" applyProtection="1">
      <alignment vertical="top" wrapText="1"/>
      <protection locked="0"/>
    </xf>
    <xf numFmtId="0" fontId="1" fillId="8" borderId="23" xfId="0" applyFont="1" applyFill="1" applyBorder="1" applyAlignment="1" applyProtection="1">
      <alignment vertical="top" wrapText="1"/>
      <protection locked="0"/>
    </xf>
    <xf numFmtId="0" fontId="0" fillId="0" borderId="24" xfId="0" applyFill="1" applyBorder="1" applyAlignment="1" applyProtection="1">
      <alignment vertical="top" wrapText="1"/>
      <protection locked="0"/>
    </xf>
    <xf numFmtId="0" fontId="0" fillId="0" borderId="27" xfId="0" applyBorder="1" applyAlignment="1" applyProtection="1">
      <alignment vertical="top" wrapText="1"/>
      <protection locked="0"/>
    </xf>
    <xf numFmtId="0" fontId="8" fillId="0" borderId="0" xfId="0" applyFont="1"/>
    <xf numFmtId="0" fontId="11" fillId="0" borderId="0" xfId="0" applyFont="1"/>
    <xf numFmtId="0" fontId="8" fillId="0" borderId="11" xfId="0" applyFont="1" applyBorder="1" applyAlignment="1" applyProtection="1">
      <alignment vertical="top" wrapText="1"/>
      <protection locked="0"/>
    </xf>
    <xf numFmtId="0" fontId="8" fillId="0" borderId="5" xfId="0" applyFont="1" applyBorder="1" applyAlignment="1" applyProtection="1">
      <alignment vertical="top" wrapText="1"/>
      <protection locked="0"/>
    </xf>
    <xf numFmtId="0" fontId="8" fillId="0" borderId="5" xfId="0" applyNumberFormat="1" applyFont="1" applyBorder="1" applyAlignment="1" applyProtection="1">
      <alignment vertical="top" wrapText="1"/>
      <protection locked="0"/>
    </xf>
    <xf numFmtId="0" fontId="8" fillId="0" borderId="0" xfId="0" applyFont="1" applyFill="1" applyBorder="1" applyProtection="1"/>
    <xf numFmtId="0" fontId="8" fillId="0" borderId="0" xfId="0" applyFont="1" applyFill="1"/>
    <xf numFmtId="0" fontId="5" fillId="0" borderId="0" xfId="0" applyFont="1"/>
    <xf numFmtId="0" fontId="8" fillId="0" borderId="28" xfId="0" applyFont="1" applyBorder="1" applyAlignment="1">
      <alignment vertical="top" wrapText="1"/>
    </xf>
    <xf numFmtId="0" fontId="8" fillId="0" borderId="29" xfId="0" applyFont="1" applyBorder="1" applyAlignment="1">
      <alignment vertical="top" wrapText="1"/>
    </xf>
    <xf numFmtId="0" fontId="8" fillId="0" borderId="30" xfId="0" applyFont="1" applyBorder="1" applyAlignment="1">
      <alignment vertical="top" wrapText="1"/>
    </xf>
    <xf numFmtId="0" fontId="8" fillId="10" borderId="31" xfId="0" applyFont="1" applyFill="1" applyBorder="1" applyAlignment="1">
      <alignment vertical="top" wrapText="1"/>
    </xf>
    <xf numFmtId="0" fontId="8" fillId="10" borderId="32" xfId="0" applyFont="1" applyFill="1" applyBorder="1" applyAlignment="1">
      <alignment vertical="top" wrapText="1"/>
    </xf>
    <xf numFmtId="0" fontId="1" fillId="11" borderId="29" xfId="0" applyFont="1" applyFill="1" applyBorder="1" applyAlignment="1">
      <alignment vertical="top" wrapText="1"/>
    </xf>
    <xf numFmtId="0" fontId="8" fillId="0" borderId="33" xfId="0" applyFont="1" applyBorder="1" applyAlignment="1">
      <alignment vertical="top" wrapText="1"/>
    </xf>
    <xf numFmtId="0" fontId="8" fillId="0" borderId="7" xfId="0" applyFont="1" applyFill="1" applyBorder="1" applyAlignment="1" applyProtection="1">
      <alignment vertical="top" wrapText="1"/>
      <protection locked="0"/>
    </xf>
    <xf numFmtId="0" fontId="8" fillId="0" borderId="12" xfId="0" applyFont="1" applyBorder="1" applyAlignment="1" applyProtection="1">
      <alignment vertical="top" wrapText="1"/>
      <protection locked="0"/>
    </xf>
    <xf numFmtId="0" fontId="8" fillId="5" borderId="17" xfId="0" applyFont="1" applyFill="1" applyBorder="1" applyAlignment="1" applyProtection="1">
      <alignment vertical="top" wrapText="1"/>
      <protection locked="0"/>
    </xf>
    <xf numFmtId="0" fontId="8" fillId="0" borderId="6" xfId="0" applyFont="1" applyBorder="1" applyAlignment="1" applyProtection="1">
      <alignment vertical="top" wrapText="1"/>
      <protection locked="0"/>
    </xf>
    <xf numFmtId="0" fontId="8" fillId="0" borderId="22" xfId="0" applyNumberFormat="1" applyFont="1" applyBorder="1" applyAlignment="1" applyProtection="1">
      <alignment vertical="top" wrapText="1"/>
      <protection locked="0"/>
    </xf>
    <xf numFmtId="0" fontId="8" fillId="5" borderId="26" xfId="0" applyFont="1" applyFill="1" applyBorder="1" applyAlignment="1" applyProtection="1">
      <alignment vertical="top" wrapText="1"/>
      <protection locked="0"/>
    </xf>
    <xf numFmtId="0" fontId="8" fillId="5" borderId="20" xfId="0" applyFont="1" applyFill="1" applyBorder="1" applyAlignment="1" applyProtection="1">
      <alignment vertical="top" wrapText="1"/>
      <protection locked="0"/>
    </xf>
    <xf numFmtId="0" fontId="8" fillId="0" borderId="0" xfId="0" applyFont="1" applyFill="1" applyBorder="1" applyAlignment="1" applyProtection="1">
      <alignment vertical="top" wrapText="1"/>
      <protection locked="0"/>
    </xf>
    <xf numFmtId="0" fontId="13" fillId="0" borderId="0" xfId="0" applyFont="1"/>
    <xf numFmtId="0" fontId="0" fillId="9" borderId="14" xfId="0" applyFill="1" applyBorder="1" applyAlignment="1" applyProtection="1">
      <alignment vertical="top" wrapText="1"/>
      <protection locked="0"/>
    </xf>
    <xf numFmtId="15" fontId="0" fillId="9" borderId="14" xfId="0" applyNumberFormat="1" applyFill="1"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8" fillId="9" borderId="14" xfId="0" applyFont="1" applyFill="1" applyBorder="1" applyAlignment="1" applyProtection="1">
      <alignment vertical="top" wrapText="1"/>
      <protection locked="0"/>
    </xf>
    <xf numFmtId="0" fontId="0" fillId="0" borderId="14" xfId="0" applyBorder="1" applyAlignment="1" applyProtection="1">
      <alignment vertical="top" wrapText="1"/>
      <protection locked="0"/>
    </xf>
    <xf numFmtId="0" fontId="0" fillId="9" borderId="15" xfId="0" applyFill="1" applyBorder="1" applyAlignment="1" applyProtection="1">
      <alignment vertical="top" wrapText="1"/>
      <protection locked="0"/>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12" Type="http://schemas.openxmlformats.org/officeDocument/2006/relationships/usernames" Target="revisions/userNam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11" Type="http://schemas.openxmlformats.org/officeDocument/2006/relationships/revisionHeaders" Target="revisions/revisionHeaders.xml"/><Relationship Id="rId5" Type="http://schemas.openxmlformats.org/officeDocument/2006/relationships/calcChain" Target="calcChain.xml"/><Relationship Id="rId10" Type="http://schemas.openxmlformats.org/officeDocument/2006/relationships/customXml" Target="../customXml/item5.xml"/><Relationship Id="rId4" Type="http://schemas.openxmlformats.org/officeDocument/2006/relationships/sharedStrings" Target="sharedStrings.xml"/><Relationship Id="rId9" Type="http://schemas.openxmlformats.org/officeDocument/2006/relationships/customXml" Target="../customXml/item4.xml"/></Relationships>
</file>

<file path=xl/revisions/_rels/revisionHeaders.xml.rels><?xml version="1.0" encoding="UTF-8" standalone="yes"?>
<Relationships xmlns="http://schemas.openxmlformats.org/package/2006/relationships"><Relationship Id="rId8" Type="http://schemas.openxmlformats.org/officeDocument/2006/relationships/revisionLog" Target="revisionLog3.xml"/><Relationship Id="rId13" Type="http://schemas.openxmlformats.org/officeDocument/2006/relationships/revisionLog" Target="revisionLog7.xml"/><Relationship Id="rId7" Type="http://schemas.openxmlformats.org/officeDocument/2006/relationships/revisionLog" Target="revisionLog2.xml"/><Relationship Id="rId12" Type="http://schemas.openxmlformats.org/officeDocument/2006/relationships/revisionLog" Target="revisionLog6.xml"/><Relationship Id="rId11" Type="http://schemas.openxmlformats.org/officeDocument/2006/relationships/revisionLog" Target="revisionLog1.xml"/><Relationship Id="rId10" Type="http://schemas.openxmlformats.org/officeDocument/2006/relationships/revisionLog" Target="revisionLog5.xml"/><Relationship Id="rId9" Type="http://schemas.openxmlformats.org/officeDocument/2006/relationships/revisionLog" Target="revisionLog4.xml"/><Relationship Id="rId14" Type="http://schemas.openxmlformats.org/officeDocument/2006/relationships/revisionLog" Target="revisionLog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F1897BD-2D8D-4169-93FF-6D0AD924B3EC}" diskRevisions="1" revisionId="262" version="3">
  <header guid="{33803488-BF0F-4310-8B8B-19A3B11A1372}" dateTime="2016-05-20T15:54:07" maxSheetId="2" userName="JOHNEWART" r:id="rId7" minRId="133" maxRId="223">
    <sheetIdMap count="1">
      <sheetId val="1"/>
    </sheetIdMap>
  </header>
  <header guid="{8FFC6168-ADF1-4271-9813-CF812092D6EB}" dateTime="2016-05-20T16:14:16" maxSheetId="2" userName="JOHNEWART" r:id="rId8" minRId="224" maxRId="229">
    <sheetIdMap count="1">
      <sheetId val="1"/>
    </sheetIdMap>
  </header>
  <header guid="{11F02098-4483-4239-B07B-3DF8D78D24E3}" dateTime="2016-05-24T08:53:38" maxSheetId="2" userName="JOHNEWART" r:id="rId9" minRId="232">
    <sheetIdMap count="1">
      <sheetId val="1"/>
    </sheetIdMap>
  </header>
  <header guid="{ADCF659D-FDDA-4136-9B29-0C9D3A22E593}" dateTime="2016-06-01T18:01:07" maxSheetId="2" userName="JOHNEWART" r:id="rId10" minRId="233" maxRId="238">
    <sheetIdMap count="1">
      <sheetId val="1"/>
    </sheetIdMap>
  </header>
  <header guid="{0401B65F-B7A8-45ED-938E-7B160405FA2D}" dateTime="2016-06-06T19:24:39" maxSheetId="2" userName="JOHNEWART" r:id="rId11" minRId="239" maxRId="252">
    <sheetIdMap count="1">
      <sheetId val="1"/>
    </sheetIdMap>
  </header>
  <header guid="{B0005047-ABC8-4111-B61B-D6488A9D5F1A}" dateTime="2016-06-06T19:26:19" maxSheetId="2" userName="JOHNEWART" r:id="rId12" minRId="255" maxRId="256">
    <sheetIdMap count="1">
      <sheetId val="1"/>
    </sheetIdMap>
  </header>
  <header guid="{6848EC0B-F853-4A64-81B5-01463398B3A1}" dateTime="2016-06-13T12:42:54" maxSheetId="2" userName="O'Hara, Tim" r:id="rId13">
    <sheetIdMap count="1">
      <sheetId val="1"/>
    </sheetIdMap>
  </header>
  <header guid="{AF1897BD-2D8D-4169-93FF-6D0AD924B3EC}" dateTime="2016-10-11T10:27:38" maxSheetId="2" userName="Thomas, Kate" r:id="rId14">
    <sheetIdMap count="1">
      <sheetId val="1"/>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9" sId="1">
    <nc r="D34" t="inlineStr">
      <is>
        <t>to ensure the discharge does not adversely impact the quality of receiving waterbodies</t>
      </is>
    </nc>
  </rcc>
  <rfmt sheetId="1" sqref="D34">
    <dxf>
      <font>
        <b val="0"/>
        <i val="0"/>
        <strike val="0"/>
        <condense val="0"/>
        <extend val="0"/>
        <outline val="0"/>
        <shadow val="0"/>
        <u val="none"/>
        <vertAlign val="baseline"/>
        <sz val="10"/>
        <color auto="1"/>
        <name val="Arial"/>
        <scheme val="none"/>
      </font>
    </dxf>
  </rfmt>
  <rcc rId="240" sId="1">
    <oc r="D33" t="inlineStr">
      <is>
        <t xml:space="preserve"> A  single Point source discharge is from the  depolluted vehicle and dry scrap processing area where the drainage system for this area is designed, constructed and maintained to ensure the discharge does not adversely imapct the water quality of receieving water bodies.</t>
      </is>
    </oc>
    <nc r="D33" t="inlineStr">
      <is>
        <t xml:space="preserve"> A  single Point source discharge is from the  depolluted vehicle and dry scrap processing area where the drainage system for this area is designed, constructed and maintained </t>
      </is>
    </nc>
  </rcc>
  <rrc rId="241" sId="1" ref="A2:XFD2" action="insertRow">
    <undo index="0" exp="area" ref3D="1" dr="$A$76:$XFD$109" dn="Z_F59AC654_6F76_44AD_B7A6_CD99DB51E62C_.wvu.Rows" sId="1"/>
    <undo index="0" exp="area" ref3D="1" dr="$A$1:$A$1048576" dn="Z_F59AC654_6F76_44AD_B7A6_CD99DB51E62C_.wvu.Cols" sId="1"/>
    <undo index="0" exp="area" ref3D="1" dr="$A$76:$XFD$109" dn="Z_EF9E9EDC_ECD2_46C1_BB09_F0B9EF6D05E8_.wvu.Rows" sId="1"/>
    <undo index="0" exp="area" ref3D="1" dr="$A$50:$XFD$52" dn="Z_EF9E9EDC_ECD2_46C1_BB09_F0B9EF6D05E8_.wvu.PrintTitles" sId="1"/>
    <undo index="0" exp="area" ref3D="1" dr="$A$1:$A$1048576" dn="Z_EF9E9EDC_ECD2_46C1_BB09_F0B9EF6D05E8_.wvu.Cols" sId="1"/>
    <undo index="0" exp="area" ref3D="1" dr="$A$76:$XFD$109" dn="Z_B1049D00_D6BD_4A77_95DA_3F9B6148D9CE_.wvu.Rows" sId="1"/>
    <undo index="0" exp="area" ref3D="1" dr="$A$50:$XFD$52" dn="Z_B1049D00_D6BD_4A77_95DA_3F9B6148D9CE_.wvu.PrintTitles" sId="1"/>
    <undo index="0" exp="area" ref3D="1" dr="$A$1:$A$1048576" dn="Z_B1049D00_D6BD_4A77_95DA_3F9B6148D9CE_.wvu.Cols" sId="1"/>
    <undo index="0" exp="area" ref3D="1" dr="$A$76:$XFD$109" dn="Z_AEF7376C_6B1F_46C7_983D_42A9EC3E36E9_.wvu.Rows" sId="1"/>
    <undo index="0" exp="area" ref3D="1" dr="$A$1:$A$1048576" dn="Z_AEF7376C_6B1F_46C7_983D_42A9EC3E36E9_.wvu.Cols" sId="1"/>
    <undo index="0" exp="area" ref3D="1" dr="$A$76:$XFD$109" dn="Z_662CECB0_A75B_44B7_BB9A_EAACFE354127_.wvu.Rows" sId="1"/>
    <undo index="0" exp="area" ref3D="1" dr="$A$50:$XFD$52" dn="Z_662CECB0_A75B_44B7_BB9A_EAACFE354127_.wvu.PrintTitles" sId="1"/>
    <undo index="0" exp="area" ref3D="1" dr="$A$1:$A$1048576" dn="Z_662CECB0_A75B_44B7_BB9A_EAACFE354127_.wvu.Cols" sId="1"/>
    <undo index="0" exp="area" ref3D="1" dr="$A$76:$XFD$109" dn="Z_629D68F6_3DCC_499F_B292_6E78578BC486_.wvu.Rows" sId="1"/>
    <undo index="0" exp="area" ref3D="1" dr="$A$1:$A$1048576" dn="Z_629D68F6_3DCC_499F_B292_6E78578BC486_.wvu.Cols" sId="1"/>
    <undo index="0" exp="area" ref3D="1" dr="$A$76:$XFD$109" dn="Z_5EDCFC04_AD6F_4869_886F_E703A9191FC0_.wvu.Rows" sId="1"/>
    <undo index="0" exp="area" ref3D="1" dr="$A$50:$XFD$52" dn="Z_5EDCFC04_AD6F_4869_886F_E703A9191FC0_.wvu.PrintTitles" sId="1"/>
    <undo index="0" exp="area" ref3D="1" dr="$A$1:$A$1048576" dn="Z_5EDCFC04_AD6F_4869_886F_E703A9191FC0_.wvu.Cols" sId="1"/>
    <undo index="0" exp="area" ref3D="1" dr="$A$76:$XFD$109" dn="Z_421E1636_3B7B_4DA9_A46F_E2003A0F8C3F_.wvu.Rows" sId="1"/>
    <undo index="0" exp="area" ref3D="1" dr="$A$1:$A$1048576" dn="Z_421E1636_3B7B_4DA9_A46F_E2003A0F8C3F_.wvu.Cols" sId="1"/>
    <undo index="0" exp="area" ref3D="1" dr="$A$1:$A$1048576" dn="Z_2E17EA83_296E_4AE1_BA9E_59CB25F5AB74_.wvu.Cols" sId="1"/>
    <undo index="0" exp="area" ref3D="1" dr="$A$76:$XFD$109" dn="Z_2E17EA83_296E_4AE1_BA9E_59CB25F5AB74_.wvu.Rows" sId="1"/>
  </rrc>
  <rrc rId="242" sId="1" ref="A3:XFD3" action="insertRow">
    <undo index="0" exp="area" ref3D="1" dr="$A$77:$XFD$110" dn="Z_F59AC654_6F76_44AD_B7A6_CD99DB51E62C_.wvu.Rows" sId="1"/>
    <undo index="0" exp="area" ref3D="1" dr="$A$1:$A$1048576" dn="Z_F59AC654_6F76_44AD_B7A6_CD99DB51E62C_.wvu.Cols" sId="1"/>
    <undo index="0" exp="area" ref3D="1" dr="$A$77:$XFD$110" dn="Z_EF9E9EDC_ECD2_46C1_BB09_F0B9EF6D05E8_.wvu.Rows" sId="1"/>
    <undo index="0" exp="area" ref3D="1" dr="$A$51:$XFD$53" dn="Z_EF9E9EDC_ECD2_46C1_BB09_F0B9EF6D05E8_.wvu.PrintTitles" sId="1"/>
    <undo index="0" exp="area" ref3D="1" dr="$A$1:$A$1048576" dn="Z_EF9E9EDC_ECD2_46C1_BB09_F0B9EF6D05E8_.wvu.Cols" sId="1"/>
    <undo index="0" exp="area" ref3D="1" dr="$A$77:$XFD$110" dn="Z_B1049D00_D6BD_4A77_95DA_3F9B6148D9CE_.wvu.Rows" sId="1"/>
    <undo index="0" exp="area" ref3D="1" dr="$A$51:$XFD$53" dn="Z_B1049D00_D6BD_4A77_95DA_3F9B6148D9CE_.wvu.PrintTitles" sId="1"/>
    <undo index="0" exp="area" ref3D="1" dr="$A$1:$A$1048576" dn="Z_B1049D00_D6BD_4A77_95DA_3F9B6148D9CE_.wvu.Cols" sId="1"/>
    <undo index="0" exp="area" ref3D="1" dr="$A$77:$XFD$110" dn="Z_AEF7376C_6B1F_46C7_983D_42A9EC3E36E9_.wvu.Rows" sId="1"/>
    <undo index="0" exp="area" ref3D="1" dr="$A$1:$A$1048576" dn="Z_AEF7376C_6B1F_46C7_983D_42A9EC3E36E9_.wvu.Cols" sId="1"/>
    <undo index="0" exp="area" ref3D="1" dr="$A$77:$XFD$110" dn="Z_662CECB0_A75B_44B7_BB9A_EAACFE354127_.wvu.Rows" sId="1"/>
    <undo index="0" exp="area" ref3D="1" dr="$A$51:$XFD$53" dn="Z_662CECB0_A75B_44B7_BB9A_EAACFE354127_.wvu.PrintTitles" sId="1"/>
    <undo index="0" exp="area" ref3D="1" dr="$A$1:$A$1048576" dn="Z_662CECB0_A75B_44B7_BB9A_EAACFE354127_.wvu.Cols" sId="1"/>
    <undo index="0" exp="area" ref3D="1" dr="$A$77:$XFD$110" dn="Z_629D68F6_3DCC_499F_B292_6E78578BC486_.wvu.Rows" sId="1"/>
    <undo index="0" exp="area" ref3D="1" dr="$A$1:$A$1048576" dn="Z_629D68F6_3DCC_499F_B292_6E78578BC486_.wvu.Cols" sId="1"/>
    <undo index="0" exp="area" ref3D="1" dr="$A$77:$XFD$110" dn="Z_5EDCFC04_AD6F_4869_886F_E703A9191FC0_.wvu.Rows" sId="1"/>
    <undo index="0" exp="area" ref3D="1" dr="$A$51:$XFD$53" dn="Z_5EDCFC04_AD6F_4869_886F_E703A9191FC0_.wvu.PrintTitles" sId="1"/>
    <undo index="0" exp="area" ref3D="1" dr="$A$1:$A$1048576" dn="Z_5EDCFC04_AD6F_4869_886F_E703A9191FC0_.wvu.Cols" sId="1"/>
    <undo index="0" exp="area" ref3D="1" dr="$A$77:$XFD$110" dn="Z_421E1636_3B7B_4DA9_A46F_E2003A0F8C3F_.wvu.Rows" sId="1"/>
    <undo index="0" exp="area" ref3D="1" dr="$A$1:$A$1048576" dn="Z_421E1636_3B7B_4DA9_A46F_E2003A0F8C3F_.wvu.Cols" sId="1"/>
    <undo index="0" exp="area" ref3D="1" dr="$A$1:$A$1048576" dn="Z_2E17EA83_296E_4AE1_BA9E_59CB25F5AB74_.wvu.Cols" sId="1"/>
    <undo index="0" exp="area" ref3D="1" dr="$A$77:$XFD$110" dn="Z_2E17EA83_296E_4AE1_BA9E_59CB25F5AB74_.wvu.Rows" sId="1"/>
  </rrc>
  <rcc rId="243" sId="1">
    <oc r="B4" t="inlineStr">
      <is>
        <t xml:space="preserve">Heads of the Valley Salvage Ltd Risk assessment for variation ( based on risk assessment for a standard rules set number SR2012 No14  v2.0 plus discharge to surface waters ) </t>
      </is>
    </oc>
    <nc r="B4" t="inlineStr">
      <is>
        <t xml:space="preserve">( based on risk assessment for a standard rules set number SR2012 No14  v2.0 plus discharge to surface waters ) </t>
      </is>
    </nc>
  </rcc>
  <rcc rId="244" sId="1" xfDxf="1" dxf="1">
    <nc r="B3" t="inlineStr">
      <is>
        <t xml:space="preserve">Heads of the Valley Salvage Ltd Risk assessment for variation </t>
      </is>
    </nc>
  </rcc>
  <rfmt sheetId="1" sqref="B3:E3" start="0" length="2147483647">
    <dxf>
      <font>
        <b/>
      </font>
    </dxf>
  </rfmt>
  <rfmt sheetId="1" sqref="B3:E3" start="0" length="2147483647">
    <dxf>
      <font>
        <sz val="11"/>
      </font>
    </dxf>
  </rfmt>
  <rfmt sheetId="1" sqref="B3:E3" start="0" length="2147483647">
    <dxf>
      <font>
        <sz val="12"/>
      </font>
    </dxf>
  </rfmt>
  <rfmt sheetId="1" sqref="B3:E3" start="0" length="2147483647">
    <dxf>
      <font>
        <sz val="14"/>
      </font>
    </dxf>
  </rfmt>
  <rfmt sheetId="1" sqref="B3:E3" start="0" length="2147483647">
    <dxf>
      <font>
        <sz val="16"/>
      </font>
    </dxf>
  </rfmt>
  <rfmt sheetId="1" sqref="B3:E3" start="0" length="2147483647">
    <dxf>
      <font>
        <sz val="18"/>
      </font>
    </dxf>
  </rfmt>
  <rm rId="245" sheetId="1" source="C16" destination="B16" sourceSheetId="1">
    <rfmt sheetId="1" sqref="B16" start="0" length="0">
      <dxf>
        <font>
          <b/>
          <sz val="12"/>
          <color auto="1"/>
          <name val="Arial"/>
          <scheme val="none"/>
        </font>
      </dxf>
    </rfmt>
  </rm>
  <rm rId="246" sheetId="1" source="C17" destination="B17" sourceSheetId="1">
    <rfmt sheetId="1" sqref="B17" start="0" length="0">
      <dxf>
        <font>
          <b/>
          <sz val="12"/>
          <color auto="1"/>
          <name val="Arial"/>
          <scheme val="none"/>
        </font>
      </dxf>
    </rfmt>
  </rm>
  <rm rId="247" sheetId="1" source="D17" destination="C17" sourceSheetId="1"/>
  <rm rId="248" sheetId="1" source="D18" destination="C18" sourceSheetId="1"/>
  <rm rId="249" sheetId="1" source="C23:C42" destination="B23:B42" sourceSheetId="1"/>
  <rm rId="250" sheetId="1" source="D20:D22" destination="C20:C22" sourceSheetId="1"/>
  <rm rId="251" sheetId="1" source="D23:D43" destination="C23:C43" sourceSheetId="1"/>
  <rm rId="252" sheetId="1" source="B50:K74" destination="A49:J73" sourceSheetId="1">
    <undo index="0" exp="area" ref3D="1" dr="$A$52:$XFD$54" dn="Z_EF9E9EDC_ECD2_46C1_BB09_F0B9EF6D05E8_.wvu.PrintTitles" sId="1"/>
    <undo index="0" exp="area" ref3D="1" dr="$A$52:$XFD$54" dn="Z_B1049D00_D6BD_4A77_95DA_3F9B6148D9CE_.wvu.PrintTitles" sId="1"/>
    <undo index="0" exp="area" ref3D="1" dr="$A$52:$XFD$54" dn="Z_662CECB0_A75B_44B7_BB9A_EAACFE354127_.wvu.PrintTitles" sId="1"/>
    <undo index="0" exp="area" ref3D="1" dr="$A$52:$XFD$54" dn="Z_5EDCFC04_AD6F_4869_886F_E703A9191FC0_.wvu.PrintTitles" sId="1"/>
    <rfmt sheetId="1" sqref="A52" start="0" length="0">
      <dxf>
        <border outline="0">
          <right style="thin">
            <color indexed="64"/>
          </right>
        </border>
      </dxf>
    </rfmt>
    <rfmt sheetId="1" sqref="A53" start="0" length="0">
      <dxf/>
    </rfmt>
    <rfmt sheetId="1" sqref="A54" start="0" length="0">
      <dxf/>
    </rfmt>
    <rfmt sheetId="1" sqref="A55" start="0" length="0">
      <dxf>
        <alignment horizontal="center" vertical="top" readingOrder="0"/>
      </dxf>
    </rfmt>
    <rfmt sheetId="1" sqref="A56" start="0" length="0">
      <dxf>
        <alignment horizontal="center" vertical="top" readingOrder="0"/>
      </dxf>
    </rfmt>
    <rfmt sheetId="1" sqref="A57" start="0" length="0">
      <dxf>
        <alignment horizontal="center" vertical="top" readingOrder="0"/>
      </dxf>
    </rfmt>
    <rfmt sheetId="1" sqref="A58" start="0" length="0">
      <dxf>
        <alignment horizontal="center" vertical="top" readingOrder="0"/>
      </dxf>
    </rfmt>
    <rfmt sheetId="1" sqref="A59" start="0" length="0">
      <dxf>
        <alignment horizontal="center" vertical="top" readingOrder="0"/>
      </dxf>
    </rfmt>
    <rfmt sheetId="1" sqref="A60" start="0" length="0">
      <dxf>
        <alignment horizontal="center" vertical="top" readingOrder="0"/>
      </dxf>
    </rfmt>
    <rfmt sheetId="1" sqref="A61" start="0" length="0">
      <dxf>
        <alignment horizontal="center" vertical="top" readingOrder="0"/>
      </dxf>
    </rfmt>
    <rfmt sheetId="1" sqref="A62" start="0" length="0">
      <dxf>
        <alignment horizontal="center" vertical="top" readingOrder="0"/>
      </dxf>
    </rfmt>
    <rfmt sheetId="1" sqref="A63" start="0" length="0">
      <dxf>
        <alignment horizontal="center" vertical="top" readingOrder="0"/>
      </dxf>
    </rfmt>
    <rfmt sheetId="1" sqref="A64" start="0" length="0">
      <dxf>
        <alignment horizontal="center" vertical="top" readingOrder="0"/>
      </dxf>
    </rfmt>
    <rfmt sheetId="1" sqref="A65" start="0" length="0">
      <dxf>
        <alignment horizontal="center" vertical="top" readingOrder="0"/>
      </dxf>
    </rfmt>
    <rfmt sheetId="1" sqref="A66" start="0" length="0">
      <dxf>
        <alignment horizontal="center" vertical="top" readingOrder="0"/>
      </dxf>
    </rfmt>
    <rfmt sheetId="1" sqref="A67" start="0" length="0">
      <dxf>
        <alignment horizontal="center" vertical="top" readingOrder="0"/>
      </dxf>
    </rfmt>
    <rfmt sheetId="1" sqref="A68" start="0" length="0">
      <dxf>
        <alignment horizontal="center" vertical="top" readingOrder="0"/>
      </dxf>
    </rfmt>
    <rfmt sheetId="1" sqref="A69" start="0" length="0">
      <dxf>
        <alignment horizontal="center" vertical="top" readingOrder="0"/>
      </dxf>
    </rfmt>
    <rfmt sheetId="1" sqref="A70" start="0" length="0">
      <dxf>
        <alignment horizontal="center" vertical="top" readingOrder="0"/>
      </dxf>
    </rfmt>
    <rfmt sheetId="1" sqref="A71" start="0" length="0">
      <dxf>
        <alignment horizontal="center" vertical="top" readingOrder="0"/>
      </dxf>
    </rfmt>
    <rfmt sheetId="1" sqref="A72" start="0" length="0">
      <dxf>
        <alignment horizontal="center" vertical="top" readingOrder="0"/>
      </dxf>
    </rfmt>
    <rfmt sheetId="1" sqref="A73" start="0" length="0">
      <dxf>
        <alignment horizontal="center" vertical="top" readingOrder="0"/>
      </dxf>
    </rfmt>
  </rm>
  <rcv guid="{F59AC654-6F76-44AD-B7A6-CD99DB51E62C}" action="delete"/>
  <rdn rId="0" localSheetId="1" customView="1" name="Z_F59AC654_6F76_44AD_B7A6_CD99DB51E62C_.wvu.Rows" hidden="1" oldHidden="1">
    <formula>'Standard Permit GRA1'!$78:$111</formula>
    <oldFormula>'Standard Permit GRA1'!$78:$111</oldFormula>
  </rdn>
  <rdn rId="0" localSheetId="1" customView="1" name="Z_F59AC654_6F76_44AD_B7A6_CD99DB51E62C_.wvu.Cols" hidden="1" oldHidden="1">
    <formula>'Standard Permit GRA1'!$A:$A</formula>
    <oldFormula>'Standard Permit GRA1'!$A:$A</oldFormula>
  </rdn>
  <rcv guid="{F59AC654-6F76-44AD-B7A6-CD99DB51E62C}"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3" sId="1">
    <oc r="B2" t="inlineStr">
      <is>
        <t>Generic risk assessment for standard rules set number SR2012 No14  v2.0</t>
      </is>
    </oc>
    <nc r="B2" t="inlineStr">
      <is>
        <t xml:space="preserve">Heads of the Valley Salvage Ltd Risk assessment for variation ( based on risk assessment for a standard rules set number SR2012 No14  v2.0 plus discharge to surface waters ) </t>
      </is>
    </nc>
  </rcc>
  <rcc rId="134" sId="1">
    <oc r="B4" t="inlineStr">
      <is>
        <t>Standard Facility:</t>
      </is>
    </oc>
    <nc r="B4" t="inlineStr">
      <is>
        <t xml:space="preserve"> Facility:</t>
      </is>
    </nc>
  </rcc>
  <rcc rId="135" sId="1">
    <oc r="F6" t="inlineStr">
      <is>
        <t>Heads of the Valley Salvage</t>
      </is>
    </oc>
    <nc r="F6" t="inlineStr">
      <is>
        <t>Heads of the Valley Salvage Ltd</t>
      </is>
    </nc>
  </rcc>
  <rcc rId="136" sId="1" numFmtId="20">
    <oc r="F12" t="inlineStr">
      <is>
        <t>23/4/2106</t>
      </is>
    </oc>
    <nc r="F12">
      <v>42509</v>
    </nc>
  </rcc>
  <rcc rId="137" sId="1">
    <oc r="C14" t="inlineStr">
      <is>
        <t>The scope of the permit and associated rules is defined by the following risk criteria:</t>
      </is>
    </oc>
    <nc r="C14" t="inlineStr">
      <is>
        <t>The assessemnt is made with the following risk criteria:</t>
      </is>
    </nc>
  </rcc>
  <rcc rId="138" sId="1">
    <oc r="D16" t="inlineStr">
      <is>
        <t>motor vehicles and sorting, separation, baling, compacting or cutting of waste using hand held equipment only</t>
      </is>
    </oc>
    <nc r="D16" t="inlineStr">
      <is>
        <t>motor vehicles  in a building and sorting, separation, baling, compacting or cutting of waste using hand held equipment only</t>
      </is>
    </nc>
  </rcc>
  <rcc rId="139" sId="1">
    <oc r="D22" t="inlineStr">
      <is>
        <t>Quantity of waste accepted at the facility: less than 5,000 tonnes waste motor vehicles per annum, and less than 25,000 tonnes waste metals</t>
      </is>
    </oc>
    <nc r="D22" t="inlineStr">
      <is>
        <t>Quantity of waste accepted at the facility: less than 6,000 tonnes waste motor vehicles and dry waste metals</t>
      </is>
    </nc>
  </rcc>
  <rcc rId="140" sId="1">
    <oc r="D23" t="inlineStr">
      <is>
        <t>The quantity of hazardous waste stored at the facility shall be less than 50 tonnes of which less than 10 tonnes shall be for disposal (excluding ELVs awaiting depollution).</t>
      </is>
    </oc>
    <nc r="D23" t="inlineStr">
      <is>
        <t>The quantity of hazardous waste stored at the facility shall be less than 30 tonnes of which less than 10 tonnes shall be for disposal (excluding ELVs awaiting depollution).</t>
      </is>
    </nc>
  </rcc>
  <rcc rId="141" sId="1" odxf="1" dxf="1">
    <oc r="D26" t="inlineStr">
      <is>
        <t>Lead acid batteries shall be stored in containers with an impermeable, acid resistant base and a lid to prevent ingress of water.</t>
      </is>
    </oc>
    <nc r="D26" t="inlineStr">
      <is>
        <r>
          <t xml:space="preserve">Lead acid batteries shall be stored in containers </t>
        </r>
        <r>
          <rPr>
            <sz val="10"/>
            <color rgb="FFFF0000"/>
            <rFont val="Arial"/>
            <family val="2"/>
          </rPr>
          <t>within a building</t>
        </r>
        <r>
          <rPr>
            <sz val="10"/>
            <rFont val="Arial"/>
          </rPr>
          <t xml:space="preserve"> in impermeable, acid resistant base and a lid to prevent ingress of water.</t>
        </r>
      </is>
    </nc>
    <odxf>
      <font>
        <sz val="10"/>
        <color auto="1"/>
        <name val="Arial"/>
        <scheme val="none"/>
      </font>
    </odxf>
    <ndxf>
      <font>
        <sz val="10"/>
        <color auto="1"/>
        <name val="Arial"/>
        <scheme val="none"/>
      </font>
    </ndxf>
  </rcc>
  <rcc rId="142" sId="1" odxf="1" dxf="1">
    <oc r="D28" t="inlineStr">
      <is>
        <t>All waste shall be treated on an impermeable surface with sealed drainage system.</t>
      </is>
    </oc>
    <nc r="D28" t="inlineStr">
      <is>
        <t>All  depolluted  waste shall be treated on an impermeable surface with a drainage system via an interceptor in line with PPG3.</t>
      </is>
    </nc>
    <odxf>
      <font>
        <sz val="10"/>
        <color auto="1"/>
        <name val="Arial"/>
        <scheme val="none"/>
      </font>
    </odxf>
    <ndxf>
      <font>
        <sz val="10"/>
        <color auto="1"/>
        <name val="Arial"/>
        <scheme val="none"/>
      </font>
    </ndxf>
  </rcc>
  <rcc rId="143" sId="1">
    <oc r="D32" t="inlineStr">
      <is>
        <t>The only point source discharges to controlled waters or groundwater, are surface water from the roofs of buildings and from areas of the facility not used for the storage or treatment of wastes.</t>
      </is>
    </oc>
    <nc r="D32" t="inlineStr">
      <is>
        <t>Surface water from the roofs of buildings and from areas of the facility not used for the storage or treatment of wastes will be discharged direct to groundwaters or via a land drain .</t>
      </is>
    </nc>
  </rcc>
  <rcc rId="144" sId="1">
    <nc r="F53" t="inlineStr">
      <is>
        <t>Low</t>
      </is>
    </nc>
  </rcc>
  <rcc rId="145" sId="1">
    <oc r="F53" t="inlineStr">
      <is>
        <t>Medium</t>
      </is>
    </oc>
    <nc r="F53" t="inlineStr">
      <is>
        <t>Very low</t>
      </is>
    </nc>
  </rcc>
  <rcc rId="146" sId="1">
    <oc r="G53" t="inlineStr">
      <is>
        <t>Medium</t>
      </is>
    </oc>
    <nc r="G53" t="inlineStr">
      <is>
        <t>Very low</t>
      </is>
    </nc>
  </rcc>
  <rcc rId="147" sId="1">
    <oc r="H53" t="inlineStr">
      <is>
        <t>Medium</t>
      </is>
    </oc>
    <nc r="H53" t="inlineStr">
      <is>
        <t>Very low</t>
      </is>
    </nc>
  </rcc>
  <rfmt sheetId="1" sqref="J53" start="0" length="0">
    <dxf>
      <font>
        <sz val="10"/>
        <color auto="1"/>
        <name val="Arial"/>
        <scheme val="none"/>
      </font>
    </dxf>
  </rfmt>
  <rfmt sheetId="1" sqref="I54" start="0" length="0">
    <dxf>
      <font>
        <sz val="10"/>
        <color auto="1"/>
        <name val="Arial"/>
        <scheme val="none"/>
      </font>
    </dxf>
  </rfmt>
  <rcc rId="148" sId="1">
    <oc r="J53" t="inlineStr">
      <is>
        <t>SR - emissions of substances not controlled by emission limits SR (if required) - emissions management plan.</t>
      </is>
    </oc>
    <nc r="J53" t="inlineStr">
      <is>
        <t xml:space="preserve"> Environmental management system to ensure </t>
      </is>
    </nc>
  </rcc>
  <rcc rId="149" sId="1">
    <nc r="I54" t="inlineStr">
      <is>
        <t>Local residents often sensitive to dust but are remote from site .</t>
      </is>
    </nc>
  </rcc>
  <rcc rId="150" sId="1">
    <oc r="F54" t="inlineStr">
      <is>
        <t>Medium</t>
      </is>
    </oc>
    <nc r="F54" t="inlineStr">
      <is>
        <t>Very low</t>
      </is>
    </nc>
  </rcc>
  <rcc rId="151" sId="1">
    <oc r="G54" t="inlineStr">
      <is>
        <t>Low</t>
      </is>
    </oc>
    <nc r="G54" t="inlineStr">
      <is>
        <t>Very low</t>
      </is>
    </nc>
  </rcc>
  <rcc rId="152" sId="1">
    <oc r="H54" t="inlineStr">
      <is>
        <t>Low</t>
      </is>
    </oc>
    <nc r="H54" t="inlineStr">
      <is>
        <t>Very Low</t>
      </is>
    </nc>
  </rcc>
  <rcc rId="153" sId="1">
    <oc r="I54" t="inlineStr">
      <is>
        <t>Local residents often sensitive to dust.</t>
      </is>
    </oc>
    <nc r="I54" t="inlineStr">
      <is>
        <t>Very little vehicle movements and local residents often sensitive to dust but are remote from site .</t>
      </is>
    </nc>
  </rcc>
  <rcc rId="154" sId="1" odxf="1" dxf="1">
    <oc r="I53" t="inlineStr">
      <is>
        <t>Permitted waste types do not include  dusts, powders or loose fibres so only a medium magnitude risk is estimated.  There is potential for exposure if anyone is living or working close to the site (apart from the operator and employees).</t>
      </is>
    </oc>
    <nc r="I53" t="inlineStr">
      <is>
        <t xml:space="preserve">Permitted waste types do not include  dusts, powders or loose fibres so only a medium magnitude risk is estimated.  </t>
      </is>
    </nc>
    <odxf>
      <font>
        <sz val="10"/>
        <color auto="1"/>
        <name val="Arial"/>
        <scheme val="none"/>
      </font>
    </odxf>
    <ndxf>
      <font>
        <sz val="10"/>
        <color auto="1"/>
        <name val="Arial"/>
        <scheme val="none"/>
      </font>
    </ndxf>
  </rcc>
  <rcc rId="155" sId="1" odxf="1" dxf="1">
    <oc r="J54" t="inlineStr">
      <is>
        <t>SR - emissions of substances not controlled by emission limits SR (if required) - emissions management plan.</t>
      </is>
    </oc>
    <nc r="J54" t="inlineStr">
      <is>
        <t xml:space="preserve">Environmental Management system </t>
      </is>
    </nc>
    <odxf>
      <font>
        <sz val="10"/>
        <color auto="1"/>
        <name val="Arial"/>
        <scheme val="none"/>
      </font>
    </odxf>
    <ndxf>
      <font>
        <sz val="10"/>
        <color auto="1"/>
        <name val="Arial"/>
        <scheme val="none"/>
      </font>
    </ndxf>
  </rcc>
  <rcc rId="156" sId="1" odxf="1" dxf="1">
    <oc r="K53" t="inlineStr">
      <is>
        <t>Low</t>
      </is>
    </oc>
    <nc r="K53" t="inlineStr">
      <is>
        <t>Very Low</t>
      </is>
    </nc>
    <odxf>
      <font>
        <sz val="10"/>
        <color auto="1"/>
        <name val="Arial"/>
        <scheme val="none"/>
      </font>
    </odxf>
    <ndxf>
      <font>
        <sz val="10"/>
        <color auto="1"/>
        <name val="Arial"/>
        <scheme val="none"/>
      </font>
    </ndxf>
  </rcc>
  <rfmt sheetId="1" sqref="I55" start="0" length="0">
    <dxf>
      <font>
        <sz val="10"/>
        <color auto="1"/>
        <name val="Arial"/>
        <scheme val="none"/>
      </font>
    </dxf>
  </rfmt>
  <rcc rId="157" sId="1">
    <oc r="F55" t="inlineStr">
      <is>
        <t>Medium</t>
      </is>
    </oc>
    <nc r="F55" t="inlineStr">
      <is>
        <t>Low</t>
      </is>
    </nc>
  </rcc>
  <rcc rId="158" sId="1">
    <oc r="G55" t="inlineStr">
      <is>
        <t>Medium</t>
      </is>
    </oc>
    <nc r="G55" t="inlineStr">
      <is>
        <t>Low</t>
      </is>
    </nc>
  </rcc>
  <rcc rId="159" sId="1">
    <oc r="H55" t="inlineStr">
      <is>
        <t>Medium</t>
      </is>
    </oc>
    <nc r="H55" t="inlineStr">
      <is>
        <t>Low</t>
      </is>
    </nc>
  </rcc>
  <rcc rId="160" sId="1">
    <nc r="I55" t="inlineStr">
      <is>
        <t>Waste types  permitted  exclude light wastes  which create litter. Any</t>
      </is>
    </nc>
  </rcc>
  <rfmt sheetId="1" sqref="J55" start="0" length="0">
    <dxf>
      <font>
        <sz val="10"/>
        <color auto="1"/>
        <name val="Arial"/>
        <scheme val="none"/>
      </font>
    </dxf>
  </rfmt>
  <rcc rId="161" sId="1">
    <oc r="I55" t="inlineStr">
      <is>
        <t>Local residents often sensitive to litter.</t>
      </is>
    </oc>
    <nc r="I55" t="inlineStr">
      <is>
        <t>Waste types   permitted  exclude light wastes  which create litter. Vehcile cleared of littering wastes prior to depolluting inside workshop</t>
      </is>
    </nc>
  </rcc>
  <rcc rId="162" sId="1">
    <oc r="J55" t="inlineStr">
      <is>
        <t>SR - emissions of substances not controlled by emission limitsSR (if required) - emissions management plan. Appropriate measures could include clearing litter arising from the activities from affected areas outside the site.</t>
      </is>
    </oc>
    <nc r="J55" t="inlineStr">
      <is>
        <t>Environmental management system  which  include clearing litter arising from the activities from affected areas outside the site.</t>
      </is>
    </nc>
  </rcc>
  <rcc rId="163" sId="1" odxf="1" dxf="1">
    <oc r="K55" t="inlineStr">
      <is>
        <t>Very low</t>
      </is>
    </oc>
    <nc r="K55" t="inlineStr">
      <is>
        <t xml:space="preserve"> low</t>
      </is>
    </nc>
    <odxf>
      <font>
        <sz val="10"/>
        <color auto="1"/>
        <name val="Arial"/>
        <scheme val="none"/>
      </font>
    </odxf>
    <ndxf>
      <font>
        <sz val="10"/>
        <color auto="1"/>
        <name val="Arial"/>
        <scheme val="none"/>
      </font>
    </ndxf>
  </rcc>
  <rcc rId="164" sId="1">
    <oc r="F56" t="inlineStr">
      <is>
        <t>Medium</t>
      </is>
    </oc>
    <nc r="F56" t="inlineStr">
      <is>
        <t>Low</t>
      </is>
    </nc>
  </rcc>
  <rcc rId="165" sId="1">
    <oc r="G56" t="inlineStr">
      <is>
        <t>Medium</t>
      </is>
    </oc>
    <nc r="G56" t="inlineStr">
      <is>
        <t>Low</t>
      </is>
    </nc>
  </rcc>
  <rcc rId="166" sId="1">
    <oc r="H56" t="inlineStr">
      <is>
        <t>Medium</t>
      </is>
    </oc>
    <nc r="H56" t="inlineStr">
      <is>
        <t>Low</t>
      </is>
    </nc>
  </rcc>
  <rcc rId="167" sId="1" odxf="1" dxf="1">
    <oc r="I56" t="inlineStr">
      <is>
        <t>Road safety, local residents often sensitive to mud on roads.</t>
      </is>
    </oc>
    <nc r="I56" t="inlineStr">
      <is>
        <t>Residents remote and very little vehicle movements on and off site.</t>
      </is>
    </nc>
    <odxf>
      <font>
        <sz val="10"/>
        <color auto="1"/>
        <name val="Arial"/>
        <scheme val="none"/>
      </font>
    </odxf>
    <ndxf>
      <font>
        <sz val="10"/>
        <color auto="1"/>
        <name val="Arial"/>
        <scheme val="none"/>
      </font>
    </ndxf>
  </rcc>
  <rcc rId="168" sId="1" odxf="1" dxf="1">
    <oc r="J56" t="inlineStr">
      <is>
        <t>SR - emissions of substances not controlled by emission limits .SR (if required) - emissions management plan. Appropriate measures could include clearing waste, litter and mud arising from the activities from affected areas outside the site.</t>
      </is>
    </oc>
    <nc r="J56" t="inlineStr">
      <is>
        <t>Environmental management system and Emssions Management Plan .Appropriate measure include clearing mud arising from the activities from affected areas outside the site especially during site improvement works .</t>
      </is>
    </nc>
    <odxf>
      <font>
        <sz val="10"/>
        <color auto="1"/>
        <name val="Arial"/>
        <scheme val="none"/>
      </font>
    </odxf>
    <ndxf>
      <font>
        <sz val="10"/>
        <color auto="1"/>
        <name val="Arial"/>
        <scheme val="none"/>
      </font>
    </ndxf>
  </rcc>
  <rcc rId="169" sId="1">
    <oc r="F57" t="inlineStr">
      <is>
        <t>Low</t>
      </is>
    </oc>
    <nc r="F57" t="inlineStr">
      <is>
        <t>Very low</t>
      </is>
    </nc>
  </rcc>
  <rcc rId="170" sId="1">
    <oc r="G57" t="inlineStr">
      <is>
        <t>Low</t>
      </is>
    </oc>
    <nc r="G57" t="inlineStr">
      <is>
        <t>Very low</t>
      </is>
    </nc>
  </rcc>
  <rcc rId="171" sId="1">
    <oc r="H57" t="inlineStr">
      <is>
        <t>Low</t>
      </is>
    </oc>
    <nc r="H57" t="inlineStr">
      <is>
        <t>Very Low</t>
      </is>
    </nc>
  </rcc>
  <rcc rId="172" sId="1" odxf="1" dxf="1">
    <oc r="K57" t="inlineStr">
      <is>
        <t>Low</t>
      </is>
    </oc>
    <nc r="K57" t="inlineStr">
      <is>
        <t>Very Low</t>
      </is>
    </nc>
    <odxf>
      <font>
        <sz val="10"/>
        <color auto="1"/>
        <name val="Arial"/>
        <scheme val="none"/>
      </font>
    </odxf>
    <ndxf>
      <font>
        <sz val="10"/>
        <color auto="1"/>
        <name val="Arial"/>
        <scheme val="none"/>
      </font>
    </ndxf>
  </rcc>
  <rcc rId="173" sId="1" odxf="1" dxf="1">
    <oc r="J57" t="inlineStr">
      <is>
        <t>SR - emissions shall be free from odour. SR (if required) - odour management plan.</t>
      </is>
    </oc>
    <nc r="J57" t="inlineStr">
      <is>
        <t>Environmental management system ensures non permitted waste not accepted</t>
      </is>
    </nc>
    <odxf>
      <font>
        <sz val="10"/>
        <color auto="1"/>
        <name val="Arial"/>
        <scheme val="none"/>
      </font>
    </odxf>
    <ndxf>
      <font>
        <sz val="10"/>
        <color auto="1"/>
        <name val="Arial"/>
        <scheme val="none"/>
      </font>
    </ndxf>
  </rcc>
  <rcc rId="174" sId="1">
    <oc r="F58" t="inlineStr">
      <is>
        <t>Medium</t>
      </is>
    </oc>
    <nc r="F58" t="inlineStr">
      <is>
        <t>Low</t>
      </is>
    </nc>
  </rcc>
  <rcc rId="175" sId="1">
    <oc r="G58" t="inlineStr">
      <is>
        <t>Medium</t>
      </is>
    </oc>
    <nc r="G58" t="inlineStr">
      <is>
        <t>Low</t>
      </is>
    </nc>
  </rcc>
  <rcc rId="176" sId="1">
    <oc r="H58" t="inlineStr">
      <is>
        <t>Medium</t>
      </is>
    </oc>
    <nc r="H58" t="inlineStr">
      <is>
        <t>Low</t>
      </is>
    </nc>
  </rcc>
  <rcc rId="177" sId="1" odxf="1" dxf="1">
    <oc r="I58" t="inlineStr">
      <is>
        <t>Local residents often sensitive to noise and vibration.</t>
      </is>
    </oc>
    <nc r="I58" t="inlineStr">
      <is>
        <t xml:space="preserve">Local residents often sensitive to noise and vibration .However  site actvities create  little noise/ vibration which is descernable off site . </t>
      </is>
    </nc>
    <odxf>
      <font>
        <sz val="10"/>
        <color auto="1"/>
        <name val="Arial"/>
        <scheme val="none"/>
      </font>
    </odxf>
    <ndxf>
      <font>
        <sz val="10"/>
        <color auto="1"/>
        <name val="Arial"/>
        <scheme val="none"/>
      </font>
    </ndxf>
  </rcc>
  <rcc rId="178" sId="1" odxf="1" dxf="1">
    <oc r="J58" t="inlineStr">
      <is>
        <t>SR - emissions shall be free from noise and vibration. SR (if required) - noise and vibration management plan.</t>
      </is>
    </oc>
    <nc r="J58" t="inlineStr">
      <is>
        <t>Environemental management system to ensure regualr mainatance proceedures for plant and equipment which has potentail to genrate significnt noise off site</t>
      </is>
    </nc>
    <odxf>
      <font>
        <sz val="10"/>
        <color auto="1"/>
        <name val="Arial"/>
        <scheme val="none"/>
      </font>
    </odxf>
    <ndxf>
      <font>
        <sz val="10"/>
        <color auto="1"/>
        <name val="Arial"/>
        <scheme val="none"/>
      </font>
    </ndxf>
  </rcc>
  <rfmt sheetId="1" sqref="J59" start="0" length="0">
    <dxf>
      <font>
        <sz val="10"/>
        <color auto="1"/>
        <name val="Arial"/>
        <scheme val="none"/>
      </font>
    </dxf>
  </rfmt>
  <rcc rId="179" sId="1" odxf="1" dxf="1">
    <oc r="K59" t="inlineStr">
      <is>
        <t>Very low</t>
      </is>
    </oc>
    <nc r="K59" t="inlineStr">
      <is>
        <t xml:space="preserve"> low</t>
      </is>
    </nc>
    <odxf>
      <font>
        <sz val="10"/>
        <color auto="1"/>
        <name val="Arial"/>
        <scheme val="none"/>
      </font>
    </odxf>
    <ndxf>
      <font>
        <sz val="10"/>
        <color auto="1"/>
        <name val="Arial"/>
        <scheme val="none"/>
      </font>
    </ndxf>
  </rcc>
  <rcc rId="180" sId="1" odxf="1" dxf="1">
    <oc r="J60" t="inlineStr">
      <is>
        <t xml:space="preserve">SR - emissions of substances not controlled by emission limits (including those from scavenging animals, scavenging birds and other pests) shall not cause pollution. </t>
      </is>
    </oc>
    <nc r="J60" t="inlineStr">
      <is>
        <t>Environmental management system ensures site monitored for pests and non permitted wastes not accepted</t>
      </is>
    </nc>
    <ndxf>
      <font>
        <sz val="10"/>
        <color auto="1"/>
        <name val="Arial"/>
        <scheme val="none"/>
      </font>
    </ndxf>
  </rcc>
  <rcc rId="181" sId="1">
    <oc r="J59" t="inlineStr">
      <is>
        <t xml:space="preserve">SR - emissions of substances not controlled by emission limits (including those from scavenging animals, scavenging birds and other pests) shall not cause pollution. </t>
      </is>
    </oc>
    <nc r="J59" t="inlineStr">
      <is>
        <t>Environmental management system ensures site monitored for pests and non permitted wastes not accepted</t>
      </is>
    </nc>
  </rcc>
  <rcc rId="182" sId="1">
    <oc r="G61" t="inlineStr">
      <is>
        <t>High</t>
      </is>
    </oc>
    <nc r="G61" t="inlineStr">
      <is>
        <t>Low</t>
      </is>
    </nc>
  </rcc>
  <rcc rId="183" sId="1">
    <oc r="H61" t="inlineStr">
      <is>
        <t>Medium</t>
      </is>
    </oc>
    <nc r="H61" t="inlineStr">
      <is>
        <t>Low</t>
      </is>
    </nc>
  </rcc>
  <rcc rId="184" sId="1" odxf="1" dxf="1">
    <oc r="I61" t="inlineStr">
      <is>
        <t xml:space="preserve">Liquid hazardous wastes washed off site will add to the volume and hazard of the local post-flood clean up workload.  </t>
      </is>
    </oc>
    <nc r="I61" t="inlineStr">
      <is>
        <t>All liquid hazardous  wastes are stored within building  and or in sealed conatiners</t>
      </is>
    </nc>
    <odxf>
      <font>
        <sz val="10"/>
        <color auto="1"/>
        <name val="Arial"/>
        <scheme val="none"/>
      </font>
    </odxf>
    <ndxf>
      <font>
        <sz val="10"/>
        <color auto="1"/>
        <name val="Arial"/>
        <scheme val="none"/>
      </font>
    </ndxf>
  </rcc>
  <rcc rId="185" sId="1">
    <oc r="J61" t="inlineStr">
      <is>
        <t>SR - management system (will include flood risk management). Release of liquid wastes restricted by SR - maximum hazardous waste storage 50 tonnes and SR - All liquids shall be provided with secondary containment (applies to wastes and non- wastes such as fuels).</t>
      </is>
    </oc>
    <nc r="J61" t="inlineStr">
      <is>
        <t xml:space="preserve"> environmental  management system  - All liquids shall be provided with secondary containment (applies to wastes and non- wastes such as fuels).</t>
      </is>
    </nc>
  </rcc>
  <rcc rId="186" sId="1">
    <oc r="F62" t="inlineStr">
      <is>
        <t>Medium</t>
      </is>
    </oc>
    <nc r="F62" t="inlineStr">
      <is>
        <t>Very low</t>
      </is>
    </nc>
  </rcc>
  <rcc rId="187" sId="1">
    <oc r="H62" t="inlineStr">
      <is>
        <t>Medium</t>
      </is>
    </oc>
    <nc r="H62" t="inlineStr">
      <is>
        <t>Low</t>
      </is>
    </nc>
  </rcc>
  <rcc rId="188" sId="1" odxf="1" dxf="1">
    <oc r="I62" t="inlineStr">
      <is>
        <t>Site security measures at these facilities are normally good to prevent theft. Although some permitted waste types are hazardous,  a medium magnitude risk is estimated.</t>
      </is>
    </oc>
    <nc r="I62" t="inlineStr">
      <is>
        <t>Site security measures  are  good to prevent unauthorsed entry and  theft.</t>
      </is>
    </nc>
    <odxf>
      <font>
        <sz val="10"/>
        <color auto="1"/>
        <name val="Arial"/>
        <scheme val="none"/>
      </font>
    </odxf>
    <ndxf>
      <font>
        <sz val="10"/>
        <color auto="1"/>
        <name val="Arial"/>
        <scheme val="none"/>
      </font>
    </ndxf>
  </rcc>
  <rcc rId="189" sId="1">
    <oc r="J62" t="inlineStr">
      <is>
        <t>SR - activities shall be managed and operated in accordance with a management system (will include site security measures to prevent unauthorised access). Access to liquid wastes restricted by SR - maximum hazardous waste storage 50 tonnes and SR - All liquids shall be provided with secondary containment (applies to wastes and non- wastes such as fuels).</t>
      </is>
    </oc>
    <nc r="J62" t="inlineStr">
      <is>
        <t>Environemental management system will include site security measures to prevent unauthorised access). Access to liquid wastes restricted by  maximum hazardous waste storage 10 tonnes and all liquids shall be provided with secondary containment (applies to wastes and non- wastes such as fuels).</t>
      </is>
    </nc>
  </rcc>
  <rcc rId="190" sId="1">
    <oc r="J63" t="inlineStr">
      <is>
        <t>As above. SR - management system (will include fire and spillages). SR - tyre storage no more than 25 tonnes.</t>
      </is>
    </oc>
    <nc r="J63" t="inlineStr">
      <is>
        <t>Environmental  management system (will include fire and spillages)  and tyre storage no more than 25 tonnes located away from hazardous wastes</t>
      </is>
    </nc>
  </rcc>
  <rfmt sheetId="1" sqref="K63" start="0" length="0">
    <dxf>
      <font>
        <sz val="10"/>
        <color auto="1"/>
        <name val="Arial"/>
        <scheme val="none"/>
      </font>
    </dxf>
  </rfmt>
  <rcc rId="191" sId="1">
    <oc r="F64" t="inlineStr">
      <is>
        <t>Medium</t>
      </is>
    </oc>
    <nc r="F64" t="inlineStr">
      <is>
        <t>Low</t>
      </is>
    </nc>
  </rcc>
  <rfmt sheetId="1" sqref="G64" start="0" length="0">
    <dxf>
      <font>
        <sz val="10"/>
        <color auto="1"/>
        <name val="Arial"/>
        <scheme val="none"/>
      </font>
    </dxf>
  </rfmt>
  <rcc rId="192" sId="1">
    <oc r="G64" t="inlineStr">
      <is>
        <t>Medium</t>
      </is>
    </oc>
    <nc r="G64" t="inlineStr">
      <is>
        <t>Low</t>
      </is>
    </nc>
  </rcc>
  <rcc rId="193" sId="1">
    <oc r="H64" t="inlineStr">
      <is>
        <t>Medium</t>
      </is>
    </oc>
    <nc r="H64" t="inlineStr">
      <is>
        <t>Low</t>
      </is>
    </nc>
  </rcc>
  <rfmt sheetId="1" sqref="I65" start="0" length="0">
    <dxf>
      <font>
        <sz val="10"/>
        <color auto="1"/>
        <name val="Arial"/>
        <scheme val="none"/>
      </font>
    </dxf>
  </rfmt>
  <rcc rId="194" sId="1">
    <oc r="G65" t="inlineStr">
      <is>
        <t>High</t>
      </is>
    </oc>
    <nc r="G65" t="inlineStr">
      <is>
        <t>Medium</t>
      </is>
    </nc>
  </rcc>
  <rcc rId="195" sId="1">
    <oc r="H65" t="inlineStr">
      <is>
        <t>High</t>
      </is>
    </oc>
    <nc r="H65" t="inlineStr">
      <is>
        <t>Medium</t>
      </is>
    </nc>
  </rcc>
  <rcc rId="196" sId="1">
    <oc r="J65" t="inlineStr">
      <is>
        <t>SR - maximum hazardous waste storage 50 tonnes. SR - All liquids shall be provided with secondary containment (applies to wastes and non- wastes such as fuels). Run-off restricted by SR (emissions of substances not controlled by emission limits).</t>
      </is>
    </oc>
    <nc r="J65" t="inlineStr">
      <is>
        <t xml:space="preserve"> maximum hazardous waste storage 10 tonnes. All liquids shall be provided with secondary containment (applies to wastes and non- wastes such as fuels). Environmental management system  and Emssions Management Plan to ensure quanities stored are within permitted limits and actvities generating liquids are only carried out within a building .In addition dry processing only carried out on imperviosu surfaces with drainage systems.</t>
      </is>
    </nc>
  </rcc>
  <rcc rId="197" sId="1" odxf="1" dxf="1">
    <oc r="C65" t="inlineStr">
      <is>
        <t>Spillage of liquids, leachate from waste, contaminated rainwater run-off from waste e.g. containing suspended solids.</t>
      </is>
    </oc>
    <nc r="C65" t="inlineStr">
      <is>
        <t>Spillage of liquids, leachate from waste, failure of drainage system or  contaminated rainwater run-off from waste e.g. containing suspended solids.</t>
      </is>
    </nc>
    <odxf>
      <font>
        <sz val="10"/>
        <color auto="1"/>
        <name val="Arial"/>
        <scheme val="none"/>
      </font>
    </odxf>
    <ndxf>
      <font>
        <sz val="10"/>
        <color auto="1"/>
        <name val="Arial"/>
        <scheme val="none"/>
      </font>
    </ndxf>
  </rcc>
  <rcc rId="198" sId="1" odxf="1" dxf="1">
    <oc r="C66" t="inlineStr">
      <is>
        <t>Spillage of liquids, leachate from waste, contaminated rainwater run-off from waste e.g. containing suspended solids.</t>
      </is>
    </oc>
    <nc r="C66" t="inlineStr">
      <is>
        <t>Spillage of liquids, leachate from waste, failure of drainage system or  contaminated rainwater run-off from waste e.g. containing suspended solids.</t>
      </is>
    </nc>
    <odxf>
      <font>
        <sz val="10"/>
        <color auto="1"/>
        <name val="Arial"/>
        <scheme val="none"/>
      </font>
    </odxf>
    <ndxf>
      <font>
        <sz val="10"/>
        <color auto="1"/>
        <name val="Arial"/>
        <scheme val="none"/>
      </font>
    </ndxf>
  </rcc>
  <rcc rId="199" sId="1">
    <oc r="H66" t="inlineStr">
      <is>
        <t>High</t>
      </is>
    </oc>
    <nc r="H66" t="inlineStr">
      <is>
        <t>Medium</t>
      </is>
    </nc>
  </rcc>
  <rcc rId="200" sId="1" odxf="1" dxf="1">
    <oc r="I66" t="inlineStr">
      <is>
        <t>Permitted waste types include hazardous liquids so harm may not be temporary and reversible.</t>
      </is>
    </oc>
    <nc r="I66" t="inlineStr">
      <is>
        <t>Permitted waste types include hazardous liquids so harm may not be temporary and reversible. Drainage system reduces risks,.</t>
      </is>
    </nc>
    <odxf>
      <font>
        <sz val="10"/>
        <color auto="1"/>
        <name val="Arial"/>
        <scheme val="none"/>
      </font>
    </odxf>
    <ndxf>
      <font>
        <sz val="10"/>
        <color auto="1"/>
        <name val="Arial"/>
        <scheme val="none"/>
      </font>
    </ndxf>
  </rcc>
  <rcc rId="201" sId="1" odxf="1" dxf="1">
    <oc r="J66" t="inlineStr">
      <is>
        <t>SR - maximum hazardous waste storage 50 tonnes. SR - All liquids shall be provided with secondary containment (applies to wastes and non- wastes such as fuels). Run-off restricted by SR (emissions of substances not controlled by emission limits).</t>
      </is>
    </oc>
    <nc r="J66" t="inlineStr">
      <is>
        <t xml:space="preserve"> maximum hazardous waste storage 10 tonnes. Environmental management sytems ensures  all liquids shall be provided with secondary containment (applies to wastes and non- wastes such as fuels). Run-off restricted by operations within building and only dry metal processing on impervious ground with drainage  via interceptor</t>
      </is>
    </nc>
    <odxf>
      <font>
        <sz val="10"/>
        <color auto="1"/>
        <name val="Arial"/>
        <scheme val="none"/>
      </font>
    </odxf>
    <ndxf>
      <font>
        <sz val="10"/>
        <color auto="1"/>
        <name val="Arial"/>
        <scheme val="none"/>
      </font>
    </ndxf>
  </rcc>
  <rfmt sheetId="1" sqref="K66" start="0" length="0">
    <dxf>
      <font>
        <sz val="10"/>
        <color auto="1"/>
        <name val="Arial"/>
        <scheme val="none"/>
      </font>
    </dxf>
  </rfmt>
  <rfmt sheetId="1" sqref="I67" start="0" length="0">
    <dxf>
      <font>
        <sz val="10"/>
        <color auto="1"/>
        <name val="Arial"/>
        <scheme val="none"/>
      </font>
    </dxf>
  </rfmt>
  <rfmt sheetId="1" sqref="J67" start="0" length="0">
    <dxf>
      <font>
        <sz val="10"/>
        <color auto="1"/>
        <name val="Arial"/>
        <scheme val="none"/>
      </font>
    </dxf>
  </rfmt>
  <rcc rId="202" sId="1">
    <nc r="H67" t="inlineStr">
      <is>
        <t>medium</t>
      </is>
    </nc>
  </rcc>
  <rcc rId="203" sId="1">
    <oc r="G67" t="inlineStr">
      <is>
        <t>High</t>
      </is>
    </oc>
    <nc r="G67" t="inlineStr">
      <is>
        <t>Medium</t>
      </is>
    </nc>
  </rcc>
  <rcc rId="204" sId="1">
    <nc r="F67" t="inlineStr">
      <is>
        <t>Medium</t>
      </is>
    </nc>
  </rcc>
  <rcc rId="205" sId="1">
    <oc r="F67" t="inlineStr">
      <is>
        <t>Medium</t>
      </is>
    </oc>
    <nc r="F67" t="inlineStr">
      <is>
        <t>Low</t>
      </is>
    </nc>
  </rcc>
  <rcc rId="206" sId="1">
    <oc r="I67" t="inlineStr">
      <is>
        <t>Permitted waste types include hazardous liquids so a high magnitude risk is estimated.  Watercourse must have medium / high flow for abstraction to be permitted, which will dilute contaminated run-off.</t>
      </is>
    </oc>
    <nc r="I67" t="inlineStr">
      <is>
        <t>No known piotableabstractions downstream within influence of site.</t>
      </is>
    </nc>
  </rcc>
  <rcc rId="207" sId="1">
    <oc r="J67" t="inlineStr">
      <is>
        <t>SR - maximum hazardous waste storage 50 tonnes. SR - All liquids shall be provided with secondary containment (applies to wastes and non- wastes such as fuels). Run-off restricted by SR (emissions of substances not controlled by emission limits).</t>
      </is>
    </oc>
    <nc r="J67" t="inlineStr">
      <is>
        <t>Maximum hazardous waste storage 10 tonnes.  All liquids shall be provided with secondary containment (applies to wastes and non- wastes such as fuels). Environmental management sytem and emssion management plan ensures spillages prevented and incidents reposnded to quickly</t>
      </is>
    </nc>
  </rcc>
  <rcc rId="208" sId="1">
    <oc r="G68" t="inlineStr">
      <is>
        <t>High</t>
      </is>
    </oc>
    <nc r="G68" t="inlineStr">
      <is>
        <t>Medium</t>
      </is>
    </nc>
  </rcc>
  <rcc rId="209" sId="1">
    <oc r="H68" t="inlineStr">
      <is>
        <t>High</t>
      </is>
    </oc>
    <nc r="H68" t="inlineStr">
      <is>
        <t>Medium</t>
      </is>
    </nc>
  </rcc>
  <rcc rId="210" sId="1">
    <oc r="J68" t="inlineStr">
      <is>
        <t xml:space="preserve">SR - maximum hazardous waste storage 50 tonnes. SR - All liquids shall be provided with secondary containment (applies to wastes and non- wastes such as fuels). Run-off restricted by SR (emissions of substances not controlled by emission limits), plus not allowed if a source protection zone has not been defined then within 50 metres of any well spring or borehole used for the supply of water for human consumption. </t>
      </is>
    </oc>
    <nc r="J68" t="inlineStr">
      <is>
        <t xml:space="preserve">Maximum hazardous waste storage 10 tonnes. All liquids shall be provided with secondary containment (applies to wastes and non- wastes such as fuels). Run-off restricted by  environmental management system  plus actvities  not allowed if a source protection zone has not been defined then within 50 metres of any well spring or borehole used for the supply of water for human consumption. </t>
      </is>
    </nc>
  </rcc>
  <rcc rId="211" sId="1">
    <oc r="H67" t="inlineStr">
      <is>
        <t>High</t>
      </is>
    </oc>
    <nc r="H67" t="inlineStr">
      <is>
        <t>Medium</t>
      </is>
    </nc>
  </rcc>
  <rcc rId="212" sId="1" odxf="1" dxf="1">
    <oc r="J69" t="inlineStr">
      <is>
        <t>SR - emissions of substances not controlled by emission limits SR (if required) - emissions management plan.</t>
      </is>
    </oc>
    <nc r="J69" t="inlineStr">
      <is>
        <t>Maximum hazardous waste storage 10 tonnes.  All liquids shall be provided with secondary containment (applies to wastes and non- wastes such as fuels). Environmental management sytem and emssion management plan ensures spillages prevented and incidents reposnded to quickly</t>
      </is>
    </nc>
    <ndxf>
      <font>
        <sz val="10"/>
        <color auto="1"/>
        <name val="Arial"/>
        <scheme val="none"/>
      </font>
    </ndxf>
  </rcc>
  <rfmt sheetId="1" sqref="G69" start="0" length="0">
    <dxf>
      <font>
        <sz val="10"/>
        <color auto="1"/>
        <name val="Arial"/>
        <scheme val="none"/>
      </font>
    </dxf>
  </rfmt>
  <rcc rId="213" sId="1" odxf="1" dxf="1">
    <oc r="J70" t="inlineStr">
      <is>
        <t>SR - activities shall not be carried out within 200 metres of a European Site or SSSI. (Distance criteria as agreed with Natural England/Countryside Council for Wales).</t>
      </is>
    </oc>
    <nc r="J70" t="inlineStr">
      <is>
        <t>Activities shall not be carried out within 200 metres of a European Site or SSSI. (Distance criteria as agreed with Natural England/Countryside Council for Wales).</t>
      </is>
    </nc>
    <odxf>
      <font>
        <sz val="10"/>
        <color auto="1"/>
        <name val="Arial"/>
        <scheme val="none"/>
      </font>
    </odxf>
    <ndxf>
      <font>
        <sz val="10"/>
        <color auto="1"/>
        <name val="Arial"/>
        <scheme val="none"/>
      </font>
    </ndxf>
  </rcc>
  <rcc rId="214" sId="1">
    <oc r="J72" t="inlineStr">
      <is>
        <t xml:space="preserve">SR - Requirement for Fire Prevention Plan  </t>
      </is>
    </oc>
    <nc r="J72" t="inlineStr">
      <is>
        <t xml:space="preserve">As above </t>
      </is>
    </nc>
  </rcc>
  <rcc rId="215" sId="1">
    <oc r="J71" t="inlineStr">
      <is>
        <t xml:space="preserve">SR - Limit in SR of annual tonnage to 30,000 tonnes.  Requirement for Fire Prevention Plan which will limit storage times of waste </t>
      </is>
    </oc>
    <nc r="J71" t="inlineStr">
      <is>
        <t xml:space="preserve"> Annual tonnage to  6000 tonnes of metal wastes and maxium of 25 tonnes of tyres. Environmental management system ensures tonnage limits controlled ,tyres stored in designated area and accident management plan</t>
      </is>
    </nc>
  </rcc>
  <rcc rId="216" sId="1">
    <oc r="C73" t="inlineStr">
      <is>
        <t xml:space="preserve">Red triangle indicates comment containing supporting information </t>
      </is>
    </oc>
    <nc r="C73"/>
  </rcc>
  <rcc rId="217" sId="1">
    <oc r="C74" t="inlineStr">
      <is>
        <t xml:space="preserve">Yellow columns contain drop down menus that allow automatic evaluation of risk in green column </t>
      </is>
    </oc>
    <nc r="C74"/>
  </rcc>
  <rcc rId="218" sId="1">
    <oc r="D43" t="inlineStr">
      <is>
        <t>SR - Standard Rule</t>
      </is>
    </oc>
    <nc r="D43"/>
  </rcc>
  <rcc rId="219" sId="1">
    <oc r="C43" t="inlineStr">
      <is>
        <t>Abbreviations:</t>
      </is>
    </oc>
    <nc r="C43"/>
  </rcc>
  <rcc rId="220" sId="1">
    <oc r="D44" t="inlineStr">
      <is>
        <t xml:space="preserve">SR (emissions of substances not controlled by emission limits) - emissions of substances shall not cause pollution, with appropriate measures: </t>
      </is>
    </oc>
    <nc r="D44"/>
  </rcc>
  <rcc rId="221" sId="1">
    <oc r="D45" t="inlineStr">
      <is>
        <t>all storage and treatment …. on an impermeable surface with sealed drainage system.</t>
      </is>
    </oc>
    <nc r="D45"/>
  </rcc>
  <rcc rId="222" sId="1">
    <oc r="D46" t="inlineStr">
      <is>
        <t xml:space="preserve"> except for uncontaminated plastic, glass and  ferrous and non- ferrous metal .On hard standing or on impermeable</t>
      </is>
    </oc>
    <nc r="D46"/>
  </rcc>
  <rcc rId="223" sId="1">
    <oc r="D47" t="inlineStr">
      <is>
        <t>surface with sealed drainage; lead acid batteries …. in containers with an impermeable, acid resistant base and a lid.</t>
      </is>
    </oc>
    <nc r="D47"/>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24" sId="1">
    <oc r="C65" t="inlineStr">
      <is>
        <t>Spillage of liquids, leachate from waste, failure of drainage system or  contaminated rainwater run-off from waste e.g. containing suspended solids.</t>
      </is>
    </oc>
    <nc r="C65" t="inlineStr">
      <is>
        <t>Spillage of liquids,oils and  leachate from waste, failure of drainage system or  contaminated rainwater run-off from waste e.g. containing suspended solids.</t>
      </is>
    </nc>
  </rcc>
  <rcc rId="225" sId="1">
    <oc r="C66" t="inlineStr">
      <is>
        <t>Spillage of liquids, leachate from waste, failure of drainage system or  contaminated rainwater run-off from waste e.g. containing suspended solids.</t>
      </is>
    </oc>
    <nc r="C66" t="inlineStr">
      <is>
        <t>Spillage of liquids,oils and  leachate from waste, failure of drainage system or  contaminated rainwater run-off from waste e.g. containing suspended solids.</t>
      </is>
    </nc>
  </rcc>
  <rcc rId="226" sId="1" odxf="1" dxf="1">
    <oc r="C67" t="inlineStr">
      <is>
        <t>Spillage of liquids, leachate from waste, contaminated rainwater run-off from waste e.g. containing suspended solids.</t>
      </is>
    </oc>
    <nc r="C67" t="inlineStr">
      <is>
        <t>Spillage of liquids,oils and  leachate from waste, failure of drainage system or  contaminated rainwater run-off from waste e.g. containing suspended solids.</t>
      </is>
    </nc>
    <ndxf>
      <font>
        <sz val="10"/>
        <color auto="1"/>
        <name val="Arial"/>
        <scheme val="none"/>
      </font>
    </ndxf>
  </rcc>
  <rcc rId="227" sId="1" odxf="1" dxf="1">
    <oc r="C68" t="inlineStr">
      <is>
        <t>Spillage of liquids, leachate from waste, contaminated rainwater run-off from waste e.g. containing suspended solids.</t>
      </is>
    </oc>
    <nc r="C68" t="inlineStr">
      <is>
        <t>Spillage of liquids,oils and  leachate from waste, failure of drainage system or  contaminated rainwater run-off from waste e.g. containing suspended solids.</t>
      </is>
    </nc>
    <ndxf>
      <font>
        <sz val="10"/>
        <color auto="1"/>
        <name val="Arial"/>
        <scheme val="none"/>
      </font>
    </ndxf>
  </rcc>
  <rfmt sheetId="1" sqref="G68" start="0" length="0">
    <dxf>
      <font>
        <sz val="10"/>
        <color auto="1"/>
        <name val="Arial"/>
        <scheme val="none"/>
      </font>
    </dxf>
  </rfmt>
  <rcc rId="228" sId="1">
    <oc r="G68" t="inlineStr">
      <is>
        <t>Medium</t>
      </is>
    </oc>
    <nc r="G68" t="inlineStr">
      <is>
        <t>Low</t>
      </is>
    </nc>
  </rcc>
  <rcc rId="229" sId="1" odxf="1" dxf="1">
    <oc r="I68" t="inlineStr">
      <is>
        <t>There is a potential for contaminated rainwater run-off or leakage from permitted waste types.</t>
      </is>
    </oc>
    <nc r="I68" t="inlineStr">
      <is>
        <t>There is a potential for contaminated rainwater run-off or leakage from permitted waste types and drainage sysyetm interceptor faliure.</t>
      </is>
    </nc>
    <odxf>
      <font>
        <sz val="10"/>
        <color auto="1"/>
        <name val="Arial"/>
        <scheme val="none"/>
      </font>
    </odxf>
    <ndxf>
      <font>
        <sz val="10"/>
        <color auto="1"/>
        <name val="Arial"/>
        <scheme val="none"/>
      </font>
    </ndxf>
  </rcc>
  <rcv guid="{F59AC654-6F76-44AD-B7A6-CD99DB51E62C}" action="delete"/>
  <rdn rId="0" localSheetId="1" customView="1" name="Z_F59AC654_6F76_44AD_B7A6_CD99DB51E62C_.wvu.Rows" hidden="1" oldHidden="1">
    <formula>'Standard Permit GRA1'!$76:$109</formula>
    <oldFormula>'Standard Permit GRA1'!$76:$109</oldFormula>
  </rdn>
  <rdn rId="0" localSheetId="1" customView="1" name="Z_F59AC654_6F76_44AD_B7A6_CD99DB51E62C_.wvu.Cols" hidden="1" oldHidden="1">
    <formula>'Standard Permit GRA1'!$A:$A</formula>
    <oldFormula>'Standard Permit GRA1'!$A:$A</oldFormula>
  </rdn>
  <rcv guid="{F59AC654-6F76-44AD-B7A6-CD99DB51E62C}"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2" sId="1">
    <oc r="I68" t="inlineStr">
      <is>
        <t>There is a potential for contaminated rainwater run-off or leakage from permitted waste types and drainage sysyetm interceptor faliure.</t>
      </is>
    </oc>
    <nc r="I68" t="inlineStr">
      <is>
        <t xml:space="preserve">  </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3" sId="1">
    <oc r="D24" t="inlineStr">
      <is>
        <t>Quantity of hazardous waste treated per day shall not exceed 10 tonnes (excluding depollution of ELVs)</t>
      </is>
    </oc>
    <nc r="D24" t="inlineStr">
      <is>
        <t xml:space="preserve">Quantity of hazardous waste  oils, fuels  and batteries from vehicle depollution per day shall not exceed 10 tonnes  </t>
      </is>
    </nc>
  </rcc>
  <rcc rId="234" sId="1">
    <oc r="D33" t="inlineStr">
      <is>
        <t xml:space="preserve"> Additionally point source discharges are permissable from whole vehicle storage areas where the drainage system for this area is designed, constructed and maintained to ensure </t>
      </is>
    </oc>
    <nc r="D33" t="inlineStr">
      <is>
        <t xml:space="preserve"> A  single Point source discharge is from the  depolluted vehicle and dry scrap processing area where the drainage system for this area is designed, constructed and maintained to ensure the discharge does not adversely imapct the water quality of receieving water bodies.</t>
      </is>
    </nc>
  </rcc>
  <rcc rId="235" sId="1">
    <oc r="D34" t="inlineStr">
      <is>
        <t>the discharge does not adversely impact the water quality of receiving water bodies.</t>
      </is>
    </oc>
    <nc r="D34"/>
  </rcc>
  <rcc rId="236" sId="1">
    <nc r="C33" t="inlineStr">
      <is>
        <t>Parameter11</t>
      </is>
    </nc>
  </rcc>
  <rfmt sheetId="1" sqref="C33">
    <dxf>
      <font>
        <b val="0"/>
        <i val="0"/>
        <strike val="0"/>
        <condense val="0"/>
        <extend val="0"/>
        <outline val="0"/>
        <shadow val="0"/>
        <u val="none"/>
        <vertAlign val="baseline"/>
        <sz val="10"/>
        <color auto="1"/>
        <name val="Arial"/>
        <scheme val="none"/>
      </font>
    </dxf>
  </rfmt>
  <rcc rId="237" sId="1">
    <oc r="C35" t="inlineStr">
      <is>
        <t>Parameter 11</t>
      </is>
    </oc>
    <nc r="C35" t="inlineStr">
      <is>
        <t>Parameter 12</t>
      </is>
    </nc>
  </rcc>
  <rcc rId="238" sId="1">
    <oc r="C39" t="inlineStr">
      <is>
        <t>Parameter 12</t>
      </is>
    </oc>
    <nc r="C39" t="inlineStr">
      <is>
        <t>Parameter 13</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5" sId="1">
    <oc r="C34" t="inlineStr">
      <is>
        <t>Surface water from the roofs of buildings and from areas of the facility not used for the storage or treatment of wastes will be discharged direct to groundwaters or via a land drain .</t>
      </is>
    </oc>
    <nc r="C34" t="inlineStr">
      <is>
        <t>Surface water from  roofs of buildings and from areas of the facility not used for the storage or treatment of wastes will be discharged direct to groundwaters or via a land drain .</t>
      </is>
    </nc>
  </rcc>
  <rcc rId="256" sId="1">
    <oc r="C35" t="inlineStr">
      <is>
        <t xml:space="preserve"> A  single Point source discharge is from the  depolluted vehicle and dry scrap processing area where the drainage system for this area is designed, constructed and maintained </t>
      </is>
    </oc>
    <nc r="C35" t="inlineStr">
      <is>
        <t xml:space="preserve"> A  single Point source discharge is from depolluted vehicle and dry scrap processing area where the drainage system for this area is designed, constructed and maintained </t>
      </is>
    </nc>
  </rcc>
  <rcv guid="{F59AC654-6F76-44AD-B7A6-CD99DB51E62C}" action="delete"/>
  <rdn rId="0" localSheetId="1" customView="1" name="Z_F59AC654_6F76_44AD_B7A6_CD99DB51E62C_.wvu.Rows" hidden="1" oldHidden="1">
    <formula>'Standard Permit GRA1'!$78:$111</formula>
    <oldFormula>'Standard Permit GRA1'!$78:$111</oldFormula>
  </rdn>
  <rdn rId="0" localSheetId="1" customView="1" name="Z_F59AC654_6F76_44AD_B7A6_CD99DB51E62C_.wvu.Cols" hidden="1" oldHidden="1">
    <formula>'Standard Permit GRA1'!$A:$A</formula>
    <oldFormula>'Standard Permit GRA1'!$A:$A</oldFormula>
  </rdn>
  <rcv guid="{F59AC654-6F76-44AD-B7A6-CD99DB51E62C}"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ADBAFBF8_720E_4B79_AFF0_EF965809D656_.wvu.Rows" hidden="1" oldHidden="1">
    <formula>'Standard Permit GRA1'!$78:$111</formula>
  </rdn>
  <rdn rId="0" localSheetId="1" customView="1" name="Z_ADBAFBF8_720E_4B79_AFF0_EF965809D656_.wvu.Cols" hidden="1" oldHidden="1">
    <formula>'Standard Permit GRA1'!$A:$A</formula>
  </rdn>
  <rcv guid="{ADBAFBF8-720E-4B79-AFF0-EF965809D656}"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DE44926A_887B_4264_A398_E23C02F4064B_.wvu.Rows" hidden="1" oldHidden="1">
    <formula>'Standard Permit GRA1'!$78:$111</formula>
  </rdn>
  <rdn rId="0" localSheetId="1" customView="1" name="Z_DE44926A_887B_4264_A398_E23C02F4064B_.wvu.Cols" hidden="1" oldHidden="1">
    <formula>'Standard Permit GRA1'!$A:$A</formula>
  </rdn>
  <rcv guid="{DE44926A-887B-4264-A398-E23C02F4064B}"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AF1897BD-2D8D-4169-93FF-6D0AD924B3EC}" name="Thomas, Kate" id="-1911621099" dateTime="2016-10-11T10:24:41"/>
</user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autoPageBreaks="0"/>
  </sheetPr>
  <dimension ref="A3:N145"/>
  <sheetViews>
    <sheetView tabSelected="1" view="pageLayout" topLeftCell="B1" zoomScaleNormal="75" workbookViewId="0">
      <selection activeCell="F52" sqref="F52"/>
    </sheetView>
  </sheetViews>
  <sheetFormatPr defaultRowHeight="12.75" x14ac:dyDescent="0.2"/>
  <cols>
    <col min="1" max="1" width="9.140625" hidden="1" customWidth="1"/>
    <col min="2" max="2" width="16.7109375" customWidth="1"/>
    <col min="3" max="3" width="16.85546875" customWidth="1"/>
    <col min="4" max="4" width="16.7109375" customWidth="1"/>
    <col min="5" max="5" width="12.28515625" customWidth="1"/>
    <col min="6" max="6" width="11.85546875" customWidth="1"/>
    <col min="7" max="7" width="9.7109375" customWidth="1"/>
    <col min="8" max="8" width="26.5703125" customWidth="1"/>
    <col min="9" max="9" width="34.28515625" customWidth="1"/>
    <col min="10" max="10" width="13.140625" customWidth="1"/>
    <col min="11" max="11" width="16.7109375" customWidth="1"/>
  </cols>
  <sheetData>
    <row r="3" spans="1:13" ht="23.25" x14ac:dyDescent="0.35">
      <c r="B3" s="92" t="s">
        <v>179</v>
      </c>
      <c r="C3" s="92"/>
      <c r="D3" s="92"/>
      <c r="E3" s="92"/>
    </row>
    <row r="4" spans="1:13" ht="18" x14ac:dyDescent="0.25">
      <c r="B4" s="76" t="s">
        <v>178</v>
      </c>
      <c r="C4" s="18"/>
      <c r="D4" s="18"/>
      <c r="E4" s="17"/>
    </row>
    <row r="5" spans="1:13" ht="12.75" customHeight="1" x14ac:dyDescent="0.25">
      <c r="B5" s="39"/>
      <c r="C5" s="39"/>
      <c r="D5" s="39"/>
      <c r="E5" s="41"/>
      <c r="F5" s="35"/>
      <c r="G5" s="35"/>
      <c r="H5" s="35"/>
      <c r="I5" s="35"/>
      <c r="J5" s="35"/>
      <c r="K5" s="35"/>
    </row>
    <row r="6" spans="1:13" ht="15.75" customHeight="1" x14ac:dyDescent="0.25">
      <c r="B6" s="40" t="s">
        <v>136</v>
      </c>
      <c r="C6" s="40"/>
      <c r="D6" s="40"/>
      <c r="E6" s="42"/>
      <c r="F6" s="93" t="s">
        <v>99</v>
      </c>
      <c r="G6" s="93"/>
      <c r="H6" s="93"/>
      <c r="I6" s="93"/>
      <c r="J6" s="93"/>
      <c r="K6" s="36"/>
    </row>
    <row r="7" spans="1:13" ht="9.75" customHeight="1" x14ac:dyDescent="0.25">
      <c r="B7" s="40"/>
      <c r="C7" s="40"/>
      <c r="D7" s="40"/>
      <c r="E7" s="42"/>
      <c r="F7" s="38"/>
      <c r="G7" s="38"/>
      <c r="H7" s="35"/>
      <c r="I7" s="35"/>
      <c r="J7" s="35"/>
      <c r="K7" s="35"/>
    </row>
    <row r="8" spans="1:13" ht="15.75" x14ac:dyDescent="0.25">
      <c r="B8" s="40" t="s">
        <v>0</v>
      </c>
      <c r="C8" s="42"/>
      <c r="D8" s="42"/>
      <c r="E8" s="42"/>
      <c r="F8" s="93" t="s">
        <v>137</v>
      </c>
      <c r="G8" s="93"/>
      <c r="H8" s="93"/>
      <c r="I8" s="93"/>
      <c r="J8" s="93"/>
      <c r="K8" s="36"/>
    </row>
    <row r="9" spans="1:13" ht="9.75" customHeight="1" x14ac:dyDescent="0.25">
      <c r="B9" s="43"/>
      <c r="C9" s="38"/>
      <c r="D9" s="38"/>
      <c r="E9" s="38"/>
      <c r="F9" s="38"/>
      <c r="G9" s="38"/>
      <c r="H9" s="35"/>
      <c r="I9" s="35"/>
      <c r="J9" s="35"/>
      <c r="K9" s="35"/>
    </row>
    <row r="10" spans="1:13" ht="15.75" customHeight="1" x14ac:dyDescent="0.25">
      <c r="B10" s="40" t="s">
        <v>34</v>
      </c>
      <c r="C10" s="42"/>
      <c r="D10" s="42"/>
      <c r="E10" s="42"/>
      <c r="F10" s="96" t="s">
        <v>134</v>
      </c>
      <c r="G10" s="97"/>
      <c r="H10" s="97"/>
      <c r="I10" s="97"/>
      <c r="J10" s="97"/>
      <c r="K10" s="36"/>
    </row>
    <row r="11" spans="1:13" ht="10.5" customHeight="1" x14ac:dyDescent="0.2">
      <c r="B11" s="38"/>
      <c r="C11" s="38"/>
      <c r="D11" s="38"/>
      <c r="E11" s="38"/>
      <c r="F11" s="38"/>
      <c r="G11" s="38"/>
      <c r="H11" s="35"/>
      <c r="I11" s="35"/>
      <c r="J11" s="35"/>
      <c r="K11" s="35"/>
    </row>
    <row r="12" spans="1:13" ht="15.75" x14ac:dyDescent="0.25">
      <c r="B12" s="44" t="s">
        <v>1</v>
      </c>
      <c r="C12" s="38"/>
      <c r="D12" s="38"/>
      <c r="E12" s="38"/>
      <c r="F12" s="98" t="s">
        <v>135</v>
      </c>
      <c r="G12" s="98"/>
      <c r="H12" s="98"/>
      <c r="I12" s="98"/>
      <c r="J12" s="98"/>
      <c r="K12" s="37"/>
    </row>
    <row r="13" spans="1:13" ht="11.25" customHeight="1" x14ac:dyDescent="0.25">
      <c r="B13" s="44"/>
      <c r="C13" s="38"/>
      <c r="D13" s="38"/>
      <c r="E13" s="38"/>
      <c r="F13" s="38"/>
      <c r="G13" s="38"/>
      <c r="H13" s="39"/>
      <c r="I13" s="35"/>
      <c r="J13" s="35"/>
      <c r="K13" s="35"/>
    </row>
    <row r="14" spans="1:13" ht="15.75" x14ac:dyDescent="0.25">
      <c r="B14" s="40" t="s">
        <v>2</v>
      </c>
      <c r="C14" s="38"/>
      <c r="D14" s="38"/>
      <c r="E14" s="38"/>
      <c r="F14" s="94">
        <v>42509</v>
      </c>
      <c r="G14" s="95"/>
      <c r="H14" s="95"/>
      <c r="I14" s="95"/>
      <c r="J14" s="95"/>
      <c r="K14" s="36"/>
    </row>
    <row r="15" spans="1:13" ht="15.75" x14ac:dyDescent="0.25">
      <c r="B15" s="40"/>
      <c r="C15" s="38"/>
      <c r="D15" s="38"/>
      <c r="E15" s="38"/>
      <c r="F15" s="38"/>
      <c r="G15" s="38"/>
      <c r="H15" s="40"/>
      <c r="I15" s="38"/>
      <c r="J15" s="38"/>
      <c r="K15" s="38"/>
    </row>
    <row r="16" spans="1:13" ht="15.75" x14ac:dyDescent="0.25">
      <c r="A16" s="10"/>
      <c r="B16" s="48" t="s">
        <v>138</v>
      </c>
      <c r="D16" s="48"/>
      <c r="E16" s="48"/>
      <c r="F16" s="48"/>
      <c r="G16" s="48"/>
      <c r="H16" s="47"/>
      <c r="I16" s="48"/>
      <c r="J16" s="48"/>
      <c r="K16" s="48"/>
      <c r="L16" s="10"/>
      <c r="M16" s="10"/>
    </row>
    <row r="17" spans="1:13" ht="15.75" x14ac:dyDescent="0.25">
      <c r="A17" s="10"/>
      <c r="B17" t="s">
        <v>29</v>
      </c>
      <c r="C17" s="48" t="s">
        <v>87</v>
      </c>
      <c r="E17" s="48"/>
      <c r="F17" s="48"/>
      <c r="G17" s="48"/>
      <c r="H17" s="47"/>
      <c r="I17" s="48"/>
      <c r="J17" s="48"/>
      <c r="K17" s="48"/>
      <c r="L17" s="10"/>
      <c r="M17" s="10"/>
    </row>
    <row r="18" spans="1:13" x14ac:dyDescent="0.2">
      <c r="A18" s="10"/>
      <c r="C18" t="s">
        <v>139</v>
      </c>
      <c r="K18" s="48"/>
      <c r="L18" s="10"/>
      <c r="M18" s="10"/>
    </row>
    <row r="19" spans="1:13" x14ac:dyDescent="0.2">
      <c r="A19" s="10"/>
      <c r="D19" t="s">
        <v>89</v>
      </c>
      <c r="K19" s="48"/>
      <c r="L19" s="10"/>
      <c r="M19" s="10"/>
    </row>
    <row r="20" spans="1:13" x14ac:dyDescent="0.2">
      <c r="A20" s="10"/>
      <c r="C20" t="s">
        <v>100</v>
      </c>
      <c r="K20" s="48"/>
      <c r="L20" s="10"/>
      <c r="M20" s="10"/>
    </row>
    <row r="21" spans="1:13" x14ac:dyDescent="0.2">
      <c r="A21" s="10"/>
      <c r="C21" t="s">
        <v>101</v>
      </c>
      <c r="K21" s="48"/>
      <c r="L21" s="10"/>
      <c r="M21" s="10"/>
    </row>
    <row r="22" spans="1:13" x14ac:dyDescent="0.2">
      <c r="A22" s="10"/>
      <c r="C22" t="s">
        <v>102</v>
      </c>
      <c r="K22" s="48"/>
      <c r="L22" s="10"/>
      <c r="M22" s="10"/>
    </row>
    <row r="23" spans="1:13" x14ac:dyDescent="0.2">
      <c r="A23" s="10"/>
      <c r="B23" t="s">
        <v>30</v>
      </c>
      <c r="C23" t="s">
        <v>103</v>
      </c>
      <c r="K23" s="48"/>
      <c r="L23" s="10"/>
      <c r="M23" s="10"/>
    </row>
    <row r="24" spans="1:13" x14ac:dyDescent="0.2">
      <c r="A24" s="10"/>
      <c r="B24" t="s">
        <v>31</v>
      </c>
      <c r="C24" t="s">
        <v>140</v>
      </c>
      <c r="K24" s="48"/>
      <c r="L24" s="10"/>
      <c r="M24" s="10"/>
    </row>
    <row r="25" spans="1:13" x14ac:dyDescent="0.2">
      <c r="A25" s="10"/>
      <c r="B25" s="69" t="s">
        <v>35</v>
      </c>
      <c r="C25" s="69" t="s">
        <v>141</v>
      </c>
      <c r="E25" s="69"/>
      <c r="F25" s="69"/>
      <c r="G25" s="69"/>
      <c r="H25" s="69"/>
      <c r="I25" s="69"/>
      <c r="J25" s="69"/>
      <c r="K25" s="74"/>
      <c r="L25" s="75"/>
      <c r="M25" s="10"/>
    </row>
    <row r="26" spans="1:13" x14ac:dyDescent="0.2">
      <c r="A26" s="10"/>
      <c r="B26" s="69" t="s">
        <v>75</v>
      </c>
      <c r="C26" s="69" t="s">
        <v>174</v>
      </c>
      <c r="E26" s="69"/>
      <c r="F26" s="69"/>
      <c r="G26" s="69"/>
      <c r="H26" s="69"/>
      <c r="I26" s="69"/>
      <c r="J26" s="69"/>
      <c r="K26" s="74"/>
      <c r="L26" s="75"/>
      <c r="M26" s="10"/>
    </row>
    <row r="27" spans="1:13" x14ac:dyDescent="0.2">
      <c r="A27" s="10"/>
      <c r="B27" s="69" t="s">
        <v>36</v>
      </c>
      <c r="C27" t="s">
        <v>98</v>
      </c>
      <c r="K27" s="48"/>
      <c r="L27" s="10"/>
      <c r="M27" s="10"/>
    </row>
    <row r="28" spans="1:13" x14ac:dyDescent="0.2">
      <c r="A28" s="10"/>
      <c r="B28" s="69" t="s">
        <v>97</v>
      </c>
      <c r="C28" s="69" t="s">
        <v>142</v>
      </c>
      <c r="K28" s="48"/>
      <c r="L28" s="10"/>
      <c r="M28" s="10"/>
    </row>
    <row r="29" spans="1:13" x14ac:dyDescent="0.2">
      <c r="A29" s="10"/>
      <c r="C29" t="s">
        <v>104</v>
      </c>
      <c r="K29" s="48"/>
      <c r="L29" s="10"/>
      <c r="M29" s="10"/>
    </row>
    <row r="30" spans="1:13" x14ac:dyDescent="0.2">
      <c r="A30" s="10"/>
      <c r="B30" s="69" t="s">
        <v>85</v>
      </c>
      <c r="C30" s="69" t="s">
        <v>143</v>
      </c>
      <c r="K30" s="48"/>
      <c r="L30" s="10"/>
      <c r="M30" s="10"/>
    </row>
    <row r="31" spans="1:13" x14ac:dyDescent="0.2">
      <c r="A31" s="10"/>
      <c r="B31" s="69" t="s">
        <v>88</v>
      </c>
      <c r="C31" s="69" t="s">
        <v>124</v>
      </c>
      <c r="K31" s="48"/>
      <c r="L31" s="10"/>
      <c r="M31" s="10"/>
    </row>
    <row r="32" spans="1:13" x14ac:dyDescent="0.2">
      <c r="A32" s="10"/>
      <c r="C32" s="69" t="s">
        <v>106</v>
      </c>
      <c r="K32" s="48"/>
      <c r="L32" s="10"/>
      <c r="M32" s="10"/>
    </row>
    <row r="33" spans="1:14" x14ac:dyDescent="0.2">
      <c r="A33" s="10"/>
      <c r="C33" s="69" t="s">
        <v>105</v>
      </c>
      <c r="K33" s="48"/>
      <c r="L33" s="10"/>
      <c r="M33" s="10"/>
    </row>
    <row r="34" spans="1:14" x14ac:dyDescent="0.2">
      <c r="A34" s="10"/>
      <c r="B34" s="69" t="s">
        <v>93</v>
      </c>
      <c r="C34" s="69" t="s">
        <v>180</v>
      </c>
      <c r="E34" s="69"/>
      <c r="F34" s="69"/>
      <c r="G34" s="69"/>
      <c r="H34" s="69"/>
      <c r="I34" s="69"/>
      <c r="J34" s="69"/>
      <c r="K34" s="74"/>
      <c r="L34" s="75"/>
      <c r="M34" s="75"/>
      <c r="N34" s="69"/>
    </row>
    <row r="35" spans="1:14" x14ac:dyDescent="0.2">
      <c r="A35" s="10"/>
      <c r="B35" s="69" t="s">
        <v>175</v>
      </c>
      <c r="C35" s="69" t="s">
        <v>181</v>
      </c>
      <c r="E35" s="69"/>
      <c r="F35" s="69"/>
      <c r="G35" s="69"/>
      <c r="H35" s="69"/>
      <c r="I35" s="69"/>
      <c r="J35" s="69"/>
      <c r="K35" s="74"/>
      <c r="L35" s="75"/>
      <c r="M35" s="75"/>
      <c r="N35" s="69"/>
    </row>
    <row r="36" spans="1:14" x14ac:dyDescent="0.2">
      <c r="A36" s="10"/>
      <c r="B36" s="69"/>
      <c r="C36" s="69" t="s">
        <v>177</v>
      </c>
      <c r="E36" s="69"/>
      <c r="F36" s="69"/>
      <c r="G36" s="69"/>
      <c r="H36" s="69"/>
      <c r="I36" s="69"/>
      <c r="J36" s="69"/>
      <c r="K36" s="74"/>
      <c r="L36" s="75"/>
      <c r="M36" s="75"/>
      <c r="N36" s="69"/>
    </row>
    <row r="37" spans="1:14" x14ac:dyDescent="0.2">
      <c r="A37" s="10"/>
      <c r="B37" s="69" t="s">
        <v>123</v>
      </c>
      <c r="C37" t="s">
        <v>107</v>
      </c>
      <c r="K37" s="48"/>
      <c r="L37" s="10"/>
      <c r="M37" s="10"/>
    </row>
    <row r="38" spans="1:14" x14ac:dyDescent="0.2">
      <c r="A38" s="10"/>
      <c r="C38" s="69" t="s">
        <v>108</v>
      </c>
      <c r="K38" s="48"/>
      <c r="L38" s="10"/>
      <c r="M38" s="10"/>
    </row>
    <row r="39" spans="1:14" x14ac:dyDescent="0.2">
      <c r="A39" s="10"/>
      <c r="C39" s="70" t="s">
        <v>109</v>
      </c>
      <c r="K39" s="48"/>
      <c r="L39" s="10"/>
      <c r="M39" s="10"/>
    </row>
    <row r="40" spans="1:14" x14ac:dyDescent="0.2">
      <c r="A40" s="10"/>
      <c r="C40" s="70" t="s">
        <v>133</v>
      </c>
      <c r="K40" s="48"/>
      <c r="L40" s="10"/>
      <c r="M40" s="10"/>
    </row>
    <row r="41" spans="1:14" x14ac:dyDescent="0.2">
      <c r="A41" s="10"/>
      <c r="B41" s="69" t="s">
        <v>176</v>
      </c>
      <c r="C41" t="s">
        <v>86</v>
      </c>
      <c r="K41" s="48"/>
      <c r="L41" s="10"/>
      <c r="M41" s="10"/>
    </row>
    <row r="42" spans="1:14" x14ac:dyDescent="0.2">
      <c r="A42" s="10"/>
      <c r="C42" t="s">
        <v>84</v>
      </c>
      <c r="K42" s="48"/>
      <c r="L42" s="10"/>
      <c r="M42" s="10"/>
    </row>
    <row r="43" spans="1:14" x14ac:dyDescent="0.2">
      <c r="A43" s="10"/>
      <c r="C43" t="s">
        <v>95</v>
      </c>
      <c r="K43" s="48"/>
      <c r="L43" s="10"/>
      <c r="M43" s="10"/>
    </row>
    <row r="44" spans="1:14" x14ac:dyDescent="0.2">
      <c r="A44" s="10"/>
      <c r="K44" s="48"/>
      <c r="L44" s="10"/>
      <c r="M44" s="10"/>
    </row>
    <row r="45" spans="1:14" x14ac:dyDescent="0.2">
      <c r="A45" s="10"/>
      <c r="K45" s="48"/>
      <c r="L45" s="10"/>
      <c r="M45" s="10"/>
    </row>
    <row r="46" spans="1:14" x14ac:dyDescent="0.2">
      <c r="A46" s="10"/>
      <c r="K46" s="48"/>
      <c r="L46" s="10"/>
      <c r="M46" s="10"/>
    </row>
    <row r="47" spans="1:14" x14ac:dyDescent="0.2">
      <c r="A47" s="10"/>
      <c r="K47" s="48"/>
      <c r="L47" s="10"/>
      <c r="M47" s="10"/>
    </row>
    <row r="48" spans="1:14" x14ac:dyDescent="0.2">
      <c r="A48" s="10"/>
      <c r="K48" s="48"/>
      <c r="L48" s="10"/>
      <c r="M48" s="10"/>
    </row>
    <row r="49" spans="1:13" x14ac:dyDescent="0.2">
      <c r="J49" s="48"/>
      <c r="K49" s="48"/>
      <c r="L49" s="10"/>
      <c r="M49" s="10"/>
    </row>
    <row r="50" spans="1:13" ht="13.5" thickBot="1" x14ac:dyDescent="0.25">
      <c r="A50" s="10"/>
      <c r="B50" s="10"/>
      <c r="C50" s="10"/>
      <c r="D50" s="10"/>
      <c r="E50" s="9"/>
      <c r="F50" s="10"/>
      <c r="G50" s="10"/>
      <c r="H50" s="10"/>
      <c r="I50" s="10"/>
      <c r="J50" s="10"/>
      <c r="L50" s="10"/>
      <c r="M50" s="10"/>
    </row>
    <row r="51" spans="1:13" ht="16.5" thickTop="1" x14ac:dyDescent="0.2">
      <c r="A51" s="15" t="s">
        <v>3</v>
      </c>
      <c r="B51" s="11"/>
      <c r="C51" s="11"/>
      <c r="D51" s="11"/>
      <c r="E51" s="12"/>
      <c r="F51" s="13" t="s">
        <v>4</v>
      </c>
      <c r="G51" s="13"/>
      <c r="H51" s="14"/>
      <c r="I51" s="15" t="s">
        <v>32</v>
      </c>
      <c r="J51" s="16"/>
    </row>
    <row r="52" spans="1:13" ht="28.5" customHeight="1" x14ac:dyDescent="0.2">
      <c r="A52" s="2" t="s">
        <v>5</v>
      </c>
      <c r="B52" s="3" t="s">
        <v>6</v>
      </c>
      <c r="C52" s="3" t="s">
        <v>7</v>
      </c>
      <c r="D52" s="4" t="s">
        <v>8</v>
      </c>
      <c r="E52" s="2" t="s">
        <v>9</v>
      </c>
      <c r="F52" s="3" t="s">
        <v>10</v>
      </c>
      <c r="G52" s="3" t="s">
        <v>11</v>
      </c>
      <c r="H52" s="4" t="s">
        <v>12</v>
      </c>
      <c r="I52" s="2" t="s">
        <v>13</v>
      </c>
      <c r="J52" s="53" t="s">
        <v>14</v>
      </c>
    </row>
    <row r="53" spans="1:13" ht="76.5" x14ac:dyDescent="0.2">
      <c r="A53" s="5" t="s">
        <v>15</v>
      </c>
      <c r="B53" s="6" t="s">
        <v>16</v>
      </c>
      <c r="C53" s="6" t="s">
        <v>17</v>
      </c>
      <c r="D53" s="7" t="s">
        <v>18</v>
      </c>
      <c r="E53" s="5" t="s">
        <v>19</v>
      </c>
      <c r="F53" s="6" t="s">
        <v>20</v>
      </c>
      <c r="G53" s="6" t="s">
        <v>21</v>
      </c>
      <c r="H53" s="7" t="s">
        <v>22</v>
      </c>
      <c r="I53" s="5" t="s">
        <v>23</v>
      </c>
      <c r="J53" s="54" t="s">
        <v>33</v>
      </c>
    </row>
    <row r="54" spans="1:13" ht="68.25" customHeight="1" x14ac:dyDescent="0.2">
      <c r="A54" s="27" t="s">
        <v>110</v>
      </c>
      <c r="B54" s="28" t="s">
        <v>50</v>
      </c>
      <c r="C54" s="28" t="s">
        <v>65</v>
      </c>
      <c r="D54" s="29" t="s">
        <v>51</v>
      </c>
      <c r="E54" s="51" t="s">
        <v>24</v>
      </c>
      <c r="F54" s="52" t="s">
        <v>24</v>
      </c>
      <c r="G54" s="58" t="s">
        <v>24</v>
      </c>
      <c r="H54" s="84" t="s">
        <v>147</v>
      </c>
      <c r="I54" s="72" t="s">
        <v>144</v>
      </c>
      <c r="J54" s="85" t="s">
        <v>145</v>
      </c>
    </row>
    <row r="55" spans="1:13" ht="63" customHeight="1" x14ac:dyDescent="0.2">
      <c r="A55" s="27" t="s">
        <v>110</v>
      </c>
      <c r="B55" s="28" t="s">
        <v>80</v>
      </c>
      <c r="C55" s="28" t="s">
        <v>38</v>
      </c>
      <c r="D55" s="29" t="s">
        <v>111</v>
      </c>
      <c r="E55" s="51" t="s">
        <v>24</v>
      </c>
      <c r="F55" s="52" t="s">
        <v>24</v>
      </c>
      <c r="G55" s="58" t="s">
        <v>145</v>
      </c>
      <c r="H55" s="84" t="s">
        <v>146</v>
      </c>
      <c r="I55" s="72" t="s">
        <v>148</v>
      </c>
      <c r="J55" s="33" t="s">
        <v>24</v>
      </c>
    </row>
    <row r="56" spans="1:13" ht="89.25" customHeight="1" x14ac:dyDescent="0.2">
      <c r="A56" s="27" t="s">
        <v>52</v>
      </c>
      <c r="B56" s="28" t="s">
        <v>76</v>
      </c>
      <c r="C56" s="28" t="s">
        <v>112</v>
      </c>
      <c r="D56" s="29" t="s">
        <v>111</v>
      </c>
      <c r="E56" s="51" t="s">
        <v>25</v>
      </c>
      <c r="F56" s="52" t="s">
        <v>25</v>
      </c>
      <c r="G56" s="58" t="s">
        <v>25</v>
      </c>
      <c r="H56" s="84" t="s">
        <v>149</v>
      </c>
      <c r="I56" s="72" t="s">
        <v>150</v>
      </c>
      <c r="J56" s="85" t="s">
        <v>151</v>
      </c>
    </row>
    <row r="57" spans="1:13" ht="117.75" customHeight="1" x14ac:dyDescent="0.2">
      <c r="A57" s="27" t="s">
        <v>110</v>
      </c>
      <c r="B57" s="28" t="s">
        <v>113</v>
      </c>
      <c r="C57" s="28" t="s">
        <v>66</v>
      </c>
      <c r="D57" s="29" t="s">
        <v>53</v>
      </c>
      <c r="E57" s="51" t="s">
        <v>25</v>
      </c>
      <c r="F57" s="52" t="s">
        <v>25</v>
      </c>
      <c r="G57" s="58" t="s">
        <v>25</v>
      </c>
      <c r="H57" s="84" t="s">
        <v>152</v>
      </c>
      <c r="I57" s="72" t="s">
        <v>153</v>
      </c>
      <c r="J57" s="33" t="s">
        <v>25</v>
      </c>
    </row>
    <row r="58" spans="1:13" ht="118.5" customHeight="1" x14ac:dyDescent="0.2">
      <c r="A58" s="27" t="s">
        <v>110</v>
      </c>
      <c r="B58" s="28" t="s">
        <v>39</v>
      </c>
      <c r="C58" s="28" t="s">
        <v>114</v>
      </c>
      <c r="D58" s="29" t="s">
        <v>51</v>
      </c>
      <c r="E58" s="51" t="s">
        <v>24</v>
      </c>
      <c r="F58" s="52" t="s">
        <v>24</v>
      </c>
      <c r="G58" s="58" t="s">
        <v>145</v>
      </c>
      <c r="H58" s="32" t="s">
        <v>96</v>
      </c>
      <c r="I58" s="72" t="s">
        <v>154</v>
      </c>
      <c r="J58" s="85" t="s">
        <v>145</v>
      </c>
    </row>
    <row r="59" spans="1:13" ht="86.25" customHeight="1" x14ac:dyDescent="0.2">
      <c r="A59" s="27" t="s">
        <v>110</v>
      </c>
      <c r="B59" s="28" t="s">
        <v>115</v>
      </c>
      <c r="C59" s="28" t="s">
        <v>60</v>
      </c>
      <c r="D59" s="29" t="s">
        <v>61</v>
      </c>
      <c r="E59" s="51" t="s">
        <v>25</v>
      </c>
      <c r="F59" s="52" t="s">
        <v>25</v>
      </c>
      <c r="G59" s="58" t="s">
        <v>25</v>
      </c>
      <c r="H59" s="84" t="s">
        <v>155</v>
      </c>
      <c r="I59" s="72" t="s">
        <v>156</v>
      </c>
      <c r="J59" s="33" t="s">
        <v>25</v>
      </c>
    </row>
    <row r="60" spans="1:13" ht="88.5" customHeight="1" x14ac:dyDescent="0.2">
      <c r="A60" s="27" t="s">
        <v>37</v>
      </c>
      <c r="B60" s="28" t="s">
        <v>54</v>
      </c>
      <c r="C60" s="28" t="s">
        <v>77</v>
      </c>
      <c r="D60" s="29" t="s">
        <v>41</v>
      </c>
      <c r="E60" s="51" t="s">
        <v>25</v>
      </c>
      <c r="F60" s="52" t="s">
        <v>26</v>
      </c>
      <c r="G60" s="58" t="s">
        <v>25</v>
      </c>
      <c r="H60" s="32" t="s">
        <v>90</v>
      </c>
      <c r="I60" s="72" t="s">
        <v>157</v>
      </c>
      <c r="J60" s="85" t="s">
        <v>151</v>
      </c>
    </row>
    <row r="61" spans="1:13" ht="69.75" customHeight="1" x14ac:dyDescent="0.2">
      <c r="A61" s="27" t="s">
        <v>37</v>
      </c>
      <c r="B61" s="28" t="s">
        <v>42</v>
      </c>
      <c r="C61" s="28" t="s">
        <v>40</v>
      </c>
      <c r="D61" s="29" t="s">
        <v>41</v>
      </c>
      <c r="E61" s="59" t="s">
        <v>25</v>
      </c>
      <c r="F61" s="52" t="s">
        <v>26</v>
      </c>
      <c r="G61" s="58" t="s">
        <v>25</v>
      </c>
      <c r="H61" s="32" t="s">
        <v>91</v>
      </c>
      <c r="I61" s="72" t="s">
        <v>157</v>
      </c>
      <c r="J61" s="33" t="s">
        <v>24</v>
      </c>
    </row>
    <row r="62" spans="1:13" ht="60.75" customHeight="1" x14ac:dyDescent="0.2">
      <c r="A62" s="27" t="s">
        <v>63</v>
      </c>
      <c r="B62" s="28" t="s">
        <v>116</v>
      </c>
      <c r="C62" s="28" t="s">
        <v>55</v>
      </c>
      <c r="D62" s="29" t="s">
        <v>117</v>
      </c>
      <c r="E62" s="51" t="s">
        <v>25</v>
      </c>
      <c r="F62" s="52" t="s">
        <v>25</v>
      </c>
      <c r="G62" s="58" t="s">
        <v>25</v>
      </c>
      <c r="H62" s="84" t="s">
        <v>158</v>
      </c>
      <c r="I62" s="72" t="s">
        <v>159</v>
      </c>
      <c r="J62" s="33" t="s">
        <v>24</v>
      </c>
    </row>
    <row r="63" spans="1:13" ht="195.75" customHeight="1" x14ac:dyDescent="0.2">
      <c r="A63" s="27" t="s">
        <v>62</v>
      </c>
      <c r="B63" s="28" t="s">
        <v>56</v>
      </c>
      <c r="C63" s="28" t="s">
        <v>57</v>
      </c>
      <c r="D63" s="29" t="s">
        <v>47</v>
      </c>
      <c r="E63" s="51" t="s">
        <v>24</v>
      </c>
      <c r="F63" s="52" t="s">
        <v>26</v>
      </c>
      <c r="G63" s="58" t="s">
        <v>25</v>
      </c>
      <c r="H63" s="84" t="s">
        <v>160</v>
      </c>
      <c r="I63" s="72" t="s">
        <v>161</v>
      </c>
      <c r="J63" s="33" t="s">
        <v>25</v>
      </c>
    </row>
    <row r="64" spans="1:13" ht="129" customHeight="1" x14ac:dyDescent="0.2">
      <c r="A64" s="27" t="s">
        <v>63</v>
      </c>
      <c r="B64" s="28" t="s">
        <v>72</v>
      </c>
      <c r="C64" s="28" t="s">
        <v>73</v>
      </c>
      <c r="D64" s="29" t="s">
        <v>74</v>
      </c>
      <c r="E64" s="51" t="s">
        <v>26</v>
      </c>
      <c r="F64" s="52" t="s">
        <v>26</v>
      </c>
      <c r="G64" s="58" t="s">
        <v>26</v>
      </c>
      <c r="H64" s="32" t="s">
        <v>92</v>
      </c>
      <c r="I64" s="72" t="s">
        <v>162</v>
      </c>
      <c r="J64" s="85" t="s">
        <v>25</v>
      </c>
    </row>
    <row r="65" spans="1:11" ht="102" x14ac:dyDescent="0.2">
      <c r="A65" s="27" t="s">
        <v>46</v>
      </c>
      <c r="B65" s="28" t="s">
        <v>78</v>
      </c>
      <c r="C65" s="28" t="s">
        <v>79</v>
      </c>
      <c r="D65" s="29" t="s">
        <v>80</v>
      </c>
      <c r="E65" s="51" t="s">
        <v>25</v>
      </c>
      <c r="F65" s="86" t="s">
        <v>25</v>
      </c>
      <c r="G65" s="58" t="s">
        <v>25</v>
      </c>
      <c r="H65" s="32" t="s">
        <v>59</v>
      </c>
      <c r="I65" s="27" t="s">
        <v>83</v>
      </c>
      <c r="J65" s="33" t="s">
        <v>25</v>
      </c>
    </row>
    <row r="66" spans="1:11" ht="179.25" customHeight="1" x14ac:dyDescent="0.2">
      <c r="A66" s="27" t="s">
        <v>82</v>
      </c>
      <c r="B66" s="87" t="s">
        <v>172</v>
      </c>
      <c r="C66" s="28" t="s">
        <v>118</v>
      </c>
      <c r="D66" s="29" t="s">
        <v>43</v>
      </c>
      <c r="E66" s="51" t="s">
        <v>26</v>
      </c>
      <c r="F66" s="52" t="s">
        <v>26</v>
      </c>
      <c r="G66" s="58" t="s">
        <v>26</v>
      </c>
      <c r="H66" s="84" t="s">
        <v>94</v>
      </c>
      <c r="I66" s="73" t="s">
        <v>163</v>
      </c>
      <c r="J66" s="33" t="s">
        <v>25</v>
      </c>
    </row>
    <row r="67" spans="1:11" ht="169.5" customHeight="1" x14ac:dyDescent="0.2">
      <c r="A67" s="27" t="s">
        <v>82</v>
      </c>
      <c r="B67" s="87" t="s">
        <v>172</v>
      </c>
      <c r="C67" s="28" t="s">
        <v>119</v>
      </c>
      <c r="D67" s="29" t="s">
        <v>120</v>
      </c>
      <c r="E67" s="51" t="s">
        <v>26</v>
      </c>
      <c r="F67" s="52" t="s">
        <v>27</v>
      </c>
      <c r="G67" s="58" t="s">
        <v>26</v>
      </c>
      <c r="H67" s="84" t="s">
        <v>164</v>
      </c>
      <c r="I67" s="72" t="s">
        <v>165</v>
      </c>
      <c r="J67" s="85" t="s">
        <v>25</v>
      </c>
    </row>
    <row r="68" spans="1:11" ht="117" customHeight="1" x14ac:dyDescent="0.2">
      <c r="A68" s="27" t="s">
        <v>48</v>
      </c>
      <c r="B68" s="87" t="s">
        <v>172</v>
      </c>
      <c r="C68" s="28" t="s">
        <v>49</v>
      </c>
      <c r="D68" s="29" t="s">
        <v>70</v>
      </c>
      <c r="E68" s="51" t="s">
        <v>25</v>
      </c>
      <c r="F68" s="52" t="s">
        <v>26</v>
      </c>
      <c r="G68" s="58" t="s">
        <v>26</v>
      </c>
      <c r="H68" s="84" t="s">
        <v>166</v>
      </c>
      <c r="I68" s="72" t="s">
        <v>167</v>
      </c>
      <c r="J68" s="33" t="s">
        <v>25</v>
      </c>
    </row>
    <row r="69" spans="1:11" ht="180.75" customHeight="1" thickBot="1" x14ac:dyDescent="0.25">
      <c r="A69" s="30" t="s">
        <v>44</v>
      </c>
      <c r="B69" s="87" t="s">
        <v>172</v>
      </c>
      <c r="C69" s="31" t="s">
        <v>71</v>
      </c>
      <c r="D69" s="55" t="s">
        <v>58</v>
      </c>
      <c r="E69" s="60" t="s">
        <v>26</v>
      </c>
      <c r="F69" s="90" t="s">
        <v>25</v>
      </c>
      <c r="G69" s="61" t="s">
        <v>26</v>
      </c>
      <c r="H69" s="91" t="s">
        <v>173</v>
      </c>
      <c r="I69" s="71" t="s">
        <v>168</v>
      </c>
      <c r="J69" s="34" t="s">
        <v>25</v>
      </c>
    </row>
    <row r="70" spans="1:11" ht="186.75" customHeight="1" thickTop="1" thickBot="1" x14ac:dyDescent="0.25">
      <c r="A70" s="62" t="s">
        <v>110</v>
      </c>
      <c r="B70" s="63" t="s">
        <v>64</v>
      </c>
      <c r="C70" s="63" t="s">
        <v>67</v>
      </c>
      <c r="D70" s="64" t="s">
        <v>122</v>
      </c>
      <c r="E70" s="65" t="s">
        <v>25</v>
      </c>
      <c r="F70" s="89" t="s">
        <v>26</v>
      </c>
      <c r="G70" s="66" t="s">
        <v>25</v>
      </c>
      <c r="H70" s="67" t="s">
        <v>68</v>
      </c>
      <c r="I70" s="88" t="s">
        <v>167</v>
      </c>
      <c r="J70" s="68" t="s">
        <v>24</v>
      </c>
    </row>
    <row r="71" spans="1:11" ht="111.75" customHeight="1" thickTop="1" x14ac:dyDescent="0.2">
      <c r="A71" s="30" t="s">
        <v>121</v>
      </c>
      <c r="B71" s="31" t="s">
        <v>45</v>
      </c>
      <c r="C71" s="31" t="s">
        <v>81</v>
      </c>
      <c r="D71" s="55" t="s">
        <v>45</v>
      </c>
      <c r="E71" s="51" t="s">
        <v>25</v>
      </c>
      <c r="F71" s="56" t="s">
        <v>26</v>
      </c>
      <c r="G71" s="58" t="s">
        <v>25</v>
      </c>
      <c r="H71" s="57" t="s">
        <v>69</v>
      </c>
      <c r="I71" s="71" t="s">
        <v>169</v>
      </c>
      <c r="J71" s="34" t="s">
        <v>25</v>
      </c>
    </row>
    <row r="72" spans="1:11" ht="115.5" customHeight="1" thickBot="1" x14ac:dyDescent="0.25">
      <c r="A72" s="77" t="s">
        <v>125</v>
      </c>
      <c r="B72" s="78" t="s">
        <v>126</v>
      </c>
      <c r="C72" s="78" t="s">
        <v>127</v>
      </c>
      <c r="D72" s="79" t="s">
        <v>128</v>
      </c>
      <c r="E72" s="80" t="s">
        <v>25</v>
      </c>
      <c r="F72" s="81" t="s">
        <v>27</v>
      </c>
      <c r="G72" s="82" t="s">
        <v>26</v>
      </c>
      <c r="H72" s="79" t="s">
        <v>129</v>
      </c>
      <c r="I72" s="77" t="s">
        <v>171</v>
      </c>
      <c r="J72" s="83" t="s">
        <v>25</v>
      </c>
    </row>
    <row r="73" spans="1:11" ht="164.25" customHeight="1" thickBot="1" x14ac:dyDescent="0.25">
      <c r="A73" s="77" t="s">
        <v>82</v>
      </c>
      <c r="B73" s="78" t="s">
        <v>126</v>
      </c>
      <c r="C73" s="78" t="s">
        <v>130</v>
      </c>
      <c r="D73" s="79" t="s">
        <v>131</v>
      </c>
      <c r="E73" s="80" t="s">
        <v>25</v>
      </c>
      <c r="F73" s="81" t="s">
        <v>27</v>
      </c>
      <c r="G73" s="82" t="s">
        <v>26</v>
      </c>
      <c r="H73" s="79" t="s">
        <v>132</v>
      </c>
      <c r="I73" s="77" t="s">
        <v>170</v>
      </c>
      <c r="J73" s="83" t="s">
        <v>25</v>
      </c>
    </row>
    <row r="74" spans="1:11" x14ac:dyDescent="0.2">
      <c r="A74" s="8"/>
    </row>
    <row r="75" spans="1:11" ht="15.75" x14ac:dyDescent="0.25">
      <c r="A75" s="8"/>
      <c r="B75" s="50" t="s">
        <v>28</v>
      </c>
      <c r="C75" s="48"/>
      <c r="D75" s="48"/>
      <c r="E75" s="48"/>
      <c r="F75" s="48"/>
      <c r="G75" s="48"/>
      <c r="H75" s="47"/>
      <c r="I75" s="48"/>
      <c r="J75" s="48"/>
      <c r="K75" s="1"/>
    </row>
    <row r="76" spans="1:11" ht="15.75" x14ac:dyDescent="0.25">
      <c r="A76" s="8"/>
      <c r="B76" s="49"/>
      <c r="C76" s="48"/>
      <c r="D76" s="48"/>
      <c r="E76" s="48"/>
      <c r="F76" s="48"/>
      <c r="G76" s="48"/>
      <c r="H76" s="47"/>
      <c r="I76" s="48"/>
      <c r="J76" s="48"/>
      <c r="K76" s="1"/>
    </row>
    <row r="77" spans="1:11" ht="15.75" x14ac:dyDescent="0.25">
      <c r="A77" s="8"/>
      <c r="B77" s="49"/>
      <c r="C77" s="48"/>
      <c r="D77" s="48"/>
      <c r="E77" s="48"/>
      <c r="F77" s="48"/>
      <c r="G77" s="48"/>
      <c r="H77" s="47"/>
      <c r="I77" s="48"/>
      <c r="J77" s="48"/>
      <c r="K77" s="1"/>
    </row>
    <row r="78" spans="1:11" ht="15.75" hidden="1" x14ac:dyDescent="0.25">
      <c r="A78" s="8"/>
      <c r="B78" s="49"/>
      <c r="C78" s="48"/>
      <c r="D78" s="48"/>
      <c r="E78" s="48"/>
      <c r="F78" s="48"/>
      <c r="G78" s="48"/>
      <c r="H78" s="47"/>
      <c r="I78" s="48"/>
      <c r="J78" s="48"/>
      <c r="K78" s="1"/>
    </row>
    <row r="79" spans="1:11" hidden="1" x14ac:dyDescent="0.2">
      <c r="A79" s="8"/>
      <c r="B79" s="1"/>
      <c r="C79" s="1"/>
      <c r="D79" s="1"/>
      <c r="E79" s="1"/>
      <c r="F79" s="9"/>
      <c r="G79" s="9"/>
      <c r="H79" s="9"/>
      <c r="I79" s="9"/>
      <c r="J79" s="1"/>
      <c r="K79" s="1"/>
    </row>
    <row r="80" spans="1:11" hidden="1" x14ac:dyDescent="0.2">
      <c r="A80" s="8"/>
      <c r="B80" s="1"/>
      <c r="C80" s="46" t="s">
        <v>24</v>
      </c>
      <c r="D80" s="46" t="s">
        <v>25</v>
      </c>
      <c r="E80" s="46" t="s">
        <v>26</v>
      </c>
      <c r="F80" s="46" t="s">
        <v>27</v>
      </c>
      <c r="G80" s="9"/>
      <c r="H80" s="9"/>
      <c r="I80" s="9"/>
      <c r="J80" s="1"/>
      <c r="K80" s="1"/>
    </row>
    <row r="81" spans="1:11" hidden="1" x14ac:dyDescent="0.2">
      <c r="A81" s="8"/>
      <c r="B81" s="45" t="s">
        <v>27</v>
      </c>
      <c r="C81" s="24">
        <v>4</v>
      </c>
      <c r="D81" s="22">
        <v>8</v>
      </c>
      <c r="E81" s="21">
        <v>12</v>
      </c>
      <c r="F81" s="20">
        <v>16</v>
      </c>
      <c r="G81" s="9"/>
      <c r="H81" s="9"/>
      <c r="I81" s="9"/>
      <c r="J81" s="1"/>
      <c r="K81" s="1"/>
    </row>
    <row r="82" spans="1:11" hidden="1" x14ac:dyDescent="0.2">
      <c r="A82" s="8"/>
      <c r="B82" s="45" t="s">
        <v>26</v>
      </c>
      <c r="C82" s="24">
        <v>3</v>
      </c>
      <c r="D82" s="22">
        <v>6</v>
      </c>
      <c r="E82" s="23">
        <v>9</v>
      </c>
      <c r="F82" s="20">
        <v>12</v>
      </c>
      <c r="G82" s="9"/>
      <c r="H82" s="9"/>
      <c r="I82" s="9"/>
      <c r="J82" s="1"/>
      <c r="K82" s="1"/>
    </row>
    <row r="83" spans="1:11" hidden="1" x14ac:dyDescent="0.2">
      <c r="A83" s="8"/>
      <c r="B83" s="45" t="s">
        <v>25</v>
      </c>
      <c r="C83" s="24">
        <v>2</v>
      </c>
      <c r="D83" s="24">
        <v>4</v>
      </c>
      <c r="E83" s="23">
        <v>6</v>
      </c>
      <c r="F83" s="22">
        <v>8</v>
      </c>
      <c r="G83" s="9"/>
      <c r="H83" s="9"/>
      <c r="I83" s="9"/>
      <c r="J83" s="1"/>
      <c r="K83" s="1"/>
    </row>
    <row r="84" spans="1:11" hidden="1" x14ac:dyDescent="0.2">
      <c r="A84" s="8"/>
      <c r="B84" s="45" t="s">
        <v>24</v>
      </c>
      <c r="C84" s="24">
        <v>1</v>
      </c>
      <c r="D84" s="24">
        <v>2</v>
      </c>
      <c r="E84" s="25">
        <v>3</v>
      </c>
      <c r="F84" s="24">
        <v>4</v>
      </c>
      <c r="G84" s="9"/>
      <c r="H84" s="9"/>
      <c r="I84" s="9"/>
      <c r="J84" s="1"/>
      <c r="K84" s="1"/>
    </row>
    <row r="85" spans="1:11" hidden="1" x14ac:dyDescent="0.2">
      <c r="A85" s="8"/>
      <c r="B85" s="10"/>
      <c r="C85" s="9"/>
      <c r="D85" s="9"/>
      <c r="E85" s="10"/>
      <c r="F85" s="9"/>
      <c r="G85" s="9"/>
      <c r="H85" s="9"/>
      <c r="I85" s="9"/>
      <c r="J85" s="1"/>
      <c r="K85" s="1"/>
    </row>
    <row r="86" spans="1:11" hidden="1" x14ac:dyDescent="0.2">
      <c r="A86" s="8"/>
      <c r="B86" s="1"/>
      <c r="C86" s="1"/>
      <c r="D86" s="1"/>
      <c r="E86" s="1"/>
      <c r="F86" s="9"/>
      <c r="G86" s="9"/>
      <c r="H86" s="9"/>
      <c r="I86" s="9"/>
      <c r="J86" s="1"/>
      <c r="K86" s="1"/>
    </row>
    <row r="87" spans="1:11" hidden="1" x14ac:dyDescent="0.2">
      <c r="A87" s="8"/>
      <c r="B87" s="1"/>
      <c r="C87" s="1"/>
      <c r="D87" s="1"/>
      <c r="E87" s="1"/>
      <c r="F87" s="9"/>
      <c r="G87" s="9"/>
      <c r="H87" s="9"/>
      <c r="I87" s="9"/>
      <c r="J87" s="1"/>
      <c r="K87" s="1"/>
    </row>
    <row r="88" spans="1:11" hidden="1" x14ac:dyDescent="0.2">
      <c r="A88" s="8"/>
      <c r="B88" s="1"/>
      <c r="C88" s="1"/>
      <c r="D88" s="1"/>
      <c r="E88" s="1"/>
      <c r="F88" s="9" t="s">
        <v>24</v>
      </c>
      <c r="G88" s="9"/>
      <c r="H88" s="19" t="e">
        <f>IF(#REF!="",0,IF(#REF!="Very low",1,IF(#REF!="Low",2,IF(#REF!="Medium",3,IF(#REF!="High",4,E68)))))</f>
        <v>#REF!</v>
      </c>
      <c r="I88" s="19" t="e">
        <f>IF(#REF!="",0,IF(#REF!="Very low",1,IF(#REF!="Low",2,IF(#REF!="Medium",3,IF(#REF!="High",4,F68)))))</f>
        <v>#REF!</v>
      </c>
      <c r="J88" s="26" t="e">
        <f>IF(H88*I88=0,"",IF(H88*I88&gt;0.5,H88*I88))</f>
        <v>#REF!</v>
      </c>
      <c r="K88" s="1" t="e">
        <f>IF(J88="","",IF(J88&lt;5, "Low",IF(J88&lt;11,"Medium",IF(J88&gt;11,"High"))))</f>
        <v>#REF!</v>
      </c>
    </row>
    <row r="89" spans="1:11" hidden="1" x14ac:dyDescent="0.2">
      <c r="A89" s="8"/>
      <c r="B89" s="1"/>
      <c r="C89" s="1"/>
      <c r="D89" s="1"/>
      <c r="E89" s="1"/>
      <c r="F89" s="9" t="s">
        <v>25</v>
      </c>
      <c r="G89" s="9"/>
      <c r="H89" s="19">
        <f>IF(E68="",0,IF(E68="Very low",1,IF(E68="Low",2,IF(E68="Medium",3,IF(E68="High",4,#REF!)))))</f>
        <v>2</v>
      </c>
      <c r="I89" s="19">
        <f>IF(F68="",0,IF(F68="Very low",1,IF(F68="Low",2,IF(F68="Medium",3,IF(F68="High",4,#REF!)))))</f>
        <v>3</v>
      </c>
      <c r="J89" s="26">
        <f t="shared" ref="J89:J107" si="0">IF(H89*I89=0,"",IF(H89*I89&gt;0.5,H89*I89))</f>
        <v>6</v>
      </c>
      <c r="K89" s="1" t="str">
        <f t="shared" ref="K89:K107" si="1">IF(J89="","",IF(J89&lt;5, "Low",IF(J89&lt;11,"Medium",IF(J89&gt;11,"High"))))</f>
        <v>Medium</v>
      </c>
    </row>
    <row r="90" spans="1:11" hidden="1" x14ac:dyDescent="0.2">
      <c r="A90" s="8"/>
      <c r="B90" s="1"/>
      <c r="C90" s="1"/>
      <c r="D90" s="1"/>
      <c r="E90" s="1"/>
      <c r="F90" s="9" t="s">
        <v>26</v>
      </c>
      <c r="G90" s="9"/>
      <c r="H90" s="19" t="e">
        <f>IF(#REF!="",0,IF(#REF!="Very low",1,IF(#REF!="Low",2,IF(#REF!="Medium",3,IF(#REF!="High",4,E54)))))</f>
        <v>#REF!</v>
      </c>
      <c r="I90" s="19" t="e">
        <f>IF(#REF!="",0,IF(#REF!="Very low",1,IF(#REF!="Low",2,IF(#REF!="Medium",3,IF(#REF!="High",4,F54)))))</f>
        <v>#REF!</v>
      </c>
      <c r="J90" s="26" t="e">
        <f t="shared" si="0"/>
        <v>#REF!</v>
      </c>
      <c r="K90" s="1" t="e">
        <f t="shared" si="1"/>
        <v>#REF!</v>
      </c>
    </row>
    <row r="91" spans="1:11" hidden="1" x14ac:dyDescent="0.2">
      <c r="A91" s="8"/>
      <c r="B91" s="1"/>
      <c r="C91" s="1"/>
      <c r="D91" s="1"/>
      <c r="E91" s="1"/>
      <c r="F91" s="9" t="s">
        <v>27</v>
      </c>
      <c r="G91" s="9"/>
      <c r="H91" s="19">
        <f>IF(E54="",0,IF(E54="Very low",1,IF(E54="Low",2,IF(E54="Medium",3,IF(E54="High",4,E55)))))</f>
        <v>1</v>
      </c>
      <c r="I91" s="19">
        <f>IF(F54="",0,IF(F54="Very low",1,IF(F54="Low",2,IF(F54="Medium",3,IF(F54="High",4,F55)))))</f>
        <v>1</v>
      </c>
      <c r="J91" s="26">
        <f t="shared" si="0"/>
        <v>1</v>
      </c>
      <c r="K91" s="1" t="str">
        <f t="shared" si="1"/>
        <v>Low</v>
      </c>
    </row>
    <row r="92" spans="1:11" hidden="1" x14ac:dyDescent="0.2">
      <c r="A92" s="8"/>
      <c r="B92" s="1"/>
      <c r="C92" s="1"/>
      <c r="D92" s="1"/>
      <c r="E92" s="1"/>
      <c r="F92" s="9"/>
      <c r="G92" s="9"/>
      <c r="H92" s="19">
        <f>IF(E55="",0,IF(E55="Very low",1,IF(E55="Low",2,IF(E55="Medium",3,IF(E55="High",4,#REF!)))))</f>
        <v>1</v>
      </c>
      <c r="I92" s="19">
        <f>IF(F55="",0,IF(F55="Very low",1,IF(F55="Low",2,IF(F55="Medium",3,IF(F55="High",4,#REF!)))))</f>
        <v>1</v>
      </c>
      <c r="J92" s="26">
        <f t="shared" si="0"/>
        <v>1</v>
      </c>
      <c r="K92" s="1" t="str">
        <f t="shared" si="1"/>
        <v>Low</v>
      </c>
    </row>
    <row r="93" spans="1:11" hidden="1" x14ac:dyDescent="0.2">
      <c r="A93" s="8"/>
      <c r="B93" s="1"/>
      <c r="C93" s="1"/>
      <c r="D93" s="1"/>
      <c r="E93" s="1"/>
      <c r="F93" s="9"/>
      <c r="G93" s="9"/>
      <c r="H93" s="19" t="e">
        <f>IF(#REF!="",0,IF(#REF!="Very low",1,IF(#REF!="Low",2,IF(#REF!="Medium",3,IF(#REF!="High",4,E57)))))</f>
        <v>#REF!</v>
      </c>
      <c r="I93" s="19" t="e">
        <f>IF(#REF!="",0,IF(#REF!="Very low",1,IF(#REF!="Low",2,IF(#REF!="Medium",3,IF(#REF!="High",4,F57)))))</f>
        <v>#REF!</v>
      </c>
      <c r="J93" s="26" t="e">
        <f t="shared" si="0"/>
        <v>#REF!</v>
      </c>
      <c r="K93" s="1" t="e">
        <f t="shared" si="1"/>
        <v>#REF!</v>
      </c>
    </row>
    <row r="94" spans="1:11" hidden="1" x14ac:dyDescent="0.2">
      <c r="A94" s="8"/>
      <c r="B94" s="1"/>
      <c r="C94" s="1"/>
      <c r="D94" s="1"/>
      <c r="E94" s="1"/>
      <c r="F94" s="9"/>
      <c r="G94" s="9"/>
      <c r="H94" s="19">
        <f>IF(E57="",0,IF(E57="Very low",1,IF(E57="Low",2,IF(E57="Medium",3,IF(E57="High",4,E58)))))</f>
        <v>2</v>
      </c>
      <c r="I94" s="19">
        <f>IF(F57="",0,IF(F57="Very low",1,IF(F57="Low",2,IF(F57="Medium",3,IF(F57="High",4,F58)))))</f>
        <v>2</v>
      </c>
      <c r="J94" s="26">
        <f t="shared" si="0"/>
        <v>4</v>
      </c>
      <c r="K94" s="1" t="str">
        <f t="shared" si="1"/>
        <v>Low</v>
      </c>
    </row>
    <row r="95" spans="1:11" hidden="1" x14ac:dyDescent="0.2">
      <c r="A95" s="8"/>
      <c r="B95" s="1"/>
      <c r="C95" s="1"/>
      <c r="D95" s="1"/>
      <c r="E95" s="1"/>
      <c r="F95" s="9"/>
      <c r="G95" s="9"/>
      <c r="H95" s="19">
        <f>IF(E58="",0,IF(E58="Very low",1,IF(E58="Low",2,IF(E58="Medium",3,IF(E58="High",4,#REF!)))))</f>
        <v>1</v>
      </c>
      <c r="I95" s="19">
        <f>IF(F58="",0,IF(F58="Very low",1,IF(F58="Low",2,IF(F58="Medium",3,IF(F58="High",4,#REF!)))))</f>
        <v>1</v>
      </c>
      <c r="J95" s="26">
        <f t="shared" si="0"/>
        <v>1</v>
      </c>
      <c r="K95" s="1" t="str">
        <f t="shared" si="1"/>
        <v>Low</v>
      </c>
    </row>
    <row r="96" spans="1:11" hidden="1" x14ac:dyDescent="0.2">
      <c r="A96" s="8"/>
      <c r="B96" s="1"/>
      <c r="C96" s="9" t="s">
        <v>24</v>
      </c>
      <c r="D96" s="9" t="s">
        <v>25</v>
      </c>
      <c r="E96" s="9" t="s">
        <v>26</v>
      </c>
      <c r="F96" s="9" t="s">
        <v>27</v>
      </c>
      <c r="G96" s="9"/>
      <c r="H96" s="19" t="e">
        <f>IF(#REF!="",0,IF(#REF!="Very low",1,IF(#REF!="Low",2,IF(#REF!="Medium",3,IF(#REF!="High",4,#REF!)))))</f>
        <v>#REF!</v>
      </c>
      <c r="I96" s="19" t="e">
        <f>IF(#REF!="",0,IF(#REF!="Very low",1,IF(#REF!="Low",2,IF(#REF!="Medium",3,IF(#REF!="High",4,#REF!)))))</f>
        <v>#REF!</v>
      </c>
      <c r="J96" s="26" t="e">
        <f t="shared" si="0"/>
        <v>#REF!</v>
      </c>
      <c r="K96" s="1" t="e">
        <f t="shared" si="1"/>
        <v>#REF!</v>
      </c>
    </row>
    <row r="97" spans="1:11" hidden="1" x14ac:dyDescent="0.2">
      <c r="A97" s="8"/>
      <c r="B97" s="9" t="s">
        <v>24</v>
      </c>
      <c r="C97" s="24">
        <v>1</v>
      </c>
      <c r="D97" s="24">
        <v>2</v>
      </c>
      <c r="E97" s="25">
        <v>3</v>
      </c>
      <c r="F97" s="24">
        <v>4</v>
      </c>
      <c r="G97" s="9"/>
      <c r="H97" s="19" t="e">
        <f>IF(#REF!="",0,IF(#REF!="Very low",1,IF(#REF!="Low",2,IF(#REF!="Medium",3,IF(#REF!="High",4,E60)))))</f>
        <v>#REF!</v>
      </c>
      <c r="I97" s="19" t="e">
        <f>IF(#REF!="",0,IF(#REF!="Very low",1,IF(#REF!="Low",2,IF(#REF!="Medium",3,IF(#REF!="High",4,F60)))))</f>
        <v>#REF!</v>
      </c>
      <c r="J97" s="26" t="e">
        <f t="shared" si="0"/>
        <v>#REF!</v>
      </c>
      <c r="K97" s="1" t="e">
        <f t="shared" si="1"/>
        <v>#REF!</v>
      </c>
    </row>
    <row r="98" spans="1:11" hidden="1" x14ac:dyDescent="0.2">
      <c r="A98" s="8"/>
      <c r="B98" s="9" t="s">
        <v>25</v>
      </c>
      <c r="C98" s="24">
        <v>2</v>
      </c>
      <c r="D98" s="24">
        <v>4</v>
      </c>
      <c r="E98" s="23">
        <v>6</v>
      </c>
      <c r="F98" s="22">
        <v>8</v>
      </c>
      <c r="G98" s="9"/>
      <c r="H98" s="19">
        <f>IF(E60="",0,IF(E60="Very low",1,IF(E60="Low",2,IF(E60="Medium",3,IF(E60="High",4,#REF!)))))</f>
        <v>2</v>
      </c>
      <c r="I98" s="19">
        <f>IF(F60="",0,IF(F60="Very low",1,IF(F60="Low",2,IF(F60="Medium",3,IF(F60="High",4,#REF!)))))</f>
        <v>3</v>
      </c>
      <c r="J98" s="26">
        <f t="shared" si="0"/>
        <v>6</v>
      </c>
      <c r="K98" s="1" t="str">
        <f t="shared" si="1"/>
        <v>Medium</v>
      </c>
    </row>
    <row r="99" spans="1:11" hidden="1" x14ac:dyDescent="0.2">
      <c r="A99" s="8"/>
      <c r="B99" s="9" t="s">
        <v>26</v>
      </c>
      <c r="C99" s="24">
        <v>3</v>
      </c>
      <c r="D99" s="22">
        <v>6</v>
      </c>
      <c r="E99" s="23">
        <v>9</v>
      </c>
      <c r="F99" s="20">
        <v>12</v>
      </c>
      <c r="G99" s="9"/>
      <c r="H99" s="19" t="e">
        <f>IF(#REF!="",0,IF(#REF!="Very low",1,IF(#REF!="Low",2,IF(#REF!="Medium",3,IF(#REF!="High",4,#REF!)))))</f>
        <v>#REF!</v>
      </c>
      <c r="I99" s="19" t="e">
        <f>IF(#REF!="",0,IF(#REF!="Very low",1,IF(#REF!="Low",2,IF(#REF!="Medium",3,IF(#REF!="High",4,#REF!)))))</f>
        <v>#REF!</v>
      </c>
      <c r="J99" s="26" t="e">
        <f t="shared" si="0"/>
        <v>#REF!</v>
      </c>
      <c r="K99" s="1" t="e">
        <f t="shared" si="1"/>
        <v>#REF!</v>
      </c>
    </row>
    <row r="100" spans="1:11" hidden="1" x14ac:dyDescent="0.2">
      <c r="A100" s="8"/>
      <c r="B100" s="9" t="s">
        <v>27</v>
      </c>
      <c r="C100" s="24">
        <v>4</v>
      </c>
      <c r="D100" s="22">
        <v>8</v>
      </c>
      <c r="E100" s="21">
        <v>12</v>
      </c>
      <c r="F100" s="20">
        <v>16</v>
      </c>
      <c r="G100" s="9"/>
      <c r="H100" s="19" t="e">
        <f>IF(#REF!="",0,IF(#REF!="Very low",1,IF(#REF!="Low",2,IF(#REF!="Medium",3,IF(#REF!="High",4,#REF!)))))</f>
        <v>#REF!</v>
      </c>
      <c r="I100" s="19" t="e">
        <f>IF(#REF!="",0,IF(#REF!="Very low",1,IF(#REF!="Low",2,IF(#REF!="Medium",3,IF(#REF!="High",4,#REF!)))))</f>
        <v>#REF!</v>
      </c>
      <c r="J100" s="26" t="e">
        <f t="shared" si="0"/>
        <v>#REF!</v>
      </c>
      <c r="K100" s="1" t="e">
        <f t="shared" si="1"/>
        <v>#REF!</v>
      </c>
    </row>
    <row r="101" spans="1:11" hidden="1" x14ac:dyDescent="0.2">
      <c r="A101" s="8"/>
      <c r="B101" s="9"/>
      <c r="C101" s="9"/>
      <c r="D101" s="9"/>
      <c r="F101" s="9"/>
      <c r="G101" s="9"/>
      <c r="H101" s="19" t="e">
        <f>IF(#REF!="",0,IF(#REF!="Very low",1,IF(#REF!="Low",2,IF(#REF!="Medium",3,IF(#REF!="High",4,#REF!)))))</f>
        <v>#REF!</v>
      </c>
      <c r="I101" s="19" t="e">
        <f>IF(#REF!="",0,IF(#REF!="Very low",1,IF(#REF!="Low",2,IF(#REF!="Medium",3,IF(#REF!="High",4,#REF!)))))</f>
        <v>#REF!</v>
      </c>
      <c r="J101" s="26" t="e">
        <f t="shared" si="0"/>
        <v>#REF!</v>
      </c>
      <c r="K101" s="1" t="e">
        <f t="shared" si="1"/>
        <v>#REF!</v>
      </c>
    </row>
    <row r="102" spans="1:11" hidden="1" x14ac:dyDescent="0.2">
      <c r="A102" s="8"/>
      <c r="B102" s="1"/>
      <c r="C102" s="1"/>
      <c r="D102" s="1"/>
      <c r="E102" s="1"/>
      <c r="F102" s="9"/>
      <c r="G102" s="9"/>
      <c r="H102" s="19" t="e">
        <f>IF(#REF!="",0,IF(#REF!="Very low",1,IF(#REF!="Low",2,IF(#REF!="Medium",3,IF(#REF!="High",4,#REF!)))))</f>
        <v>#REF!</v>
      </c>
      <c r="I102" s="19" t="e">
        <f>IF(#REF!="",0,IF(#REF!="Very low",1,IF(#REF!="Low",2,IF(#REF!="Medium",3,IF(#REF!="High",4,#REF!)))))</f>
        <v>#REF!</v>
      </c>
      <c r="J102" s="26" t="e">
        <f t="shared" si="0"/>
        <v>#REF!</v>
      </c>
      <c r="K102" s="1" t="e">
        <f t="shared" si="1"/>
        <v>#REF!</v>
      </c>
    </row>
    <row r="103" spans="1:11" hidden="1" x14ac:dyDescent="0.2">
      <c r="A103" s="8"/>
      <c r="B103" s="1"/>
      <c r="C103" s="1"/>
      <c r="D103" s="1"/>
      <c r="E103" s="1"/>
      <c r="F103" s="9"/>
      <c r="G103" s="9"/>
      <c r="H103" s="19" t="e">
        <f>IF(#REF!="",0,IF(#REF!="Very low",1,IF(#REF!="Low",2,IF(#REF!="Medium",3,IF(#REF!="High",4,#REF!)))))</f>
        <v>#REF!</v>
      </c>
      <c r="I103" s="19" t="e">
        <f>IF(#REF!="",0,IF(#REF!="Very low",1,IF(#REF!="Low",2,IF(#REF!="Medium",3,IF(#REF!="High",4,#REF!)))))</f>
        <v>#REF!</v>
      </c>
      <c r="J103" s="26" t="e">
        <f t="shared" si="0"/>
        <v>#REF!</v>
      </c>
      <c r="K103" s="1" t="e">
        <f t="shared" si="1"/>
        <v>#REF!</v>
      </c>
    </row>
    <row r="104" spans="1:11" hidden="1" x14ac:dyDescent="0.2">
      <c r="A104" s="8"/>
      <c r="B104" s="1"/>
      <c r="C104" s="1"/>
      <c r="D104" s="1"/>
      <c r="E104" s="1"/>
      <c r="F104" s="9"/>
      <c r="G104" s="9"/>
      <c r="H104" s="19" t="e">
        <f>IF(#REF!="",0,IF(#REF!="Very low",1,IF(#REF!="Low",2,IF(#REF!="Medium",3,IF(#REF!="High",4,#REF!)))))</f>
        <v>#REF!</v>
      </c>
      <c r="I104" s="19" t="e">
        <f>IF(#REF!="",0,IF(#REF!="Very low",1,IF(#REF!="Low",2,IF(#REF!="Medium",3,IF(#REF!="High",4,#REF!)))))</f>
        <v>#REF!</v>
      </c>
      <c r="J104" s="26" t="e">
        <f t="shared" si="0"/>
        <v>#REF!</v>
      </c>
      <c r="K104" s="1" t="e">
        <f t="shared" si="1"/>
        <v>#REF!</v>
      </c>
    </row>
    <row r="105" spans="1:11" hidden="1" x14ac:dyDescent="0.2">
      <c r="A105" s="8"/>
      <c r="B105" s="1"/>
      <c r="C105" s="1"/>
      <c r="D105" s="1"/>
      <c r="E105" s="1"/>
      <c r="F105" s="9"/>
      <c r="G105" s="9"/>
      <c r="H105" s="19" t="e">
        <f>IF(#REF!="",0,IF(#REF!="Very low",1,IF(#REF!="Low",2,IF(#REF!="Medium",3,IF(#REF!="High",4,#REF!)))))</f>
        <v>#REF!</v>
      </c>
      <c r="I105" s="19" t="e">
        <f>IF(#REF!="",0,IF(#REF!="Very low",1,IF(#REF!="Low",2,IF(#REF!="Medium",3,IF(#REF!="High",4,#REF!)))))</f>
        <v>#REF!</v>
      </c>
      <c r="J105" s="26" t="e">
        <f t="shared" si="0"/>
        <v>#REF!</v>
      </c>
      <c r="K105" s="1" t="e">
        <f t="shared" si="1"/>
        <v>#REF!</v>
      </c>
    </row>
    <row r="106" spans="1:11" hidden="1" x14ac:dyDescent="0.2">
      <c r="A106" s="8"/>
      <c r="B106" s="1"/>
      <c r="C106" s="1"/>
      <c r="D106" s="1"/>
      <c r="E106" s="1"/>
      <c r="F106" s="9"/>
      <c r="G106" s="9"/>
      <c r="H106" s="19" t="e">
        <f>IF(#REF!="",0,IF(#REF!="Very low",1,IF(#REF!="Low",2,IF(#REF!="Medium",3,IF(#REF!="High",4,#REF!)))))</f>
        <v>#REF!</v>
      </c>
      <c r="I106" s="19" t="e">
        <f>IF(#REF!="",0,IF(#REF!="Very low",1,IF(#REF!="Low",2,IF(#REF!="Medium",3,IF(#REF!="High",4,#REF!)))))</f>
        <v>#REF!</v>
      </c>
      <c r="J106" s="26" t="e">
        <f t="shared" si="0"/>
        <v>#REF!</v>
      </c>
      <c r="K106" s="1" t="e">
        <f t="shared" si="1"/>
        <v>#REF!</v>
      </c>
    </row>
    <row r="107" spans="1:11" hidden="1" x14ac:dyDescent="0.2">
      <c r="A107" s="8"/>
      <c r="B107" s="1"/>
      <c r="C107" s="1"/>
      <c r="D107" s="1"/>
      <c r="E107" s="1"/>
      <c r="F107" s="9"/>
      <c r="G107" s="9"/>
      <c r="H107" s="19" t="e">
        <f>IF(#REF!="",0,IF(#REF!="Very low",1,IF(#REF!="Low",2,IF(#REF!="Medium",3,IF(#REF!="High",4,E72)))))</f>
        <v>#REF!</v>
      </c>
      <c r="I107" s="19" t="e">
        <f>IF(#REF!="",0,IF(#REF!="Very low",1,IF(#REF!="Low",2,IF(#REF!="Medium",3,IF(#REF!="High",4,F72)))))</f>
        <v>#REF!</v>
      </c>
      <c r="J107" s="26" t="e">
        <f t="shared" si="0"/>
        <v>#REF!</v>
      </c>
      <c r="K107" s="1" t="e">
        <f t="shared" si="1"/>
        <v>#REF!</v>
      </c>
    </row>
    <row r="108" spans="1:11" hidden="1" x14ac:dyDescent="0.2">
      <c r="A108" s="8"/>
      <c r="B108" s="1"/>
      <c r="C108" s="1"/>
      <c r="D108" s="1"/>
      <c r="E108" s="1"/>
      <c r="F108" s="9"/>
      <c r="G108" s="9"/>
      <c r="H108" s="9"/>
      <c r="I108" s="9"/>
      <c r="J108" s="1"/>
      <c r="K108" s="1"/>
    </row>
    <row r="109" spans="1:11" hidden="1" x14ac:dyDescent="0.2">
      <c r="A109" s="1"/>
      <c r="B109" s="1"/>
      <c r="C109" s="1"/>
      <c r="D109" s="1"/>
      <c r="E109" s="1"/>
      <c r="F109" s="9"/>
      <c r="G109" s="9"/>
      <c r="H109" s="9"/>
      <c r="I109" s="9"/>
      <c r="J109" s="1"/>
      <c r="K109" s="1"/>
    </row>
    <row r="110" spans="1:11" hidden="1" x14ac:dyDescent="0.2">
      <c r="A110" s="1"/>
      <c r="B110" s="1"/>
      <c r="C110" s="1"/>
      <c r="D110" s="1"/>
      <c r="E110" s="1"/>
      <c r="F110" s="9"/>
      <c r="G110" s="9"/>
      <c r="H110" s="9"/>
      <c r="I110" s="9"/>
      <c r="J110" s="1"/>
      <c r="K110" s="1"/>
    </row>
    <row r="111" spans="1:11" hidden="1" x14ac:dyDescent="0.2">
      <c r="A111" s="1"/>
      <c r="B111" s="1"/>
      <c r="C111" s="1"/>
      <c r="D111" s="1"/>
      <c r="E111" s="1"/>
      <c r="F111" s="9"/>
      <c r="G111" s="9"/>
      <c r="H111" s="9"/>
      <c r="I111" s="9"/>
      <c r="J111" s="1"/>
      <c r="K111" s="1"/>
    </row>
    <row r="145" ht="13.5" customHeight="1" x14ac:dyDescent="0.2"/>
  </sheetData>
  <sheetProtection selectLockedCells="1"/>
  <customSheetViews>
    <customSheetView guid="{DE44926A-887B-4264-A398-E23C02F4064B}" hiddenRows="1" hiddenColumns="1" view="pageLayout" topLeftCell="B1">
      <selection activeCell="F52" sqref="F52"/>
      <pageMargins left="0.74803149606299202" right="0.74803149606299202" top="0.98425196850393704" bottom="0.98425196850393704" header="0.511811023622047" footer="0.511811023622047"/>
      <pageSetup paperSize="9" scale="80" fitToHeight="0" orientation="landscape" blackAndWhite="1" r:id="rId1"/>
      <headerFooter alignWithMargins="0">
        <oddHeader>&amp;CGeneric Risk Assessment SR2008No20GRA</oddHeader>
        <oddFooter>Page &amp;P</oddFooter>
      </headerFooter>
    </customSheetView>
    <customSheetView guid="{F59AC654-6F76-44AD-B7A6-CD99DB51E62C}" hiddenRows="1" hiddenColumns="1" view="pageLayout" topLeftCell="K19">
      <selection activeCell="C35" sqref="C35"/>
      <pageMargins left="0.74803149606299202" right="0.74803149606299202" top="0.98425196850393704" bottom="0.98425196850393704" header="0.511811023622047" footer="0.511811023622047"/>
      <pageSetup paperSize="9" scale="80" fitToHeight="0" orientation="landscape" blackAndWhite="1" r:id="rId2"/>
      <headerFooter alignWithMargins="0">
        <oddHeader>&amp;CGeneric Risk Assessment SR2008No20GRA</oddHeader>
        <oddFooter>Page &amp;P</oddFooter>
      </headerFooter>
    </customSheetView>
    <customSheetView guid="{2E17EA83-296E-4AE1-BA9E-59CB25F5AB74}" scale="75" hiddenRows="1" hiddenColumns="1" topLeftCell="B1">
      <selection activeCell="O15" sqref="O15"/>
      <pageMargins left="0.74803149606299213" right="0.74803149606299213" top="0.98425196850393704" bottom="0.98425196850393704" header="0.51181102362204722" footer="0.51181102362204722"/>
      <pageSetup paperSize="8" orientation="landscape"/>
      <headerFooter alignWithMargins="0">
        <oddHeader>&amp;CGeneric Risk Assessment SR2008No20GRA</oddHeader>
        <oddFooter>Page &amp;P</oddFooter>
      </headerFooter>
    </customSheetView>
    <customSheetView guid="{629D68F6-3DCC-499F-B292-6E78578BC486}" scale="75" hiddenRows="1" hiddenColumns="1" topLeftCell="B110">
      <selection activeCell="O15" sqref="O15"/>
      <pageMargins left="0.74803149606299213" right="0.74803149606299213" top="0.98425196850393704" bottom="0.98425196850393704" header="0.51181102362204722" footer="0.51181102362204722"/>
      <pageSetup paperSize="8" orientation="landscape"/>
      <headerFooter alignWithMargins="0">
        <oddHeader>&amp;CGeneric Risk Assessment SR2008No20GRA</oddHeader>
        <oddFooter>Page &amp;P</oddFooter>
      </headerFooter>
    </customSheetView>
    <customSheetView guid="{5EDCFC04-AD6F-4869-886F-E703A9191FC0}" showPageBreaks="1" hiddenRows="1" hiddenColumns="1" view="pageLayout" topLeftCell="B1">
      <selection activeCell="J17" sqref="J17"/>
      <pageMargins left="0.74803149606299213" right="0.74803149606299213" top="1.46" bottom="0.98425196850393704" header="0.51181102362204722" footer="0.51181102362204722"/>
      <pageSetup paperSize="8" orientation="landscape"/>
      <headerFooter alignWithMargins="0">
        <oddHeader>&amp;L&amp;G</oddHeader>
        <oddFooter>Page &amp;P</oddFooter>
      </headerFooter>
    </customSheetView>
    <customSheetView guid="{662CECB0-A75B-44B7-BB9A-EAACFE354127}" showPageBreaks="1" hiddenRows="1" hiddenColumns="1" view="pageLayout" topLeftCell="B1">
      <selection activeCell="J17" sqref="J17"/>
      <pageMargins left="0.74803149606299213" right="0.74803149606299213" top="1.46" bottom="0.98425196850393704" header="0.51181102362204722" footer="0.51181102362204722"/>
      <pageSetup paperSize="8" orientation="landscape"/>
      <headerFooter alignWithMargins="0">
        <oddHeader>&amp;L&amp;G</oddHeader>
        <oddFooter>Page &amp;P</oddFooter>
      </headerFooter>
    </customSheetView>
    <customSheetView guid="{B1049D00-D6BD-4A77-95DA-3F9B6148D9CE}" hiddenRows="1" hiddenColumns="1" topLeftCell="B1">
      <selection activeCell="F10" sqref="F10:J10"/>
      <pageMargins left="0.74803149606299213" right="0.74803149606299213" top="0.98425196850393704" bottom="0.98425196850393704" header="0.51181102362204722" footer="0.51181102362204722"/>
      <pageSetup paperSize="8" orientation="landscape"/>
      <headerFooter alignWithMargins="0">
        <oddHeader>&amp;CGeneric Risk Assessment SR2008No20GRA</oddHeader>
        <oddFooter>Page &amp;P</oddFooter>
      </headerFooter>
    </customSheetView>
    <customSheetView guid="{EF9E9EDC-ECD2-46C1-BB09-F0B9EF6D05E8}" showPageBreaks="1" hiddenRows="1" hiddenColumns="1" topLeftCell="B65">
      <selection activeCell="E67" sqref="E67"/>
      <pageMargins left="0.74803149606299213" right="0.74803149606299213" top="0.98425196850393704" bottom="0.98425196850393704" header="0.51181102362204722" footer="0.51181102362204722"/>
      <pageSetup paperSize="8" orientation="landscape"/>
      <headerFooter alignWithMargins="0">
        <oddHeader>&amp;CGeneric Risk Assessment SR2008No20GRA</oddHeader>
        <oddFooter>Page &amp;P</oddFooter>
      </headerFooter>
    </customSheetView>
    <customSheetView guid="{AEF7376C-6B1F-46C7-983D-42A9EC3E36E9}" scale="75" hiddenRows="1" hiddenColumns="1" topLeftCell="B1">
      <selection activeCell="Q42" sqref="Q42"/>
      <pageMargins left="0.74803149606299213" right="0.74803149606299213" top="0.98425196850393704" bottom="0.98425196850393704" header="0.51181102362204722" footer="0.51181102362204722"/>
      <pageSetup paperSize="8" orientation="landscape"/>
      <headerFooter alignWithMargins="0">
        <oddHeader>&amp;CGeneric Risk Assessment SR2008No20GRA</oddHeader>
        <oddFooter>Page &amp;P</oddFooter>
      </headerFooter>
    </customSheetView>
    <customSheetView guid="{421E1636-3B7B-4DA9-A46F-E2003A0F8C3F}" scale="75" hiddenRows="1" hiddenColumns="1" topLeftCell="B1">
      <selection activeCell="O15" sqref="O15"/>
      <pageMargins left="0.74803149606299213" right="0.74803149606299213" top="0.98425196850393704" bottom="0.98425196850393704" header="0.51181102362204722" footer="0.51181102362204722"/>
      <pageSetup paperSize="8" orientation="landscape"/>
      <headerFooter alignWithMargins="0">
        <oddHeader>&amp;CGeneric Risk Assessment SR2008No20GRA</oddHeader>
        <oddFooter>Page &amp;P</oddFooter>
      </headerFooter>
    </customSheetView>
    <customSheetView guid="{ADBAFBF8-720E-4B79-AFF0-EF965809D656}" hiddenRows="1" hiddenColumns="1" view="pageLayout" topLeftCell="C19">
      <selection activeCell="C35" sqref="C35"/>
      <pageMargins left="0.74803149606299202" right="0.74803149606299202" top="0.98425196850393704" bottom="0.98425196850393704" header="0.511811023622047" footer="0.511811023622047"/>
      <pageSetup paperSize="9" scale="80" fitToHeight="0" orientation="landscape" blackAndWhite="1" r:id="rId3"/>
      <headerFooter alignWithMargins="0">
        <oddHeader>&amp;CGeneric Risk Assessment SR2008No20GRA</oddHeader>
        <oddFooter>Page &amp;P</oddFooter>
      </headerFooter>
    </customSheetView>
  </customSheetViews>
  <mergeCells count="5">
    <mergeCell ref="F6:J6"/>
    <mergeCell ref="F14:J14"/>
    <mergeCell ref="F8:J8"/>
    <mergeCell ref="F10:J10"/>
    <mergeCell ref="F12:J12"/>
  </mergeCells>
  <phoneticPr fontId="0" type="noConversion"/>
  <dataValidations count="2">
    <dataValidation type="list" allowBlank="1" showInputMessage="1" showErrorMessage="1" sqref="E54:F60 E62:F71">
      <formula1>$F$88:$F$92</formula1>
    </dataValidation>
    <dataValidation type="list" allowBlank="1" showInputMessage="1" showErrorMessage="1" sqref="E61:F61">
      <formula1>$F$87:$F$92</formula1>
    </dataValidation>
  </dataValidations>
  <pageMargins left="0.74803149606299202" right="0.74803149606299202" top="0.98425196850393704" bottom="0.98425196850393704" header="0.511811023622047" footer="0.511811023622047"/>
  <pageSetup paperSize="9" scale="80" fitToHeight="0" orientation="landscape" blackAndWhite="1" r:id="rId4"/>
  <headerFooter alignWithMargins="0">
    <oddHeader>&amp;CGeneric Risk Assessment SR2008No20GRA</oddHeader>
    <oddFooter>Page &amp;P</oddFooter>
  </headerFooter>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3" ma:contentTypeDescription="Permitting &amp; Compliance Word Document" ma:contentTypeScope="" ma:versionID="3060771c2b4272301c5d59f5fede7e29">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01b32418244a681002e0702a329b12c8"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Heads of the Valley Salvage</Site_x0020_Name>
    <Internal_x002f_External xmlns="859f7ad6-93f6-4205-b62b-a17f28acbbac">Incoming document</Internal_x002f_External>
    <Document_x0020_Type xmlns="859f7ad6-93f6-4205-b62b-a17f28acbbac">Report</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Document_x0020_Date xmlns="859f7ad6-93f6-4205-b62b-a17f28acbbac">2016-06-07T23:00:00+00:00</Document_x0020_Date>
    <Facility_x0020_Address xmlns="859f7ad6-93f6-4205-b62b-a17f28acbbac">Old Rhymney Road, Dowlais Top, Merthyr Tydfil CF48 2YG</Facility_x0020_Address>
    <Environment_x0020_Sub_x0020_Folder xmlns="859f7ad6-93f6-4205-b62b-a17f28acbbac">Licence variation</Environment_x0020_Sub_x0020_Folder>
    <Customer_x0020_Name xmlns="859f7ad6-93f6-4205-b62b-a17f28acbbac">Heads of the Valley Salvage</Customer_x0020_Name>
    <Surrendered_x002f_Expired xmlns="859f7ad6-93f6-4205-b62b-a17f28acbbac" xsi:nil="true"/>
    <Post_x0020_code xmlns="859f7ad6-93f6-4205-b62b-a17f28acbbac">CF48 2YG</Post_x0020_code>
    <Surrendered_x002f_Expired_x0020_Date xmlns="859f7ad6-93f6-4205-b62b-a17f28acbbac" xsi:nil="true"/>
    <_dlc_DocId xmlns="9be56660-2c31-41ef-bc00-23e72f632f2a">REGU-106-31600</_dlc_DocId>
    <_dlc_DocIdUrl xmlns="9be56660-2c31-41ef-bc00-23e72f632f2a">
      <Url>https://cyfoethnaturiolcymru.sharepoint.com/teams/Regulatory/Permitting/_layouts/15/DocIdRedir.aspx?ID=REGU-106-31600</Url>
      <Description>REGU-106-31600</Description>
    </_dlc_DocIdUrl>
  </documentManagement>
</p:properties>
</file>

<file path=customXml/itemProps1.xml><?xml version="1.0" encoding="utf-8"?>
<ds:datastoreItem xmlns:ds="http://schemas.openxmlformats.org/officeDocument/2006/customXml" ds:itemID="{F3B4F5BD-3E7B-40EE-9876-36E190837FEB}">
  <ds:schemaRefs>
    <ds:schemaRef ds:uri="http://schemas.microsoft.com/sharepoint/v3/contenttype/forms"/>
  </ds:schemaRefs>
</ds:datastoreItem>
</file>

<file path=customXml/itemProps2.xml><?xml version="1.0" encoding="utf-8"?>
<ds:datastoreItem xmlns:ds="http://schemas.openxmlformats.org/officeDocument/2006/customXml" ds:itemID="{DA6FCB4D-167D-4D30-A748-C691E5294C9B}">
  <ds:schemaRefs>
    <ds:schemaRef ds:uri="http://schemas.microsoft.com/sharepoint/events"/>
  </ds:schemaRefs>
</ds:datastoreItem>
</file>

<file path=customXml/itemProps3.xml><?xml version="1.0" encoding="utf-8"?>
<ds:datastoreItem xmlns:ds="http://schemas.openxmlformats.org/officeDocument/2006/customXml" ds:itemID="{550BEE7D-27DC-4495-A5D6-1D0286544074}">
  <ds:schemaRefs>
    <ds:schemaRef ds:uri="Microsoft.SharePoint.Taxonomy.ContentTypeSync"/>
  </ds:schemaRefs>
</ds:datastoreItem>
</file>

<file path=customXml/itemProps4.xml><?xml version="1.0" encoding="utf-8"?>
<ds:datastoreItem xmlns:ds="http://schemas.openxmlformats.org/officeDocument/2006/customXml" ds:itemID="{A72642DF-8F53-4415-912B-F0A0EF7F5806}"/>
</file>

<file path=customXml/itemProps5.xml><?xml version="1.0" encoding="utf-8"?>
<ds:datastoreItem xmlns:ds="http://schemas.openxmlformats.org/officeDocument/2006/customXml" ds:itemID="{59AF779D-2B6E-42F4-AEF1-794E61C3FD43}">
  <ds:schemaRefs>
    <ds:schemaRef ds:uri="http://schemas.microsoft.com/office/2006/documentManagement/types"/>
    <ds:schemaRef ds:uri="http://purl.org/dc/terms/"/>
    <ds:schemaRef ds:uri="http://purl.org/dc/elements/1.1/"/>
    <ds:schemaRef ds:uri="http://www.w3.org/XML/1998/namespace"/>
    <ds:schemaRef ds:uri="859f7ad6-93f6-4205-b62b-a17f28acbbac"/>
    <ds:schemaRef ds:uri="http://schemas.microsoft.com/office/infopath/2007/PartnerControls"/>
    <ds:schemaRef ds:uri="http://schemas.microsoft.com/office/2006/metadata/properties"/>
    <ds:schemaRef ds:uri="http://schemas.openxmlformats.org/package/2006/metadata/core-properties"/>
    <ds:schemaRef ds:uri="9be56660-2c31-41ef-bc00-23e72f632f2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Standard Permit GRA1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R.Yearsley</dc:creator>
  <dc:description>207_06_SD33; Version 2_x000d_
Issue date: 22/02/07_x000d_
review due: 22/05/08</dc:description>
  <cp:lastModifiedBy>Thomas, Kate</cp:lastModifiedBy>
  <cp:lastPrinted>2016-06-06T18:20:11Z</cp:lastPrinted>
  <dcterms:created xsi:type="dcterms:W3CDTF">2005-05-04T08:30:35Z</dcterms:created>
  <dcterms:modified xsi:type="dcterms:W3CDTF">2016-10-11T09:27:38Z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0x01010067EB80C5FE939D4A9B3D8BA62129B7F5010200614DF11ADA2F0C49BD4360B2CC643CB8</vt:lpwstr>
  </property>
  <property fmtid="{D5CDD505-2E9C-101B-9397-08002B2CF9AE}" pid="4" name="_dlc_DocIdItemGuid">
    <vt:lpwstr>487106cb-3983-4128-b1d1-365571d7b34a</vt:lpwstr>
  </property>
  <property fmtid="{D5CDD505-2E9C-101B-9397-08002B2CF9AE}" pid="5" name="_docset_NoMedatataSyncRequired">
    <vt:lpwstr>False</vt:lpwstr>
  </property>
  <property fmtid="{D5CDD505-2E9C-101B-9397-08002B2CF9AE}" pid="6" name="_dlc_DocId">
    <vt:lpwstr>REGU-106-31600</vt:lpwstr>
  </property>
  <property fmtid="{D5CDD505-2E9C-101B-9397-08002B2CF9AE}" pid="7" name="_dlc_DocIdUrl">
    <vt:lpwstr>https://cyfoethnaturiolcymru.sharepoint.com/teams/Regulatory/Permitting/_layouts/15/DocIdRedir.aspx?ID=REGU-106-31600, REGU-106-31600</vt:lpwstr>
  </property>
</Properties>
</file>