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96037C5B-2EC1-4BFE-8B38-254CD3C1C4F1}" xr6:coauthVersionLast="47" xr6:coauthVersionMax="47" xr10:uidLastSave="{4F90217C-F077-4053-9C19-DAB4F0AD1D90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3" l="1"/>
  <c r="C2" i="12"/>
  <c r="C2" i="11"/>
  <c r="C2" i="10"/>
  <c r="C2" i="15"/>
  <c r="C2" i="14"/>
  <c r="C2" i="7"/>
  <c r="C2" i="6"/>
  <c r="C2" i="5"/>
  <c r="C2" i="9"/>
  <c r="C2" i="8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D35" i="15" s="1"/>
  <c r="M35" i="15"/>
  <c r="L35" i="15"/>
  <c r="K35" i="15"/>
  <c r="J35" i="15"/>
  <c r="I35" i="15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9" l="1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<sst xmlns="http://schemas.openxmlformats.org/spreadsheetml/2006/main" count="591" uniqueCount="44">
  <si>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</si>
  <si>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</si>
  <si>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</si>
  <si>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</si>
  <si>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</si>
  <si>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</si>
  <si>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</si>
  <si>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</si>
  <si>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</si>
  <si>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</si>
  <si>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</si>
  <si>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</si>
  <si>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</si>
  <si>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</si>
  <si>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</si>
  <si>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</si>
  <si>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</si>
  <si>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</si>
  <si>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</si>
  <si>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</si>
  <si>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</si>
  <si>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</si>
  <si>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</si>
  <si>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</si>
  <si>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</si>
  <si>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</si>
  <si>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</si>
  <si>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</si>
  <si>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</si>
  <si>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</si>
  <si>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</si>
  <si>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</si>
  <si>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</si>
  <si>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</si>
  <si>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</si>
  <si>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</si>
  <si>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</si>
  <si>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</si>
  <si>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</si>
  <si>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</si>
  <si>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</si>
  <si>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Mill 1 not in Operation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</si>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</sst>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4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0" fillId="0" borderId="6" xfId="0" applyBorder="1"/>
    <xf numFmtId="0" fontId="9" fillId="0" borderId="7" xfId="0" applyFont="1" applyBorder="1"/>
    <xf numFmtId="0" fontId="9" fillId="0" borderId="8" xfId="0" applyFont="1" applyBorder="1" applyAlignment="1">
      <alignment horizontal="center"/>
    </xf>
    <xf numFmtId="1" fontId="9" fillId="0" borderId="8" xfId="0" applyNumberFormat="1" applyFont="1" applyBorder="1" applyAlignment="1">
      <alignment horizontal="center"/>
    </xf>
    <xf numFmtId="0" fontId="9" fillId="0" borderId="8" xfId="0" applyFont="1" applyBorder="1"/>
    <xf numFmtId="1" fontId="9" fillId="0" borderId="0" xfId="0" applyNumberFormat="1" applyFont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/>
    </xf>
    <xf numFmtId="1" fontId="9" fillId="0" borderId="5" xfId="0" applyNumberFormat="1" applyFont="1" applyBorder="1" applyAlignment="1">
      <alignment horizontal="center"/>
    </xf>
    <xf numFmtId="1" fontId="9" fillId="0" borderId="10" xfId="0" applyNumberFormat="1" applyFont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1" fontId="12" fillId="0" borderId="0" xfId="0" applyNumberFormat="1" applyFont="1" applyAlignment="1">
      <alignment horizontal="center"/>
    </xf>
    <xf numFmtId="1" fontId="9" fillId="0" borderId="0" xfId="0" applyNumberFormat="1" applyFont="1"/>
    <xf numFmtId="0" fontId="12" fillId="0" borderId="8" xfId="0" applyFont="1" applyBorder="1" applyAlignment="1">
      <alignment horizontal="center"/>
    </xf>
    <xf numFmtId="164" fontId="12" fillId="0" borderId="7" xfId="1" applyNumberFormat="1" applyBorder="1" applyAlignment="1">
      <alignment horizontal="center"/>
    </xf>
    <xf numFmtId="164" fontId="12" fillId="0" borderId="11" xfId="1" applyNumberFormat="1" applyBorder="1" applyAlignment="1">
      <alignment horizontal="center"/>
    </xf>
    <xf numFmtId="1" fontId="12" fillId="0" borderId="11" xfId="2" applyNumberFormat="1" applyBorder="1" applyAlignment="1">
      <alignment horizontal="center"/>
    </xf>
    <xf numFmtId="1" fontId="12" fillId="0" borderId="7" xfId="2" applyNumberFormat="1" applyBorder="1" applyAlignment="1">
      <alignment horizontal="center"/>
    </xf>
    <xf numFmtId="2" fontId="12" fillId="0" borderId="7" xfId="2" applyNumberFormat="1" applyBorder="1" applyAlignment="1">
      <alignment horizontal="center"/>
    </xf>
    <xf numFmtId="164" fontId="12" fillId="0" borderId="11" xfId="2" applyNumberFormat="1" applyBorder="1" applyAlignment="1">
      <alignment horizontal="center"/>
    </xf>
    <xf numFmtId="164" fontId="12" fillId="0" borderId="7" xfId="2" applyNumberFormat="1" applyBorder="1" applyAlignment="1">
      <alignment horizontal="center"/>
    </xf>
    <xf numFmtId="164" fontId="12" fillId="0" borderId="11" xfId="0" applyNumberFormat="1" applyFont="1" applyBorder="1" applyAlignment="1">
      <alignment horizontal="center"/>
    </xf>
    <xf numFmtId="1" fontId="12" fillId="0" borderId="11" xfId="0" applyNumberFormat="1" applyFont="1" applyBorder="1" applyAlignment="1">
      <alignment horizontal="center"/>
    </xf>
    <xf numFmtId="2" fontId="12" fillId="0" borderId="11" xfId="2" applyNumberForma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8" xfId="0" applyFont="1" applyBorder="1"/>
    <xf numFmtId="0" fontId="9" fillId="0" borderId="9" xfId="0" applyFont="1" applyBorder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12" fillId="2" borderId="8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14" fontId="12" fillId="0" borderId="0" xfId="0" applyNumberFormat="1" applyFont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165" fontId="12" fillId="2" borderId="9" xfId="0" applyNumberFormat="1" applyFont="1" applyFill="1" applyBorder="1" applyAlignment="1">
      <alignment horizontal="center"/>
    </xf>
    <xf numFmtId="165" fontId="12" fillId="2" borderId="12" xfId="0" applyNumberFormat="1" applyFont="1" applyFill="1" applyBorder="1" applyAlignment="1">
      <alignment horizontal="center"/>
    </xf>
    <xf numFmtId="165" fontId="12" fillId="2" borderId="13" xfId="0" applyNumberFormat="1" applyFont="1" applyFill="1" applyBorder="1" applyAlignment="1">
      <alignment horizontal="center"/>
    </xf>
    <xf numFmtId="0" fontId="9" fillId="0" borderId="12" xfId="0" applyFont="1" applyBorder="1"/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1" fontId="12" fillId="0" borderId="0" xfId="0" applyNumberFormat="1" applyFont="1" applyAlignment="1">
      <alignment horizontal="center"/>
    </xf>
  </cellXfs>
  <cellStyles count="13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7" xr:uid="{00000000-0005-0000-0000-000004000000}"/>
    <cellStyle name="Normal 2 2 4" xfId="10" xr:uid="{00000000-0005-0000-0000-000005000000}"/>
    <cellStyle name="Normal 2 3" xfId="4" xr:uid="{00000000-0005-0000-0000-000006000000}"/>
    <cellStyle name="Normal 2 3 2" xfId="6" xr:uid="{00000000-0005-0000-0000-000007000000}"/>
    <cellStyle name="Normal 2 3 3" xfId="8" xr:uid="{00000000-0005-0000-0000-000008000000}"/>
    <cellStyle name="Normal 2 3 4" xfId="11" xr:uid="{00000000-0005-0000-0000-000009000000}"/>
    <cellStyle name="Normal 3" xfId="1" xr:uid="{00000000-0005-0000-0000-00000A000000}"/>
    <cellStyle name="Normal 3 2" xfId="9" xr:uid="{00000000-0005-0000-0000-00000B000000}"/>
    <cellStyle name="Normal 3 3" xfId="12" xr:uid="{00000000-0005-0000-0000-00000C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35-4486-A043-A9EAEA55486E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2">
                  <c:v>5.0199999999999996</c:v>
                </c:pt>
                <c:pt idx="3">
                  <c:v>5.68</c:v>
                </c:pt>
                <c:pt idx="4">
                  <c:v>6.04</c:v>
                </c:pt>
                <c:pt idx="5">
                  <c:v>6.3</c:v>
                </c:pt>
                <c:pt idx="6">
                  <c:v>6.26</c:v>
                </c:pt>
                <c:pt idx="7">
                  <c:v>6.82</c:v>
                </c:pt>
                <c:pt idx="8">
                  <c:v>7.43</c:v>
                </c:pt>
                <c:pt idx="9">
                  <c:v>7.88</c:v>
                </c:pt>
                <c:pt idx="10">
                  <c:v>8.81</c:v>
                </c:pt>
                <c:pt idx="26">
                  <c:v>3.47</c:v>
                </c:pt>
                <c:pt idx="27">
                  <c:v>5.43</c:v>
                </c:pt>
                <c:pt idx="28">
                  <c:v>5.56</c:v>
                </c:pt>
                <c:pt idx="29">
                  <c:v>6.05</c:v>
                </c:pt>
                <c:pt idx="30">
                  <c:v>5.72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35-4486-A043-A9EAEA554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033752"/>
        <c:axId val="200959576"/>
      </c:lineChart>
      <c:catAx>
        <c:axId val="2010337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959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9595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0337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2F-4560-A458-29183DCAB14F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2">
                  <c:v>29</c:v>
                </c:pt>
                <c:pt idx="3">
                  <c:v>28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28</c:v>
                </c:pt>
                <c:pt idx="8">
                  <c:v>37</c:v>
                </c:pt>
                <c:pt idx="9">
                  <c:v>26</c:v>
                </c:pt>
                <c:pt idx="10">
                  <c:v>28</c:v>
                </c:pt>
                <c:pt idx="26">
                  <c:v>24</c:v>
                </c:pt>
                <c:pt idx="27">
                  <c:v>2</c:v>
                </c:pt>
                <c:pt idx="28">
                  <c:v>16</c:v>
                </c:pt>
                <c:pt idx="29">
                  <c:v>4</c:v>
                </c:pt>
                <c:pt idx="3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2F-4560-A458-29183DCAB14F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2F-4560-A458-29183DCAB1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58792"/>
        <c:axId val="200958008"/>
      </c:lineChart>
      <c:catAx>
        <c:axId val="200958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958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958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9587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6E-47F1-B575-8F526AB3F943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2">
                  <c:v>29</c:v>
                </c:pt>
                <c:pt idx="3">
                  <c:v>28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28</c:v>
                </c:pt>
                <c:pt idx="8">
                  <c:v>37</c:v>
                </c:pt>
                <c:pt idx="9">
                  <c:v>26</c:v>
                </c:pt>
                <c:pt idx="10">
                  <c:v>28</c:v>
                </c:pt>
                <c:pt idx="26">
                  <c:v>24</c:v>
                </c:pt>
                <c:pt idx="27">
                  <c:v>2</c:v>
                </c:pt>
                <c:pt idx="28">
                  <c:v>16</c:v>
                </c:pt>
                <c:pt idx="29">
                  <c:v>4</c:v>
                </c:pt>
                <c:pt idx="3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6E-47F1-B575-8F526AB3F9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110952"/>
        <c:axId val="337111344"/>
      </c:lineChart>
      <c:catAx>
        <c:axId val="3371109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1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1113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109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02-4FDE-AF88-76E8C72371DC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2">
                  <c:v>392</c:v>
                </c:pt>
                <c:pt idx="3">
                  <c:v>400</c:v>
                </c:pt>
                <c:pt idx="4">
                  <c:v>437</c:v>
                </c:pt>
                <c:pt idx="5">
                  <c:v>432</c:v>
                </c:pt>
                <c:pt idx="6">
                  <c:v>426</c:v>
                </c:pt>
                <c:pt idx="7">
                  <c:v>443</c:v>
                </c:pt>
                <c:pt idx="8">
                  <c:v>407</c:v>
                </c:pt>
                <c:pt idx="9">
                  <c:v>432</c:v>
                </c:pt>
                <c:pt idx="10">
                  <c:v>437</c:v>
                </c:pt>
                <c:pt idx="26">
                  <c:v>391</c:v>
                </c:pt>
                <c:pt idx="27">
                  <c:v>402</c:v>
                </c:pt>
                <c:pt idx="28">
                  <c:v>407</c:v>
                </c:pt>
                <c:pt idx="29">
                  <c:v>423</c:v>
                </c:pt>
                <c:pt idx="30">
                  <c:v>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02-4FDE-AF88-76E8C72371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112128"/>
        <c:axId val="337112520"/>
      </c:lineChart>
      <c:catAx>
        <c:axId val="33711212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1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1125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121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CE-450D-AA57-5906D1182AE5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2">
                  <c:v>15</c:v>
                </c:pt>
                <c:pt idx="3">
                  <c:v>15</c:v>
                </c:pt>
                <c:pt idx="4">
                  <c:v>21</c:v>
                </c:pt>
                <c:pt idx="5">
                  <c:v>13</c:v>
                </c:pt>
                <c:pt idx="6">
                  <c:v>10</c:v>
                </c:pt>
                <c:pt idx="7">
                  <c:v>13</c:v>
                </c:pt>
                <c:pt idx="8">
                  <c:v>10</c:v>
                </c:pt>
                <c:pt idx="9">
                  <c:v>12</c:v>
                </c:pt>
                <c:pt idx="10">
                  <c:v>11</c:v>
                </c:pt>
                <c:pt idx="26">
                  <c:v>15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CE-450D-AA57-5906D1182A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588984"/>
        <c:axId val="337589376"/>
      </c:lineChart>
      <c:catAx>
        <c:axId val="3375889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8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5893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889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D0-41B6-9CF8-2A16F235D9A8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2">
                  <c:v>0.44</c:v>
                </c:pt>
                <c:pt idx="3">
                  <c:v>0.21</c:v>
                </c:pt>
                <c:pt idx="4">
                  <c:v>0.19</c:v>
                </c:pt>
                <c:pt idx="5">
                  <c:v>0.21</c:v>
                </c:pt>
                <c:pt idx="6">
                  <c:v>0.16</c:v>
                </c:pt>
                <c:pt idx="7">
                  <c:v>0.19</c:v>
                </c:pt>
                <c:pt idx="8">
                  <c:v>1.68</c:v>
                </c:pt>
                <c:pt idx="9">
                  <c:v>0.26</c:v>
                </c:pt>
                <c:pt idx="10">
                  <c:v>0.28000000000000003</c:v>
                </c:pt>
                <c:pt idx="26">
                  <c:v>2.9</c:v>
                </c:pt>
                <c:pt idx="27">
                  <c:v>2.23</c:v>
                </c:pt>
                <c:pt idx="28">
                  <c:v>6.25</c:v>
                </c:pt>
                <c:pt idx="29">
                  <c:v>1.97</c:v>
                </c:pt>
                <c:pt idx="30">
                  <c:v>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D0-41B6-9CF8-2A16F235D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590552"/>
        <c:axId val="337590944"/>
      </c:lineChart>
      <c:catAx>
        <c:axId val="3375905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9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5909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905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41-4061-A054-090DD2B38010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2">
                  <c:v>390</c:v>
                </c:pt>
                <c:pt idx="3">
                  <c:v>418</c:v>
                </c:pt>
                <c:pt idx="4">
                  <c:v>422</c:v>
                </c:pt>
                <c:pt idx="5">
                  <c:v>399</c:v>
                </c:pt>
                <c:pt idx="6">
                  <c:v>354</c:v>
                </c:pt>
                <c:pt idx="7">
                  <c:v>400</c:v>
                </c:pt>
                <c:pt idx="8">
                  <c:v>444</c:v>
                </c:pt>
                <c:pt idx="9">
                  <c:v>349</c:v>
                </c:pt>
                <c:pt idx="10">
                  <c:v>368</c:v>
                </c:pt>
                <c:pt idx="26">
                  <c:v>570</c:v>
                </c:pt>
                <c:pt idx="27">
                  <c:v>431</c:v>
                </c:pt>
                <c:pt idx="28">
                  <c:v>469</c:v>
                </c:pt>
                <c:pt idx="29">
                  <c:v>392</c:v>
                </c:pt>
                <c:pt idx="30">
                  <c:v>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41-4061-A054-090DD2B38010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41-4061-A054-090DD2B38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590160"/>
        <c:axId val="337591728"/>
      </c:lineChart>
      <c:catAx>
        <c:axId val="337590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9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5917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90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8C-420B-A601-4FCFB57801B4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2">
                  <c:v>390</c:v>
                </c:pt>
                <c:pt idx="3">
                  <c:v>418</c:v>
                </c:pt>
                <c:pt idx="4">
                  <c:v>422</c:v>
                </c:pt>
                <c:pt idx="5">
                  <c:v>399</c:v>
                </c:pt>
                <c:pt idx="6">
                  <c:v>354</c:v>
                </c:pt>
                <c:pt idx="7">
                  <c:v>400</c:v>
                </c:pt>
                <c:pt idx="8">
                  <c:v>444</c:v>
                </c:pt>
                <c:pt idx="9">
                  <c:v>349</c:v>
                </c:pt>
                <c:pt idx="10">
                  <c:v>368</c:v>
                </c:pt>
                <c:pt idx="26">
                  <c:v>570</c:v>
                </c:pt>
                <c:pt idx="27">
                  <c:v>431</c:v>
                </c:pt>
                <c:pt idx="28">
                  <c:v>469</c:v>
                </c:pt>
                <c:pt idx="29">
                  <c:v>392</c:v>
                </c:pt>
                <c:pt idx="30">
                  <c:v>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8C-420B-A601-4FCFB5780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592512"/>
        <c:axId val="337114480"/>
      </c:lineChart>
      <c:catAx>
        <c:axId val="3375925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1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1144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9251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A4-4E27-9EE6-746CA8EBC340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2">
                  <c:v>22.8</c:v>
                </c:pt>
                <c:pt idx="3">
                  <c:v>26.9</c:v>
                </c:pt>
                <c:pt idx="4">
                  <c:v>29.2</c:v>
                </c:pt>
                <c:pt idx="5">
                  <c:v>32</c:v>
                </c:pt>
                <c:pt idx="6">
                  <c:v>30</c:v>
                </c:pt>
                <c:pt idx="7">
                  <c:v>33.1</c:v>
                </c:pt>
                <c:pt idx="8">
                  <c:v>12.4</c:v>
                </c:pt>
                <c:pt idx="9">
                  <c:v>30.7</c:v>
                </c:pt>
                <c:pt idx="10">
                  <c:v>30.1</c:v>
                </c:pt>
                <c:pt idx="26">
                  <c:v>8.1</c:v>
                </c:pt>
                <c:pt idx="27">
                  <c:v>14.5</c:v>
                </c:pt>
                <c:pt idx="28">
                  <c:v>6.4</c:v>
                </c:pt>
                <c:pt idx="29">
                  <c:v>9.3000000000000007</c:v>
                </c:pt>
                <c:pt idx="30">
                  <c:v>10.6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A4-4E27-9EE6-746CA8EBC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113696"/>
        <c:axId val="337113304"/>
      </c:lineChart>
      <c:catAx>
        <c:axId val="33711369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13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1133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136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24-4E76-8441-2275C8EC4740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24-4E76-8441-2275C8EC47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913008"/>
        <c:axId val="337913400"/>
      </c:lineChart>
      <c:catAx>
        <c:axId val="3379130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1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9134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130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E6-4856-8C39-BD31FD9CF6B4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E6-4856-8C39-BD31FD9CF6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914184"/>
        <c:axId val="337914576"/>
      </c:lineChart>
      <c:catAx>
        <c:axId val="3379141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1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9145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141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B8-4CC8-9261-0E049A7DDA5B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16.98</c:v>
                </c:pt>
                <c:pt idx="1">
                  <c:v>16.57</c:v>
                </c:pt>
                <c:pt idx="2">
                  <c:v>22.46</c:v>
                </c:pt>
                <c:pt idx="3">
                  <c:v>25.19</c:v>
                </c:pt>
                <c:pt idx="4">
                  <c:v>34.58</c:v>
                </c:pt>
                <c:pt idx="5">
                  <c:v>0</c:v>
                </c:pt>
                <c:pt idx="6">
                  <c:v>10.85</c:v>
                </c:pt>
                <c:pt idx="7">
                  <c:v>1.65</c:v>
                </c:pt>
                <c:pt idx="8">
                  <c:v>1.82</c:v>
                </c:pt>
                <c:pt idx="9">
                  <c:v>1.59</c:v>
                </c:pt>
                <c:pt idx="10">
                  <c:v>1.32</c:v>
                </c:pt>
                <c:pt idx="11">
                  <c:v>0.86</c:v>
                </c:pt>
                <c:pt idx="12">
                  <c:v>0.79</c:v>
                </c:pt>
                <c:pt idx="13">
                  <c:v>0.22</c:v>
                </c:pt>
                <c:pt idx="14">
                  <c:v>0.35</c:v>
                </c:pt>
                <c:pt idx="15">
                  <c:v>0.14000000000000001</c:v>
                </c:pt>
                <c:pt idx="16">
                  <c:v>0.22</c:v>
                </c:pt>
                <c:pt idx="17">
                  <c:v>0.44</c:v>
                </c:pt>
                <c:pt idx="18">
                  <c:v>0.21</c:v>
                </c:pt>
                <c:pt idx="19">
                  <c:v>0.26</c:v>
                </c:pt>
                <c:pt idx="20">
                  <c:v>0.41</c:v>
                </c:pt>
                <c:pt idx="21">
                  <c:v>0.32</c:v>
                </c:pt>
                <c:pt idx="22">
                  <c:v>0.63</c:v>
                </c:pt>
                <c:pt idx="23">
                  <c:v>0.6</c:v>
                </c:pt>
                <c:pt idx="24">
                  <c:v>0.26</c:v>
                </c:pt>
                <c:pt idx="25">
                  <c:v>0.27</c:v>
                </c:pt>
                <c:pt idx="26">
                  <c:v>0.43</c:v>
                </c:pt>
                <c:pt idx="27">
                  <c:v>0.46</c:v>
                </c:pt>
                <c:pt idx="28">
                  <c:v>0.62</c:v>
                </c:pt>
                <c:pt idx="29">
                  <c:v>1.07</c:v>
                </c:pt>
                <c:pt idx="30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B8-4CC8-9261-0E049A7DDA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915360"/>
        <c:axId val="337915752"/>
      </c:lineChart>
      <c:catAx>
        <c:axId val="3379153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15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91575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153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68-4511-9C05-6EF74E0BF211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1.66</c:v>
                </c:pt>
                <c:pt idx="1">
                  <c:v>1.59</c:v>
                </c:pt>
                <c:pt idx="2">
                  <c:v>2.0699999999999998</c:v>
                </c:pt>
                <c:pt idx="3">
                  <c:v>1.88</c:v>
                </c:pt>
                <c:pt idx="4">
                  <c:v>2.82</c:v>
                </c:pt>
                <c:pt idx="5">
                  <c:v>4.87</c:v>
                </c:pt>
                <c:pt idx="6">
                  <c:v>4.96</c:v>
                </c:pt>
                <c:pt idx="7">
                  <c:v>5.71</c:v>
                </c:pt>
                <c:pt idx="8">
                  <c:v>5.42</c:v>
                </c:pt>
                <c:pt idx="9">
                  <c:v>5.91</c:v>
                </c:pt>
                <c:pt idx="10">
                  <c:v>6.77</c:v>
                </c:pt>
                <c:pt idx="11">
                  <c:v>6.7</c:v>
                </c:pt>
                <c:pt idx="12">
                  <c:v>5.58</c:v>
                </c:pt>
                <c:pt idx="13">
                  <c:v>5.58</c:v>
                </c:pt>
                <c:pt idx="14">
                  <c:v>4.75</c:v>
                </c:pt>
                <c:pt idx="15">
                  <c:v>5.08</c:v>
                </c:pt>
                <c:pt idx="16">
                  <c:v>7.37</c:v>
                </c:pt>
                <c:pt idx="17">
                  <c:v>10.39</c:v>
                </c:pt>
                <c:pt idx="18">
                  <c:v>13.65</c:v>
                </c:pt>
                <c:pt idx="19">
                  <c:v>14.58</c:v>
                </c:pt>
                <c:pt idx="20">
                  <c:v>17.940000000000001</c:v>
                </c:pt>
                <c:pt idx="21">
                  <c:v>15.77</c:v>
                </c:pt>
                <c:pt idx="22">
                  <c:v>17.059999999999999</c:v>
                </c:pt>
                <c:pt idx="23">
                  <c:v>16</c:v>
                </c:pt>
                <c:pt idx="24">
                  <c:v>5.39</c:v>
                </c:pt>
                <c:pt idx="27">
                  <c:v>14.83</c:v>
                </c:pt>
                <c:pt idx="28">
                  <c:v>14.98</c:v>
                </c:pt>
                <c:pt idx="29">
                  <c:v>17.34</c:v>
                </c:pt>
                <c:pt idx="30">
                  <c:v>17.71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68-4511-9C05-6EF74E0BF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8229968"/>
        <c:axId val="338230360"/>
      </c:lineChart>
      <c:catAx>
        <c:axId val="3382299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230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823036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2299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20-4CE9-A9E6-7B9C5D31FF01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15.03</c:v>
                </c:pt>
                <c:pt idx="1">
                  <c:v>14.56</c:v>
                </c:pt>
                <c:pt idx="2">
                  <c:v>15.99</c:v>
                </c:pt>
                <c:pt idx="3">
                  <c:v>15.03</c:v>
                </c:pt>
                <c:pt idx="4">
                  <c:v>13.54</c:v>
                </c:pt>
                <c:pt idx="5">
                  <c:v>16.73</c:v>
                </c:pt>
                <c:pt idx="6">
                  <c:v>13.61</c:v>
                </c:pt>
                <c:pt idx="7">
                  <c:v>14.82</c:v>
                </c:pt>
                <c:pt idx="8">
                  <c:v>12.96</c:v>
                </c:pt>
                <c:pt idx="9">
                  <c:v>18.59</c:v>
                </c:pt>
                <c:pt idx="10">
                  <c:v>15.06</c:v>
                </c:pt>
                <c:pt idx="11">
                  <c:v>16.440000000000001</c:v>
                </c:pt>
                <c:pt idx="12">
                  <c:v>17.98</c:v>
                </c:pt>
                <c:pt idx="13">
                  <c:v>18.2</c:v>
                </c:pt>
                <c:pt idx="14">
                  <c:v>17.940000000000001</c:v>
                </c:pt>
                <c:pt idx="15">
                  <c:v>17.190000000000001</c:v>
                </c:pt>
                <c:pt idx="16">
                  <c:v>30.88</c:v>
                </c:pt>
                <c:pt idx="17">
                  <c:v>26.9</c:v>
                </c:pt>
                <c:pt idx="18">
                  <c:v>19.649999999999999</c:v>
                </c:pt>
                <c:pt idx="19">
                  <c:v>13.53</c:v>
                </c:pt>
                <c:pt idx="20">
                  <c:v>16.82</c:v>
                </c:pt>
                <c:pt idx="21">
                  <c:v>15.56</c:v>
                </c:pt>
                <c:pt idx="22">
                  <c:v>16.350000000000001</c:v>
                </c:pt>
                <c:pt idx="23">
                  <c:v>18.68</c:v>
                </c:pt>
                <c:pt idx="24">
                  <c:v>14.41</c:v>
                </c:pt>
                <c:pt idx="27">
                  <c:v>17.59</c:v>
                </c:pt>
                <c:pt idx="28">
                  <c:v>11.82</c:v>
                </c:pt>
                <c:pt idx="29">
                  <c:v>11</c:v>
                </c:pt>
                <c:pt idx="30">
                  <c:v>10.06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20-4CE9-A9E6-7B9C5D31F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8231144"/>
        <c:axId val="338231536"/>
      </c:lineChart>
      <c:catAx>
        <c:axId val="3382311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23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823153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2311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P49" sqref="P49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43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9">
        <v>42186</v>
      </c>
      <c r="C30" s="69"/>
      <c r="D30" s="69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8.81</v>
      </c>
      <c r="E32" s="65" t="s">
        <v>17</v>
      </c>
      <c r="F32" s="65"/>
      <c r="G32" s="66"/>
      <c r="H32" s="60"/>
      <c r="I32" s="60"/>
      <c r="J32" s="60">
        <v>5.0199999999999996</v>
      </c>
      <c r="K32" s="60">
        <v>5.68</v>
      </c>
      <c r="L32" s="60">
        <v>6.04</v>
      </c>
      <c r="M32" s="60">
        <v>6.3</v>
      </c>
      <c r="N32" s="60">
        <v>6.26</v>
      </c>
      <c r="O32" s="60">
        <v>6.82</v>
      </c>
      <c r="P32" s="60">
        <v>7.43</v>
      </c>
      <c r="Q32" s="60">
        <v>7.88</v>
      </c>
      <c r="R32" s="60">
        <v>8.81</v>
      </c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>
        <v>3.47</v>
      </c>
      <c r="AI32" s="60">
        <v>5.43</v>
      </c>
      <c r="AJ32" s="60">
        <v>5.56</v>
      </c>
      <c r="AK32" s="60">
        <v>6.05</v>
      </c>
      <c r="AL32" s="60">
        <v>5.72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8"/>
      <c r="D40" s="68"/>
      <c r="E40" s="68"/>
      <c r="F40" s="68"/>
      <c r="G40" s="68"/>
      <c r="I40" s="31"/>
      <c r="J40" s="33" t="s">
        <v>12</v>
      </c>
      <c r="K40" s="67">
        <v>42254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Q51" sqref="Q51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5">
        <f>Dust!B30</f>
        <v>42186</v>
      </c>
      <c r="C30" s="76"/>
      <c r="D30" s="77"/>
      <c r="E30" s="70" t="s">
        <v>0</v>
      </c>
      <c r="F30" s="74"/>
      <c r="G30" s="7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80"/>
      <c r="D31" s="24"/>
      <c r="E31" s="66" t="s">
        <v>2</v>
      </c>
      <c r="F31" s="78"/>
      <c r="G31" s="78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3"/>
      <c r="B32" s="66" t="s">
        <v>3</v>
      </c>
      <c r="C32" s="79"/>
      <c r="D32" s="25">
        <f>MAX(H32:AL32)</f>
        <v>37</v>
      </c>
      <c r="E32" s="66" t="s">
        <v>17</v>
      </c>
      <c r="F32" s="78"/>
      <c r="G32" s="78"/>
      <c r="H32" s="55"/>
      <c r="I32" s="55"/>
      <c r="J32" s="55">
        <v>29</v>
      </c>
      <c r="K32" s="55">
        <v>28</v>
      </c>
      <c r="L32" s="55">
        <v>26</v>
      </c>
      <c r="M32" s="55">
        <v>26</v>
      </c>
      <c r="N32" s="55">
        <v>26</v>
      </c>
      <c r="O32" s="55">
        <v>28</v>
      </c>
      <c r="P32" s="55">
        <v>37</v>
      </c>
      <c r="Q32" s="55">
        <v>26</v>
      </c>
      <c r="R32" s="55">
        <v>28</v>
      </c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>
        <v>24</v>
      </c>
      <c r="AI32" s="55">
        <v>2</v>
      </c>
      <c r="AJ32" s="55">
        <v>16</v>
      </c>
      <c r="AK32" s="55">
        <v>4</v>
      </c>
      <c r="AL32" s="56">
        <v>3</v>
      </c>
    </row>
    <row r="33" spans="1:38" ht="12.75" customHeight="1" x14ac:dyDescent="0.2">
      <c r="A33" s="7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6" t="s">
        <v>9</v>
      </c>
      <c r="C35" s="79"/>
      <c r="D35" s="22">
        <f>COUNTIF(H35:AL35,"y")</f>
        <v>0</v>
      </c>
      <c r="E35" s="66" t="s">
        <v>10</v>
      </c>
      <c r="F35" s="78"/>
      <c r="G35" s="7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42254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4"/>
      <c r="E182" s="64"/>
      <c r="F182" s="64"/>
      <c r="G182" s="64"/>
      <c r="H182" s="64"/>
      <c r="I182" s="6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3"/>
      <c r="D183" s="64"/>
      <c r="E183" s="64"/>
      <c r="F183" s="24"/>
      <c r="G183" s="65"/>
      <c r="H183" s="65"/>
      <c r="I183" s="65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3"/>
      <c r="D184" s="65"/>
      <c r="E184" s="65"/>
      <c r="F184" s="40"/>
      <c r="G184" s="65"/>
      <c r="H184" s="65"/>
      <c r="I184" s="65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3"/>
      <c r="D185" s="65"/>
      <c r="E185" s="65"/>
      <c r="F185" s="22"/>
      <c r="G185" s="65"/>
      <c r="H185" s="65"/>
      <c r="I185" s="65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3"/>
      <c r="D186" s="65"/>
      <c r="E186" s="65"/>
      <c r="F186" s="22"/>
      <c r="G186" s="65"/>
      <c r="H186" s="65"/>
      <c r="I186" s="65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3"/>
      <c r="D187" s="65"/>
      <c r="E187" s="65"/>
      <c r="F187" s="22"/>
      <c r="G187" s="65"/>
      <c r="H187" s="65"/>
      <c r="I187" s="65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4"/>
      <c r="E190" s="64"/>
      <c r="F190" s="64"/>
      <c r="G190" s="64"/>
      <c r="H190" s="64"/>
      <c r="I190" s="6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3"/>
      <c r="D191" s="64"/>
      <c r="E191" s="64"/>
      <c r="F191" s="24"/>
      <c r="G191" s="65"/>
      <c r="H191" s="65"/>
      <c r="I191" s="65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3"/>
      <c r="D192" s="65"/>
      <c r="E192" s="65"/>
      <c r="F192" s="40"/>
      <c r="G192" s="65"/>
      <c r="H192" s="65"/>
      <c r="I192" s="65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3"/>
      <c r="D193" s="65"/>
      <c r="E193" s="65"/>
      <c r="F193" s="22"/>
      <c r="G193" s="65"/>
      <c r="H193" s="65"/>
      <c r="I193" s="65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3"/>
      <c r="D194" s="65"/>
      <c r="E194" s="65"/>
      <c r="F194" s="23"/>
      <c r="G194" s="65"/>
      <c r="H194" s="65"/>
      <c r="I194" s="65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3"/>
      <c r="D195" s="65"/>
      <c r="E195" s="65"/>
      <c r="F195" s="22"/>
      <c r="G195" s="65"/>
      <c r="H195" s="65"/>
      <c r="I195" s="65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R50" sqref="R50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443</v>
      </c>
      <c r="E32" s="65" t="s">
        <v>17</v>
      </c>
      <c r="F32" s="65"/>
      <c r="G32" s="66"/>
      <c r="H32" s="61"/>
      <c r="I32" s="61"/>
      <c r="J32" s="61">
        <v>392</v>
      </c>
      <c r="K32" s="61">
        <v>400</v>
      </c>
      <c r="L32" s="61">
        <v>437</v>
      </c>
      <c r="M32" s="61">
        <v>432</v>
      </c>
      <c r="N32" s="61">
        <v>426</v>
      </c>
      <c r="O32" s="61">
        <v>443</v>
      </c>
      <c r="P32" s="61">
        <v>407</v>
      </c>
      <c r="Q32" s="61">
        <v>432</v>
      </c>
      <c r="R32" s="61">
        <v>437</v>
      </c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>
        <v>391</v>
      </c>
      <c r="AI32" s="61">
        <v>402</v>
      </c>
      <c r="AJ32" s="61">
        <v>407</v>
      </c>
      <c r="AK32" s="61">
        <v>423</v>
      </c>
      <c r="AL32" s="61">
        <v>435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42254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W49" sqref="W49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2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21</v>
      </c>
      <c r="E32" s="65" t="s">
        <v>17</v>
      </c>
      <c r="F32" s="65"/>
      <c r="G32" s="66"/>
      <c r="H32" s="55"/>
      <c r="I32" s="55"/>
      <c r="J32" s="55">
        <v>15</v>
      </c>
      <c r="K32" s="55">
        <v>15</v>
      </c>
      <c r="L32" s="55">
        <v>21</v>
      </c>
      <c r="M32" s="55">
        <v>13</v>
      </c>
      <c r="N32" s="55">
        <v>10</v>
      </c>
      <c r="O32" s="55">
        <v>13</v>
      </c>
      <c r="P32" s="55">
        <v>10</v>
      </c>
      <c r="Q32" s="55">
        <v>12</v>
      </c>
      <c r="R32" s="55">
        <v>11</v>
      </c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>
        <v>15</v>
      </c>
      <c r="AI32" s="55">
        <v>10</v>
      </c>
      <c r="AJ32" s="55">
        <v>10</v>
      </c>
      <c r="AK32" s="55">
        <v>10</v>
      </c>
      <c r="AL32" s="56">
        <v>8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42254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B30:D30"/>
    <mergeCell ref="E30:G30"/>
    <mergeCell ref="B34:C34"/>
    <mergeCell ref="E34:G34"/>
    <mergeCell ref="C40:G40"/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R48" sqref="R48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6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5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6.25</v>
      </c>
      <c r="E32" s="65" t="s">
        <v>17</v>
      </c>
      <c r="F32" s="65"/>
      <c r="G32" s="65"/>
      <c r="H32" s="60"/>
      <c r="I32" s="60"/>
      <c r="J32" s="60">
        <v>0.44</v>
      </c>
      <c r="K32" s="60">
        <v>0.21</v>
      </c>
      <c r="L32" s="60">
        <v>0.19</v>
      </c>
      <c r="M32" s="60">
        <v>0.21</v>
      </c>
      <c r="N32" s="60">
        <v>0.16</v>
      </c>
      <c r="O32" s="60">
        <v>0.19</v>
      </c>
      <c r="P32" s="60">
        <v>1.68</v>
      </c>
      <c r="Q32" s="60">
        <v>0.26</v>
      </c>
      <c r="R32" s="60">
        <v>0.28000000000000003</v>
      </c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>
        <v>2.9</v>
      </c>
      <c r="AI32" s="60">
        <v>2.23</v>
      </c>
      <c r="AJ32" s="60">
        <v>6.25</v>
      </c>
      <c r="AK32" s="60">
        <v>1.97</v>
      </c>
      <c r="AL32" s="60">
        <v>1.38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42254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P48" sqref="P48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570</v>
      </c>
      <c r="E32" s="65" t="s">
        <v>17</v>
      </c>
      <c r="F32" s="65"/>
      <c r="G32" s="66"/>
      <c r="H32" s="55"/>
      <c r="I32" s="55"/>
      <c r="J32" s="55">
        <v>390</v>
      </c>
      <c r="K32" s="55">
        <v>418</v>
      </c>
      <c r="L32" s="55">
        <v>422</v>
      </c>
      <c r="M32" s="55">
        <v>399</v>
      </c>
      <c r="N32" s="55">
        <v>354</v>
      </c>
      <c r="O32" s="55">
        <v>400</v>
      </c>
      <c r="P32" s="55">
        <v>444</v>
      </c>
      <c r="Q32" s="55">
        <v>349</v>
      </c>
      <c r="R32" s="55">
        <v>368</v>
      </c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>
        <v>570</v>
      </c>
      <c r="AI32" s="55">
        <v>431</v>
      </c>
      <c r="AJ32" s="55">
        <v>469</v>
      </c>
      <c r="AK32" s="55">
        <v>392</v>
      </c>
      <c r="AL32" s="56">
        <v>363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52"/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42254</v>
      </c>
      <c r="L40" s="71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K40:L40"/>
    <mergeCell ref="C40:G40"/>
    <mergeCell ref="B30:D30"/>
    <mergeCell ref="E30:G30"/>
    <mergeCell ref="E35:G35"/>
    <mergeCell ref="B34:C34"/>
    <mergeCell ref="E34:G34"/>
    <mergeCell ref="B35:C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W49" sqref="W49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33.1</v>
      </c>
      <c r="E32" s="65" t="s">
        <v>32</v>
      </c>
      <c r="F32" s="65"/>
      <c r="G32" s="66"/>
      <c r="H32" s="60"/>
      <c r="I32" s="60"/>
      <c r="J32" s="60">
        <v>22.8</v>
      </c>
      <c r="K32" s="60">
        <v>26.9</v>
      </c>
      <c r="L32" s="60">
        <v>29.2</v>
      </c>
      <c r="M32" s="60">
        <v>32</v>
      </c>
      <c r="N32" s="60">
        <v>30</v>
      </c>
      <c r="O32" s="60">
        <v>33.1</v>
      </c>
      <c r="P32" s="60">
        <v>12.4</v>
      </c>
      <c r="Q32" s="60">
        <v>30.7</v>
      </c>
      <c r="R32" s="60">
        <v>30.1</v>
      </c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>
        <v>8.1</v>
      </c>
      <c r="AI32" s="60">
        <v>14.5</v>
      </c>
      <c r="AJ32" s="60">
        <v>6.4</v>
      </c>
      <c r="AK32" s="60">
        <v>9.3000000000000007</v>
      </c>
      <c r="AL32" s="60">
        <v>10.6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42254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0</v>
      </c>
      <c r="E32" s="65" t="s">
        <v>23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42254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0</v>
      </c>
      <c r="E32" s="65" t="s">
        <v>25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42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42254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Q48" sqref="Q48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11" width="5.7109375" style="41" customWidth="1"/>
    <col min="12" max="12" width="6.7109375" style="41" customWidth="1"/>
    <col min="13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34.58</v>
      </c>
      <c r="E32" s="65" t="s">
        <v>26</v>
      </c>
      <c r="F32" s="65"/>
      <c r="G32" s="66"/>
      <c r="H32" s="54">
        <v>16.98</v>
      </c>
      <c r="I32" s="54">
        <v>16.57</v>
      </c>
      <c r="J32" s="54">
        <v>22.46</v>
      </c>
      <c r="K32" s="54">
        <v>25.19</v>
      </c>
      <c r="L32" s="54">
        <v>34.58</v>
      </c>
      <c r="M32" s="54">
        <v>0</v>
      </c>
      <c r="N32" s="54">
        <v>10.85</v>
      </c>
      <c r="O32" s="54">
        <v>1.65</v>
      </c>
      <c r="P32" s="54">
        <v>1.82</v>
      </c>
      <c r="Q32" s="54">
        <v>1.59</v>
      </c>
      <c r="R32" s="54">
        <v>1.32</v>
      </c>
      <c r="S32" s="54">
        <v>0.86</v>
      </c>
      <c r="T32" s="54">
        <v>0.79</v>
      </c>
      <c r="U32" s="54">
        <v>0.22</v>
      </c>
      <c r="V32" s="54">
        <v>0.35</v>
      </c>
      <c r="W32" s="54">
        <v>0.14000000000000001</v>
      </c>
      <c r="X32" s="54">
        <v>0.22</v>
      </c>
      <c r="Y32" s="54">
        <v>0.44</v>
      </c>
      <c r="Z32" s="54">
        <v>0.21</v>
      </c>
      <c r="AA32" s="54">
        <v>0.26</v>
      </c>
      <c r="AB32" s="54">
        <v>0.41</v>
      </c>
      <c r="AC32" s="54">
        <v>0.32</v>
      </c>
      <c r="AD32" s="54">
        <v>0.63</v>
      </c>
      <c r="AE32" s="54">
        <v>0.6</v>
      </c>
      <c r="AF32" s="54">
        <v>0.26</v>
      </c>
      <c r="AG32" s="54">
        <v>0.27</v>
      </c>
      <c r="AH32" s="54">
        <v>0.43</v>
      </c>
      <c r="AI32" s="54">
        <v>0.46</v>
      </c>
      <c r="AJ32" s="54">
        <v>0.62</v>
      </c>
      <c r="AK32" s="54">
        <v>1.07</v>
      </c>
      <c r="AL32" s="53">
        <v>0.92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1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Y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42254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U48" sqref="U48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17.940000000000001</v>
      </c>
      <c r="E32" s="65" t="s">
        <v>28</v>
      </c>
      <c r="F32" s="65"/>
      <c r="G32" s="66"/>
      <c r="H32" s="62">
        <v>1.66</v>
      </c>
      <c r="I32" s="62">
        <v>1.59</v>
      </c>
      <c r="J32" s="62">
        <v>2.0699999999999998</v>
      </c>
      <c r="K32" s="62">
        <v>1.88</v>
      </c>
      <c r="L32" s="62">
        <v>2.82</v>
      </c>
      <c r="M32" s="62">
        <v>4.87</v>
      </c>
      <c r="N32" s="62">
        <v>4.96</v>
      </c>
      <c r="O32" s="62">
        <v>5.71</v>
      </c>
      <c r="P32" s="62">
        <v>5.42</v>
      </c>
      <c r="Q32" s="62">
        <v>5.91</v>
      </c>
      <c r="R32" s="62">
        <v>6.77</v>
      </c>
      <c r="S32" s="62">
        <v>6.7</v>
      </c>
      <c r="T32" s="62">
        <v>5.58</v>
      </c>
      <c r="U32" s="62">
        <v>5.58</v>
      </c>
      <c r="V32" s="62">
        <v>4.75</v>
      </c>
      <c r="W32" s="62">
        <v>5.08</v>
      </c>
      <c r="X32" s="62">
        <v>7.37</v>
      </c>
      <c r="Y32" s="62">
        <v>10.39</v>
      </c>
      <c r="Z32" s="62">
        <v>13.65</v>
      </c>
      <c r="AA32" s="62">
        <v>14.58</v>
      </c>
      <c r="AB32" s="62">
        <v>17.940000000000001</v>
      </c>
      <c r="AC32" s="62">
        <v>15.77</v>
      </c>
      <c r="AD32" s="62">
        <v>17.059999999999999</v>
      </c>
      <c r="AE32" s="62">
        <v>16</v>
      </c>
      <c r="AF32" s="62">
        <v>5.39</v>
      </c>
      <c r="AG32" s="62"/>
      <c r="AH32" s="62"/>
      <c r="AI32" s="62">
        <v>14.83</v>
      </c>
      <c r="AJ32" s="62">
        <v>14.98</v>
      </c>
      <c r="AK32" s="62">
        <v>17.34</v>
      </c>
      <c r="AL32" s="57">
        <v>17.71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42254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O45" sqref="O4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23" width="5.7109375" style="41" customWidth="1"/>
    <col min="24" max="24" width="7" style="41" customWidth="1"/>
    <col min="25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5">
        <f>Dust!B30</f>
        <v>42186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30.88</v>
      </c>
      <c r="E32" s="65" t="s">
        <v>30</v>
      </c>
      <c r="F32" s="65"/>
      <c r="G32" s="66"/>
      <c r="H32" s="58">
        <v>15.03</v>
      </c>
      <c r="I32" s="58">
        <v>14.56</v>
      </c>
      <c r="J32" s="58">
        <v>15.99</v>
      </c>
      <c r="K32" s="58">
        <v>15.03</v>
      </c>
      <c r="L32" s="58">
        <v>13.54</v>
      </c>
      <c r="M32" s="58">
        <v>16.73</v>
      </c>
      <c r="N32" s="58">
        <v>13.61</v>
      </c>
      <c r="O32" s="58">
        <v>14.82</v>
      </c>
      <c r="P32" s="58">
        <v>12.96</v>
      </c>
      <c r="Q32" s="58">
        <v>18.59</v>
      </c>
      <c r="R32" s="58">
        <v>15.06</v>
      </c>
      <c r="S32" s="58">
        <v>16.440000000000001</v>
      </c>
      <c r="T32" s="58">
        <v>17.98</v>
      </c>
      <c r="U32" s="58">
        <v>18.2</v>
      </c>
      <c r="V32" s="58">
        <v>17.940000000000001</v>
      </c>
      <c r="W32" s="58">
        <v>17.190000000000001</v>
      </c>
      <c r="X32" s="58">
        <v>30.88</v>
      </c>
      <c r="Y32" s="58">
        <v>26.9</v>
      </c>
      <c r="Z32" s="58">
        <v>19.649999999999999</v>
      </c>
      <c r="AA32" s="58">
        <v>13.53</v>
      </c>
      <c r="AB32" s="58">
        <v>16.82</v>
      </c>
      <c r="AC32" s="58">
        <v>15.56</v>
      </c>
      <c r="AD32" s="58">
        <v>16.350000000000001</v>
      </c>
      <c r="AE32" s="58">
        <v>18.68</v>
      </c>
      <c r="AF32" s="58">
        <v>14.41</v>
      </c>
      <c r="AG32" s="58"/>
      <c r="AH32" s="58"/>
      <c r="AI32" s="58">
        <v>17.59</v>
      </c>
      <c r="AJ32" s="58">
        <v>11.82</v>
      </c>
      <c r="AK32" s="58">
        <v>11</v>
      </c>
      <c r="AL32" s="59">
        <v>10.06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1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Y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42254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2015-09-06T23:00:00+00:00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REGU-408-2757231</_dlc_DocId>
    <_dlc_DocIdUrl xmlns="9be56660-2c31-41ef-bc00-23e72f632f2a">
      <Url>https://cyfoethnaturiolcymru.sharepoint.com/teams/Regulatory/Permitting/_layouts/15/DocIdRedir.aspx?ID=REGU-408-2757231</Url>
      <Description>REGU-408-2757231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E58DDD-0753-4BEF-9AD4-5AEB3107484F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43BB2788-1ED4-46CC-8B32-C92ED0F75DA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D1CF791-7502-478C-8CAE-D7204FDFC79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F103A33-B6FC-44D1-83C3-D59E72B18BB6}">
  <ds:schemaRefs>
    <ds:schemaRef ds:uri="http://schemas.microsoft.com/office/2006/documentManagement/types"/>
    <ds:schemaRef ds:uri="http://purl.org/dc/terms/"/>
    <ds:schemaRef ds:uri="6e121689-de5b-41b9-a751-bfeda7fa2b07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859f7ad6-93f6-4205-b62b-a17f28acbbac"/>
    <ds:schemaRef ds:uri="9be56660-2c31-41ef-bc00-23e72f632f2a"/>
    <ds:schemaRef ds:uri="7300053d-1c5f-4e78-b9e3-ee8c32344bce"/>
    <ds:schemaRef ds:uri="http://schemas.microsoft.com/office/2006/metadata/properties"/>
    <ds:schemaRef ds:uri="http://schemas.microsoft.com/sharepoint/v4"/>
    <ds:schemaRef ds:uri="http://purl.org/dc/dcmitype/"/>
    <ds:schemaRef ds:uri="http://purl.org/dc/elements/1.1/"/>
  </ds:schemaRefs>
</ds:datastoreItem>
</file>

<file path=customXml/itemProps5.xml><?xml version="1.0" encoding="utf-8"?>
<ds:datastoreItem xmlns:ds="http://schemas.openxmlformats.org/officeDocument/2006/customXml" ds:itemID="{5A292FE7-D334-4E95-A266-A6B7EBE9E6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2015-11-02T09:14:55Z</cp:lastPrinted>
  <dcterms:created xsi:type="dcterms:W3CDTF">2010-07-08T15:15:48Z</dcterms:created>
  <dcterms:modified xsi:type="dcterms:W3CDTF">2025-04-25T08:28:45Z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8b631a06-c539-44a3-b178-4dbe3b71a8f4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REGU-408-2459</vt:lpwstr>
  </property>
  <property fmtid="{D5CDD505-2E9C-101B-9397-08002B2CF9AE}" pid="7" name="_dlc_DocIdUrl">
    <vt:lpwstr>https://cyfoethnaturiolcymru.sharepoint.com/teams/Regulatory/Permitting/_layouts/15/DocIdRedir.aspx?ID=REGU-408-2459, REGU-408-2459</vt:lpwstr>
  </property>
  <property fmtid="{D5CDD505-2E9C-101B-9397-08002B2CF9AE}" pid="8" name="MediaServiceImageTags">
    <vt:lpwstr/>
  </property>
</Properties>
</file>