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2" documentId="8_{5CB22749-F2E6-4AD5-8378-75613429A5B7}" xr6:coauthVersionLast="47" xr6:coauthVersionMax="47" xr10:uidLastSave="{570B82BE-F82E-45AF-9538-A347B339ED2E}"/>
  <bookViews>
    <workbookView xWindow="-120" yWindow="-120" windowWidth="29040" windowHeight="15720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I35" i="15"/>
  <c r="H35" i="15"/>
  <c r="D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5" i="10" s="1"/>
  <c r="D34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9" l="1"/>
  <c r="D35" i="8"/>
  <c r="D35" i="14"/>
  <c r="D35" i="6"/>
  <c r="D35" i="5"/>
  <c r="D35" i="4"/>
  <c r="D35" i="13"/>
  <c r="D35" i="11"/>
  <c r="D35" i="12"/>
</calcChain>
</file>

<file path=xl/sharedStrings.xml><?xml version="1.0" encoding="utf-8"?>
<sst xmlns="http://schemas.openxmlformats.org/spreadsheetml/2006/main" count="602" uniqueCount="46">
  <si>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</si>
  <si>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</si>
  <si>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</si>
  <si>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</si>
  <si>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</si>
  <si>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</si>
  <si>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</si>
  <si>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</si>
  <si>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</si>
  <si>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</si>
  <si>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</si>
  <si>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</si>
  <si>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</si>
  <si>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</si>
  <si>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</si>
  <si>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</si>
  <si>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</si>
  <si>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</si>
  <si>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</si>
  <si>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</si>
  <si>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</si>
  <si>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</si>
  <si>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</si>
  <si>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</si>
  <si>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</si>
  <si>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</si>
  <si>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</si>
  <si>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</si>
  <si>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</si>
  <si>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</si>
  <si>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</si>
  <si>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</si>
  <si>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</si>
  <si>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</si>
  <si>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</si>
  <si>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</si>
  <si>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</si>
  <si>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</si>
  <si>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</si>
  <si>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</si>
  <si>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</si>
  <si>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r>
      <t xml:space="preserve">Permit Reference Number: </t>
    </r>
    <r>
      <rPr>
        <b/>
        <sz val="11"/>
        <rFont val="Arial"/>
        <family val="2"/>
      </rPr>
      <t>BL1096IB/V010</t>
    </r>
  </si>
  <si>
    <r>
      <t>Permit Reference Number:</t>
    </r>
    <r>
      <rPr>
        <b/>
        <sz val="11"/>
        <rFont val="Arial"/>
        <family val="2"/>
      </rPr>
      <t xml:space="preserve"> BL1096IB/V010</t>
    </r>
  </si>
  <si>
    <t>Mill 1 not in Operation</t>
  </si>
  <si>
    <t>Mill 2 not in Operation</t>
  </si>
  <si>
    <r>
      <t xml:space="preserve">Permit Reference Number: </t>
    </r>
    <r>
      <rPr>
        <b/>
        <sz val="11"/>
        <rFont val="Arial"/>
        <family val="2"/>
      </rPr>
      <t>BL1096IB/V012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</si>
</sst>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2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8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6" xfId="0" applyFont="1" applyBorder="1"/>
    <xf numFmtId="0" fontId="0" fillId="0" borderId="6" xfId="0" applyBorder="1"/>
    <xf numFmtId="0" fontId="7" fillId="0" borderId="7" xfId="0" applyFont="1" applyBorder="1"/>
    <xf numFmtId="0" fontId="7" fillId="0" borderId="8" xfId="0" applyFont="1" applyBorder="1" applyAlignment="1">
      <alignment horizontal="center"/>
    </xf>
    <xf numFmtId="1" fontId="7" fillId="0" borderId="8" xfId="0" applyNumberFormat="1" applyFont="1" applyBorder="1" applyAlignment="1">
      <alignment horizontal="center"/>
    </xf>
    <xf numFmtId="0" fontId="7" fillId="0" borderId="8" xfId="0" applyFont="1" applyBorder="1"/>
    <xf numFmtId="1" fontId="7" fillId="0" borderId="0" xfId="0" applyNumberFormat="1" applyFont="1" applyAlignment="1">
      <alignment horizontal="center"/>
    </xf>
    <xf numFmtId="1" fontId="7" fillId="0" borderId="9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vertical="center"/>
    </xf>
    <xf numFmtId="1" fontId="7" fillId="0" borderId="5" xfId="0" applyNumberFormat="1" applyFont="1" applyBorder="1" applyAlignment="1">
      <alignment horizontal="center"/>
    </xf>
    <xf numFmtId="1" fontId="7" fillId="0" borderId="10" xfId="0" applyNumberFormat="1" applyFont="1" applyBorder="1" applyAlignment="1">
      <alignment horizontal="center"/>
    </xf>
    <xf numFmtId="1" fontId="7" fillId="0" borderId="3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/>
    <xf numFmtId="0" fontId="7" fillId="0" borderId="2" xfId="0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vertical="center"/>
    </xf>
    <xf numFmtId="0" fontId="11" fillId="0" borderId="0" xfId="0" applyFont="1"/>
    <xf numFmtId="0" fontId="10" fillId="0" borderId="1" xfId="0" applyFont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10" fillId="0" borderId="5" xfId="0" applyFont="1" applyBorder="1"/>
    <xf numFmtId="0" fontId="10" fillId="0" borderId="6" xfId="0" applyFont="1" applyBorder="1"/>
    <xf numFmtId="1" fontId="10" fillId="0" borderId="0" xfId="0" applyNumberFormat="1" applyFont="1" applyAlignment="1">
      <alignment horizontal="center"/>
    </xf>
    <xf numFmtId="1" fontId="7" fillId="0" borderId="0" xfId="0" applyNumberFormat="1" applyFont="1"/>
    <xf numFmtId="0" fontId="10" fillId="0" borderId="8" xfId="0" applyFont="1" applyBorder="1" applyAlignment="1">
      <alignment horizontal="center"/>
    </xf>
    <xf numFmtId="164" fontId="10" fillId="0" borderId="7" xfId="1" applyNumberFormat="1" applyBorder="1" applyAlignment="1">
      <alignment horizontal="center"/>
    </xf>
    <xf numFmtId="164" fontId="10" fillId="0" borderId="11" xfId="1" applyNumberFormat="1" applyBorder="1" applyAlignment="1">
      <alignment horizontal="center"/>
    </xf>
    <xf numFmtId="1" fontId="10" fillId="0" borderId="11" xfId="2" applyNumberFormat="1" applyBorder="1" applyAlignment="1">
      <alignment horizontal="center"/>
    </xf>
    <xf numFmtId="1" fontId="10" fillId="0" borderId="7" xfId="2" applyNumberFormat="1" applyBorder="1" applyAlignment="1">
      <alignment horizontal="center"/>
    </xf>
    <xf numFmtId="2" fontId="10" fillId="0" borderId="7" xfId="2" applyNumberFormat="1" applyBorder="1" applyAlignment="1">
      <alignment horizontal="center"/>
    </xf>
    <xf numFmtId="164" fontId="10" fillId="0" borderId="11" xfId="2" applyNumberFormat="1" applyBorder="1" applyAlignment="1">
      <alignment horizontal="center"/>
    </xf>
    <xf numFmtId="164" fontId="10" fillId="0" borderId="7" xfId="2" applyNumberFormat="1" applyBorder="1" applyAlignment="1">
      <alignment horizontal="center"/>
    </xf>
    <xf numFmtId="164" fontId="10" fillId="0" borderId="11" xfId="0" applyNumberFormat="1" applyFont="1" applyBorder="1" applyAlignment="1">
      <alignment horizontal="center"/>
    </xf>
    <xf numFmtId="1" fontId="10" fillId="0" borderId="11" xfId="0" applyNumberFormat="1" applyFont="1" applyBorder="1" applyAlignment="1">
      <alignment horizontal="center"/>
    </xf>
    <xf numFmtId="2" fontId="10" fillId="0" borderId="11" xfId="2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165" fontId="10" fillId="2" borderId="8" xfId="0" applyNumberFormat="1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14" fontId="10" fillId="0" borderId="0" xfId="0" applyNumberFormat="1" applyFont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/>
    </xf>
    <xf numFmtId="165" fontId="10" fillId="2" borderId="9" xfId="0" applyNumberFormat="1" applyFont="1" applyFill="1" applyBorder="1" applyAlignment="1">
      <alignment horizontal="center"/>
    </xf>
    <xf numFmtId="165" fontId="10" fillId="2" borderId="12" xfId="0" applyNumberFormat="1" applyFont="1" applyFill="1" applyBorder="1" applyAlignment="1">
      <alignment horizontal="center"/>
    </xf>
    <xf numFmtId="165" fontId="10" fillId="2" borderId="13" xfId="0" applyNumberFormat="1" applyFont="1" applyFill="1" applyBorder="1" applyAlignment="1">
      <alignment horizontal="center"/>
    </xf>
    <xf numFmtId="0" fontId="7" fillId="0" borderId="12" xfId="0" applyFont="1" applyBorder="1"/>
    <xf numFmtId="0" fontId="7" fillId="0" borderId="13" xfId="0" applyFont="1" applyBorder="1"/>
    <xf numFmtId="0" fontId="7" fillId="0" borderId="13" xfId="0" applyFont="1" applyBorder="1" applyAlignment="1">
      <alignment horizontal="center"/>
    </xf>
    <xf numFmtId="1" fontId="10" fillId="0" borderId="0" xfId="0" applyNumberFormat="1" applyFont="1" applyAlignment="1">
      <alignment horizontal="center"/>
    </xf>
  </cellXfs>
  <cellStyles count="8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2 3" xfId="4" xr:uid="{00000000-0005-0000-0000-000004000000}"/>
    <cellStyle name="Normal 2 3 2" xfId="6" xr:uid="{00000000-0005-0000-0000-000005000000}"/>
    <cellStyle name="Normal 3" xfId="1" xr:uid="{00000000-0005-0000-0000-000006000000}"/>
    <cellStyle name="Normal 3 2" xfId="7" xr:uid="{00000000-0005-0000-0000-00000700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3A-4BC1-82F8-C3706DABD35F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0.0</c:formatCode>
                <c:ptCount val="31"/>
                <c:pt idx="0">
                  <c:v>5.92</c:v>
                </c:pt>
                <c:pt idx="1">
                  <c:v>5.69</c:v>
                </c:pt>
                <c:pt idx="2">
                  <c:v>5.63</c:v>
                </c:pt>
                <c:pt idx="3">
                  <c:v>7.23</c:v>
                </c:pt>
                <c:pt idx="4">
                  <c:v>6.59</c:v>
                </c:pt>
                <c:pt idx="5">
                  <c:v>5.69</c:v>
                </c:pt>
                <c:pt idx="6">
                  <c:v>6.46</c:v>
                </c:pt>
                <c:pt idx="7">
                  <c:v>7.18</c:v>
                </c:pt>
                <c:pt idx="8">
                  <c:v>7.64</c:v>
                </c:pt>
                <c:pt idx="9">
                  <c:v>7.54</c:v>
                </c:pt>
                <c:pt idx="10">
                  <c:v>7.3</c:v>
                </c:pt>
                <c:pt idx="11">
                  <c:v>8.64</c:v>
                </c:pt>
                <c:pt idx="12">
                  <c:v>10</c:v>
                </c:pt>
                <c:pt idx="13">
                  <c:v>8.83</c:v>
                </c:pt>
                <c:pt idx="14">
                  <c:v>7.95</c:v>
                </c:pt>
                <c:pt idx="17">
                  <c:v>1.66</c:v>
                </c:pt>
                <c:pt idx="24">
                  <c:v>3.31</c:v>
                </c:pt>
                <c:pt idx="25">
                  <c:v>3.33</c:v>
                </c:pt>
                <c:pt idx="26">
                  <c:v>3.78</c:v>
                </c:pt>
                <c:pt idx="27">
                  <c:v>4</c:v>
                </c:pt>
                <c:pt idx="28">
                  <c:v>3.14</c:v>
                </c:pt>
                <c:pt idx="29">
                  <c:v>3.36</c:v>
                </c:pt>
                <c:pt idx="30">
                  <c:v>3.87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3A-4BC1-82F8-C3706DABD3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3575488"/>
        <c:axId val="201840728"/>
      </c:lineChart>
      <c:catAx>
        <c:axId val="20357548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1840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184072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357548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21-4885-8616-4A43EC0BA4BC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0">
                  <c:v>24</c:v>
                </c:pt>
                <c:pt idx="1">
                  <c:v>24</c:v>
                </c:pt>
                <c:pt idx="2">
                  <c:v>23</c:v>
                </c:pt>
                <c:pt idx="3">
                  <c:v>23</c:v>
                </c:pt>
                <c:pt idx="4">
                  <c:v>23</c:v>
                </c:pt>
                <c:pt idx="5">
                  <c:v>24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24</c:v>
                </c:pt>
                <c:pt idx="10">
                  <c:v>25</c:v>
                </c:pt>
                <c:pt idx="11">
                  <c:v>25</c:v>
                </c:pt>
                <c:pt idx="12">
                  <c:v>24</c:v>
                </c:pt>
                <c:pt idx="13">
                  <c:v>26</c:v>
                </c:pt>
                <c:pt idx="14">
                  <c:v>26</c:v>
                </c:pt>
                <c:pt idx="17">
                  <c:v>25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22</c:v>
                </c:pt>
                <c:pt idx="28">
                  <c:v>23</c:v>
                </c:pt>
                <c:pt idx="29">
                  <c:v>25</c:v>
                </c:pt>
                <c:pt idx="30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21-4885-8616-4A43EC0BA4BC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521-4885-8616-4A43EC0BA4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070968"/>
        <c:axId val="202056248"/>
      </c:lineChart>
      <c:catAx>
        <c:axId val="202070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056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20562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0709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3A-4281-9712-095943CBD4FC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0">
                  <c:v>24</c:v>
                </c:pt>
                <c:pt idx="1">
                  <c:v>24</c:v>
                </c:pt>
                <c:pt idx="2">
                  <c:v>23</c:v>
                </c:pt>
                <c:pt idx="3">
                  <c:v>23</c:v>
                </c:pt>
                <c:pt idx="4">
                  <c:v>23</c:v>
                </c:pt>
                <c:pt idx="5">
                  <c:v>24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24</c:v>
                </c:pt>
                <c:pt idx="10">
                  <c:v>25</c:v>
                </c:pt>
                <c:pt idx="11">
                  <c:v>25</c:v>
                </c:pt>
                <c:pt idx="12">
                  <c:v>24</c:v>
                </c:pt>
                <c:pt idx="13">
                  <c:v>26</c:v>
                </c:pt>
                <c:pt idx="14">
                  <c:v>26</c:v>
                </c:pt>
                <c:pt idx="17">
                  <c:v>25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22</c:v>
                </c:pt>
                <c:pt idx="28">
                  <c:v>23</c:v>
                </c:pt>
                <c:pt idx="29">
                  <c:v>25</c:v>
                </c:pt>
                <c:pt idx="30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3A-4281-9712-095943CBD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146392"/>
        <c:axId val="202201192"/>
      </c:lineChart>
      <c:catAx>
        <c:axId val="20214639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201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220119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14639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0</c:formatCode>
                <c:ptCount val="31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EC-4B57-AE0E-26DCA1700B8B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0">
                  <c:v>433</c:v>
                </c:pt>
                <c:pt idx="1">
                  <c:v>447</c:v>
                </c:pt>
                <c:pt idx="2">
                  <c:v>480</c:v>
                </c:pt>
                <c:pt idx="3">
                  <c:v>472</c:v>
                </c:pt>
                <c:pt idx="4">
                  <c:v>437</c:v>
                </c:pt>
                <c:pt idx="5">
                  <c:v>421</c:v>
                </c:pt>
                <c:pt idx="6">
                  <c:v>437</c:v>
                </c:pt>
                <c:pt idx="7">
                  <c:v>420</c:v>
                </c:pt>
                <c:pt idx="8">
                  <c:v>423</c:v>
                </c:pt>
                <c:pt idx="9">
                  <c:v>471</c:v>
                </c:pt>
                <c:pt idx="10">
                  <c:v>404</c:v>
                </c:pt>
                <c:pt idx="11">
                  <c:v>411</c:v>
                </c:pt>
                <c:pt idx="12">
                  <c:v>363</c:v>
                </c:pt>
                <c:pt idx="13">
                  <c:v>428</c:v>
                </c:pt>
                <c:pt idx="14">
                  <c:v>428</c:v>
                </c:pt>
                <c:pt idx="17">
                  <c:v>409</c:v>
                </c:pt>
                <c:pt idx="24">
                  <c:v>405</c:v>
                </c:pt>
                <c:pt idx="25">
                  <c:v>419</c:v>
                </c:pt>
                <c:pt idx="26">
                  <c:v>421</c:v>
                </c:pt>
                <c:pt idx="27">
                  <c:v>412</c:v>
                </c:pt>
                <c:pt idx="28">
                  <c:v>418</c:v>
                </c:pt>
                <c:pt idx="29">
                  <c:v>412</c:v>
                </c:pt>
                <c:pt idx="30">
                  <c:v>416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EC-4B57-AE0E-26DCA1700B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084464"/>
        <c:axId val="216221008"/>
      </c:lineChart>
      <c:catAx>
        <c:axId val="20208446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221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622100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08446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78-4F25-A970-A8E70A27E7D4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0">
                  <c:v>9</c:v>
                </c:pt>
                <c:pt idx="1">
                  <c:v>10</c:v>
                </c:pt>
                <c:pt idx="2">
                  <c:v>13</c:v>
                </c:pt>
                <c:pt idx="3">
                  <c:v>16</c:v>
                </c:pt>
                <c:pt idx="4">
                  <c:v>15</c:v>
                </c:pt>
                <c:pt idx="5">
                  <c:v>16</c:v>
                </c:pt>
                <c:pt idx="6">
                  <c:v>15</c:v>
                </c:pt>
                <c:pt idx="7">
                  <c:v>19</c:v>
                </c:pt>
                <c:pt idx="8">
                  <c:v>15</c:v>
                </c:pt>
                <c:pt idx="9">
                  <c:v>12</c:v>
                </c:pt>
                <c:pt idx="10">
                  <c:v>12</c:v>
                </c:pt>
                <c:pt idx="11">
                  <c:v>14</c:v>
                </c:pt>
                <c:pt idx="12">
                  <c:v>17</c:v>
                </c:pt>
                <c:pt idx="13">
                  <c:v>24</c:v>
                </c:pt>
                <c:pt idx="14">
                  <c:v>24</c:v>
                </c:pt>
                <c:pt idx="17">
                  <c:v>23</c:v>
                </c:pt>
                <c:pt idx="24">
                  <c:v>21</c:v>
                </c:pt>
                <c:pt idx="25">
                  <c:v>19</c:v>
                </c:pt>
                <c:pt idx="26">
                  <c:v>23</c:v>
                </c:pt>
                <c:pt idx="27">
                  <c:v>22</c:v>
                </c:pt>
                <c:pt idx="28">
                  <c:v>14</c:v>
                </c:pt>
                <c:pt idx="29">
                  <c:v>16</c:v>
                </c:pt>
                <c:pt idx="30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78-4F25-A970-A8E70A27E7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676944"/>
        <c:axId val="202677328"/>
      </c:lineChart>
      <c:catAx>
        <c:axId val="20267694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677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267732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67694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8D-4525-97AA-524ABDB6A707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0">
                  <c:v>0.15</c:v>
                </c:pt>
                <c:pt idx="1">
                  <c:v>0.21</c:v>
                </c:pt>
                <c:pt idx="2">
                  <c:v>0.15</c:v>
                </c:pt>
                <c:pt idx="3">
                  <c:v>0.19</c:v>
                </c:pt>
                <c:pt idx="4">
                  <c:v>0.12</c:v>
                </c:pt>
                <c:pt idx="5">
                  <c:v>0.12</c:v>
                </c:pt>
                <c:pt idx="6">
                  <c:v>0.24</c:v>
                </c:pt>
                <c:pt idx="7">
                  <c:v>0.21</c:v>
                </c:pt>
                <c:pt idx="8">
                  <c:v>0.26</c:v>
                </c:pt>
                <c:pt idx="9">
                  <c:v>0.2</c:v>
                </c:pt>
                <c:pt idx="10">
                  <c:v>0.25</c:v>
                </c:pt>
                <c:pt idx="11">
                  <c:v>0.27</c:v>
                </c:pt>
                <c:pt idx="12">
                  <c:v>0.66</c:v>
                </c:pt>
                <c:pt idx="13">
                  <c:v>0.42</c:v>
                </c:pt>
                <c:pt idx="14">
                  <c:v>0.79</c:v>
                </c:pt>
                <c:pt idx="17">
                  <c:v>1.4</c:v>
                </c:pt>
                <c:pt idx="24">
                  <c:v>0.68</c:v>
                </c:pt>
                <c:pt idx="25">
                  <c:v>0.55000000000000004</c:v>
                </c:pt>
                <c:pt idx="26">
                  <c:v>0.92</c:v>
                </c:pt>
                <c:pt idx="27">
                  <c:v>1</c:v>
                </c:pt>
                <c:pt idx="28">
                  <c:v>0.15</c:v>
                </c:pt>
                <c:pt idx="29">
                  <c:v>0.69</c:v>
                </c:pt>
                <c:pt idx="30">
                  <c:v>0.34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8D-4525-97AA-524ABDB6A7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5705296"/>
        <c:axId val="215705688"/>
      </c:lineChart>
      <c:catAx>
        <c:axId val="21570529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705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570568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70529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86-448C-A898-37AF5F587FBF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0">
                  <c:v>282</c:v>
                </c:pt>
                <c:pt idx="1">
                  <c:v>328</c:v>
                </c:pt>
                <c:pt idx="2">
                  <c:v>333</c:v>
                </c:pt>
                <c:pt idx="3">
                  <c:v>405</c:v>
                </c:pt>
                <c:pt idx="4">
                  <c:v>405</c:v>
                </c:pt>
                <c:pt idx="5">
                  <c:v>416</c:v>
                </c:pt>
                <c:pt idx="6">
                  <c:v>419</c:v>
                </c:pt>
                <c:pt idx="7">
                  <c:v>380</c:v>
                </c:pt>
                <c:pt idx="8">
                  <c:v>348</c:v>
                </c:pt>
                <c:pt idx="9">
                  <c:v>330</c:v>
                </c:pt>
                <c:pt idx="10">
                  <c:v>353</c:v>
                </c:pt>
                <c:pt idx="11">
                  <c:v>341</c:v>
                </c:pt>
                <c:pt idx="12">
                  <c:v>381</c:v>
                </c:pt>
                <c:pt idx="13">
                  <c:v>392</c:v>
                </c:pt>
                <c:pt idx="14">
                  <c:v>381</c:v>
                </c:pt>
                <c:pt idx="17">
                  <c:v>391</c:v>
                </c:pt>
                <c:pt idx="24">
                  <c:v>368</c:v>
                </c:pt>
                <c:pt idx="25">
                  <c:v>373</c:v>
                </c:pt>
                <c:pt idx="26">
                  <c:v>398</c:v>
                </c:pt>
                <c:pt idx="27">
                  <c:v>375</c:v>
                </c:pt>
                <c:pt idx="28">
                  <c:v>335</c:v>
                </c:pt>
                <c:pt idx="29">
                  <c:v>327</c:v>
                </c:pt>
                <c:pt idx="30">
                  <c:v>346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686-448C-A898-37AF5F587FBF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686-448C-A898-37AF5F587F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5706472"/>
        <c:axId val="215706864"/>
      </c:lineChart>
      <c:catAx>
        <c:axId val="215706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706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57068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7064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6F-485D-A96B-1A816AF1858D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0">
                  <c:v>282</c:v>
                </c:pt>
                <c:pt idx="1">
                  <c:v>328</c:v>
                </c:pt>
                <c:pt idx="2">
                  <c:v>333</c:v>
                </c:pt>
                <c:pt idx="3">
                  <c:v>405</c:v>
                </c:pt>
                <c:pt idx="4">
                  <c:v>405</c:v>
                </c:pt>
                <c:pt idx="5">
                  <c:v>416</c:v>
                </c:pt>
                <c:pt idx="6">
                  <c:v>419</c:v>
                </c:pt>
                <c:pt idx="7">
                  <c:v>380</c:v>
                </c:pt>
                <c:pt idx="8">
                  <c:v>348</c:v>
                </c:pt>
                <c:pt idx="9">
                  <c:v>330</c:v>
                </c:pt>
                <c:pt idx="10">
                  <c:v>353</c:v>
                </c:pt>
                <c:pt idx="11">
                  <c:v>341</c:v>
                </c:pt>
                <c:pt idx="12">
                  <c:v>381</c:v>
                </c:pt>
                <c:pt idx="13">
                  <c:v>392</c:v>
                </c:pt>
                <c:pt idx="14">
                  <c:v>381</c:v>
                </c:pt>
                <c:pt idx="17">
                  <c:v>391</c:v>
                </c:pt>
                <c:pt idx="24">
                  <c:v>368</c:v>
                </c:pt>
                <c:pt idx="25">
                  <c:v>373</c:v>
                </c:pt>
                <c:pt idx="26">
                  <c:v>398</c:v>
                </c:pt>
                <c:pt idx="27">
                  <c:v>375</c:v>
                </c:pt>
                <c:pt idx="28">
                  <c:v>335</c:v>
                </c:pt>
                <c:pt idx="29">
                  <c:v>327</c:v>
                </c:pt>
                <c:pt idx="30">
                  <c:v>346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76F-485D-A96B-1A816AF185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5707648"/>
        <c:axId val="215708040"/>
      </c:lineChart>
      <c:catAx>
        <c:axId val="21570764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708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570804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70764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71-46CF-8737-3A6C18335EB0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0">
                  <c:v>9.4</c:v>
                </c:pt>
                <c:pt idx="1">
                  <c:v>9.1</c:v>
                </c:pt>
                <c:pt idx="2">
                  <c:v>9.6</c:v>
                </c:pt>
                <c:pt idx="3">
                  <c:v>10.3</c:v>
                </c:pt>
                <c:pt idx="4">
                  <c:v>10.4</c:v>
                </c:pt>
                <c:pt idx="5">
                  <c:v>9.5</c:v>
                </c:pt>
                <c:pt idx="6">
                  <c:v>8.9</c:v>
                </c:pt>
                <c:pt idx="7">
                  <c:v>8.1</c:v>
                </c:pt>
                <c:pt idx="8">
                  <c:v>8.1</c:v>
                </c:pt>
                <c:pt idx="9">
                  <c:v>9.1</c:v>
                </c:pt>
                <c:pt idx="10">
                  <c:v>10</c:v>
                </c:pt>
                <c:pt idx="11">
                  <c:v>8.1</c:v>
                </c:pt>
                <c:pt idx="12">
                  <c:v>8.1</c:v>
                </c:pt>
                <c:pt idx="13">
                  <c:v>9.1</c:v>
                </c:pt>
                <c:pt idx="14">
                  <c:v>12.6</c:v>
                </c:pt>
                <c:pt idx="17">
                  <c:v>9.4</c:v>
                </c:pt>
                <c:pt idx="24">
                  <c:v>10</c:v>
                </c:pt>
                <c:pt idx="25">
                  <c:v>9.5</c:v>
                </c:pt>
                <c:pt idx="26">
                  <c:v>12.5</c:v>
                </c:pt>
                <c:pt idx="27">
                  <c:v>11</c:v>
                </c:pt>
                <c:pt idx="28">
                  <c:v>11.2</c:v>
                </c:pt>
                <c:pt idx="29">
                  <c:v>8.3000000000000007</c:v>
                </c:pt>
                <c:pt idx="30">
                  <c:v>12.9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71-46CF-8737-3A6C18335E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5267992"/>
        <c:axId val="215267600"/>
      </c:lineChart>
      <c:catAx>
        <c:axId val="21526799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267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526760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26799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E8-4C9B-B789-18ACA8EA44DE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E8-4C9B-B789-18ACA8EA44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5266816"/>
        <c:axId val="215266424"/>
      </c:lineChart>
      <c:catAx>
        <c:axId val="21526681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266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526642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26681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8F-4828-8C4F-E03F2DFD8A09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8F-4828-8C4F-E03F2DFD8A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297952"/>
        <c:axId val="208298344"/>
      </c:lineChart>
      <c:catAx>
        <c:axId val="20829795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298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29834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2979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F7-4163-A4B3-90E03991102E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0">
                  <c:v>9.27</c:v>
                </c:pt>
                <c:pt idx="1">
                  <c:v>15.51</c:v>
                </c:pt>
                <c:pt idx="2">
                  <c:v>25.12</c:v>
                </c:pt>
                <c:pt idx="4">
                  <c:v>11.02</c:v>
                </c:pt>
                <c:pt idx="5">
                  <c:v>16.14</c:v>
                </c:pt>
                <c:pt idx="6">
                  <c:v>21.38</c:v>
                </c:pt>
                <c:pt idx="7">
                  <c:v>17.29</c:v>
                </c:pt>
                <c:pt idx="8">
                  <c:v>16.13</c:v>
                </c:pt>
                <c:pt idx="9">
                  <c:v>24.96</c:v>
                </c:pt>
                <c:pt idx="10">
                  <c:v>20.47</c:v>
                </c:pt>
                <c:pt idx="11">
                  <c:v>18.559999999999999</c:v>
                </c:pt>
                <c:pt idx="12">
                  <c:v>25.37</c:v>
                </c:pt>
                <c:pt idx="13">
                  <c:v>18.78</c:v>
                </c:pt>
                <c:pt idx="14">
                  <c:v>23.66</c:v>
                </c:pt>
                <c:pt idx="15">
                  <c:v>16.28</c:v>
                </c:pt>
                <c:pt idx="17">
                  <c:v>18.98</c:v>
                </c:pt>
                <c:pt idx="18">
                  <c:v>24.12</c:v>
                </c:pt>
                <c:pt idx="19">
                  <c:v>22.06</c:v>
                </c:pt>
                <c:pt idx="20">
                  <c:v>21.1</c:v>
                </c:pt>
                <c:pt idx="21">
                  <c:v>23.57</c:v>
                </c:pt>
                <c:pt idx="22">
                  <c:v>20.81</c:v>
                </c:pt>
                <c:pt idx="23">
                  <c:v>24.2</c:v>
                </c:pt>
                <c:pt idx="24">
                  <c:v>24.17</c:v>
                </c:pt>
                <c:pt idx="25">
                  <c:v>9.82</c:v>
                </c:pt>
                <c:pt idx="26">
                  <c:v>17.04</c:v>
                </c:pt>
                <c:pt idx="27">
                  <c:v>23.85</c:v>
                </c:pt>
                <c:pt idx="28">
                  <c:v>23.2</c:v>
                </c:pt>
                <c:pt idx="29">
                  <c:v>13.58</c:v>
                </c:pt>
                <c:pt idx="30">
                  <c:v>22.2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F7-4163-A4B3-90E0399110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299128"/>
        <c:axId val="208299520"/>
      </c:lineChart>
      <c:catAx>
        <c:axId val="20829912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299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29952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29912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7F-4C41-B769-B846C34D7390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0">
                  <c:v>0.42</c:v>
                </c:pt>
                <c:pt idx="1">
                  <c:v>0.61</c:v>
                </c:pt>
                <c:pt idx="2">
                  <c:v>0.18</c:v>
                </c:pt>
                <c:pt idx="4">
                  <c:v>0.28000000000000003</c:v>
                </c:pt>
                <c:pt idx="5">
                  <c:v>0.15</c:v>
                </c:pt>
                <c:pt idx="6">
                  <c:v>0.2</c:v>
                </c:pt>
                <c:pt idx="7">
                  <c:v>0.16</c:v>
                </c:pt>
                <c:pt idx="8">
                  <c:v>0.19</c:v>
                </c:pt>
                <c:pt idx="9">
                  <c:v>0</c:v>
                </c:pt>
                <c:pt idx="10">
                  <c:v>0.31</c:v>
                </c:pt>
                <c:pt idx="11">
                  <c:v>0.09</c:v>
                </c:pt>
                <c:pt idx="12">
                  <c:v>0.11</c:v>
                </c:pt>
                <c:pt idx="13">
                  <c:v>0.08</c:v>
                </c:pt>
                <c:pt idx="14">
                  <c:v>0.16</c:v>
                </c:pt>
                <c:pt idx="15">
                  <c:v>0.19</c:v>
                </c:pt>
                <c:pt idx="16">
                  <c:v>0.12</c:v>
                </c:pt>
                <c:pt idx="17">
                  <c:v>0.41</c:v>
                </c:pt>
                <c:pt idx="18">
                  <c:v>0.12</c:v>
                </c:pt>
                <c:pt idx="19">
                  <c:v>0.11</c:v>
                </c:pt>
                <c:pt idx="20">
                  <c:v>0.14000000000000001</c:v>
                </c:pt>
                <c:pt idx="21">
                  <c:v>0.12</c:v>
                </c:pt>
                <c:pt idx="22">
                  <c:v>0.11</c:v>
                </c:pt>
                <c:pt idx="23">
                  <c:v>0.14000000000000001</c:v>
                </c:pt>
                <c:pt idx="24">
                  <c:v>0.44</c:v>
                </c:pt>
                <c:pt idx="25">
                  <c:v>0.72</c:v>
                </c:pt>
                <c:pt idx="26">
                  <c:v>0.83</c:v>
                </c:pt>
                <c:pt idx="27">
                  <c:v>1.18</c:v>
                </c:pt>
                <c:pt idx="28">
                  <c:v>1.23</c:v>
                </c:pt>
                <c:pt idx="29">
                  <c:v>1.06</c:v>
                </c:pt>
                <c:pt idx="30">
                  <c:v>1.1200000000000001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7F-4C41-B769-B846C34D73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300304"/>
        <c:axId val="208300696"/>
      </c:lineChart>
      <c:catAx>
        <c:axId val="20830030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300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30069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30030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24-4042-AEDB-68D498DFA4F3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0">
                  <c:v>7.55</c:v>
                </c:pt>
                <c:pt idx="1">
                  <c:v>8.2799999999999994</c:v>
                </c:pt>
                <c:pt idx="2">
                  <c:v>9.19</c:v>
                </c:pt>
                <c:pt idx="4">
                  <c:v>9.0299999999999994</c:v>
                </c:pt>
                <c:pt idx="5">
                  <c:v>11.28</c:v>
                </c:pt>
                <c:pt idx="6">
                  <c:v>15.96</c:v>
                </c:pt>
                <c:pt idx="7">
                  <c:v>17.16</c:v>
                </c:pt>
                <c:pt idx="8">
                  <c:v>8.57</c:v>
                </c:pt>
                <c:pt idx="9">
                  <c:v>7.56</c:v>
                </c:pt>
                <c:pt idx="10">
                  <c:v>7.96</c:v>
                </c:pt>
                <c:pt idx="11">
                  <c:v>8.32</c:v>
                </c:pt>
                <c:pt idx="12">
                  <c:v>9.59</c:v>
                </c:pt>
                <c:pt idx="13">
                  <c:v>8.6300000000000008</c:v>
                </c:pt>
                <c:pt idx="14">
                  <c:v>8.84</c:v>
                </c:pt>
                <c:pt idx="15">
                  <c:v>7.74</c:v>
                </c:pt>
                <c:pt idx="16">
                  <c:v>10.83</c:v>
                </c:pt>
                <c:pt idx="17">
                  <c:v>9.44</c:v>
                </c:pt>
                <c:pt idx="18">
                  <c:v>8.3800000000000008</c:v>
                </c:pt>
                <c:pt idx="19">
                  <c:v>10.199999999999999</c:v>
                </c:pt>
                <c:pt idx="20">
                  <c:v>10.92</c:v>
                </c:pt>
                <c:pt idx="21">
                  <c:v>9.06</c:v>
                </c:pt>
                <c:pt idx="22">
                  <c:v>11.18</c:v>
                </c:pt>
                <c:pt idx="23">
                  <c:v>9.39</c:v>
                </c:pt>
                <c:pt idx="24">
                  <c:v>9.69</c:v>
                </c:pt>
                <c:pt idx="25">
                  <c:v>11.69</c:v>
                </c:pt>
                <c:pt idx="26">
                  <c:v>12.33</c:v>
                </c:pt>
                <c:pt idx="27">
                  <c:v>9.98</c:v>
                </c:pt>
                <c:pt idx="28">
                  <c:v>9.16</c:v>
                </c:pt>
                <c:pt idx="29">
                  <c:v>7.65</c:v>
                </c:pt>
                <c:pt idx="30">
                  <c:v>8.4499999999999993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24-4042-AEDB-68D498DFA4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301480"/>
        <c:axId val="208627184"/>
      </c:lineChart>
      <c:catAx>
        <c:axId val="20830148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627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62718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30148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tabSelected="1" zoomScale="75" zoomScaleNormal="75" workbookViewId="0">
      <selection activeCell="E50" sqref="E50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45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67">
        <v>42125</v>
      </c>
      <c r="C30" s="67"/>
      <c r="D30" s="6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10</v>
      </c>
      <c r="E32" s="65" t="s">
        <v>17</v>
      </c>
      <c r="F32" s="65"/>
      <c r="G32" s="66"/>
      <c r="H32" s="60">
        <v>5.92</v>
      </c>
      <c r="I32" s="60">
        <v>5.69</v>
      </c>
      <c r="J32" s="60">
        <v>5.63</v>
      </c>
      <c r="K32" s="60">
        <v>7.23</v>
      </c>
      <c r="L32" s="60">
        <v>6.59</v>
      </c>
      <c r="M32" s="60">
        <v>5.69</v>
      </c>
      <c r="N32" s="60">
        <v>6.46</v>
      </c>
      <c r="O32" s="60">
        <v>7.18</v>
      </c>
      <c r="P32" s="60">
        <v>7.64</v>
      </c>
      <c r="Q32" s="60">
        <v>7.54</v>
      </c>
      <c r="R32" s="60">
        <v>7.3</v>
      </c>
      <c r="S32" s="60">
        <v>8.64</v>
      </c>
      <c r="T32" s="60">
        <v>10</v>
      </c>
      <c r="U32" s="60">
        <v>8.83</v>
      </c>
      <c r="V32" s="60">
        <v>7.95</v>
      </c>
      <c r="W32" s="60"/>
      <c r="X32" s="60"/>
      <c r="Y32" s="60">
        <v>1.66</v>
      </c>
      <c r="Z32" s="60"/>
      <c r="AA32" s="60"/>
      <c r="AB32" s="60"/>
      <c r="AC32" s="60"/>
      <c r="AD32" s="60"/>
      <c r="AE32" s="60"/>
      <c r="AF32" s="60">
        <v>3.31</v>
      </c>
      <c r="AG32" s="60">
        <v>3.33</v>
      </c>
      <c r="AH32" s="60">
        <v>3.78</v>
      </c>
      <c r="AI32" s="60">
        <v>4</v>
      </c>
      <c r="AJ32" s="60">
        <v>3.14</v>
      </c>
      <c r="AK32" s="60">
        <v>3.36</v>
      </c>
      <c r="AL32" s="60">
        <v>3.87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4"/>
      <c r="D40" s="64"/>
      <c r="E40" s="64"/>
      <c r="F40" s="64"/>
      <c r="G40" s="64"/>
      <c r="I40" s="31"/>
      <c r="J40" s="33" t="s">
        <v>12</v>
      </c>
      <c r="K40" s="63">
        <v>42199</v>
      </c>
      <c r="L40" s="63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Y44" sqref="Y4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5">
      <c r="A2" s="1"/>
      <c r="C2" s="7" t="s">
        <v>41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5">
        <f>Dust!B30</f>
        <v>42125</v>
      </c>
      <c r="C30" s="76"/>
      <c r="D30" s="77"/>
      <c r="E30" s="69" t="s">
        <v>0</v>
      </c>
      <c r="F30" s="74"/>
      <c r="G30" s="74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2" t="s">
        <v>1</v>
      </c>
      <c r="B31" s="69"/>
      <c r="C31" s="80"/>
      <c r="D31" s="24"/>
      <c r="E31" s="66" t="s">
        <v>2</v>
      </c>
      <c r="F31" s="78"/>
      <c r="G31" s="78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3"/>
      <c r="B32" s="66" t="s">
        <v>3</v>
      </c>
      <c r="C32" s="79"/>
      <c r="D32" s="25">
        <f>MAX(H32:AL32)</f>
        <v>26</v>
      </c>
      <c r="E32" s="66" t="s">
        <v>17</v>
      </c>
      <c r="F32" s="78"/>
      <c r="G32" s="78"/>
      <c r="H32" s="55">
        <v>24</v>
      </c>
      <c r="I32" s="55">
        <v>24</v>
      </c>
      <c r="J32" s="55">
        <v>23</v>
      </c>
      <c r="K32" s="55">
        <v>23</v>
      </c>
      <c r="L32" s="55">
        <v>23</v>
      </c>
      <c r="M32" s="55">
        <v>24</v>
      </c>
      <c r="N32" s="55">
        <v>22</v>
      </c>
      <c r="O32" s="55">
        <v>23</v>
      </c>
      <c r="P32" s="55">
        <v>24</v>
      </c>
      <c r="Q32" s="55">
        <v>24</v>
      </c>
      <c r="R32" s="55">
        <v>25</v>
      </c>
      <c r="S32" s="55">
        <v>25</v>
      </c>
      <c r="T32" s="55">
        <v>24</v>
      </c>
      <c r="U32" s="55">
        <v>26</v>
      </c>
      <c r="V32" s="55">
        <v>26</v>
      </c>
      <c r="W32" s="55"/>
      <c r="X32" s="55"/>
      <c r="Y32" s="55">
        <v>25</v>
      </c>
      <c r="Z32" s="55"/>
      <c r="AA32" s="55"/>
      <c r="AB32" s="55"/>
      <c r="AC32" s="55"/>
      <c r="AD32" s="55"/>
      <c r="AE32" s="55"/>
      <c r="AF32" s="55">
        <v>24</v>
      </c>
      <c r="AG32" s="55">
        <v>24</v>
      </c>
      <c r="AH32" s="55">
        <v>24</v>
      </c>
      <c r="AI32" s="55">
        <v>22</v>
      </c>
      <c r="AJ32" s="55">
        <v>23</v>
      </c>
      <c r="AK32" s="55">
        <v>25</v>
      </c>
      <c r="AL32" s="56">
        <v>23</v>
      </c>
    </row>
    <row r="33" spans="1:38" ht="12.75" customHeight="1" x14ac:dyDescent="0.2">
      <c r="A33" s="7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6" t="s">
        <v>9</v>
      </c>
      <c r="C35" s="79"/>
      <c r="D35" s="22">
        <f>COUNTIF(H35:AL35,"y")</f>
        <v>0</v>
      </c>
      <c r="E35" s="66" t="s">
        <v>10</v>
      </c>
      <c r="F35" s="78"/>
      <c r="G35" s="7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1"/>
      <c r="D40" s="81"/>
      <c r="E40" s="81"/>
      <c r="F40" s="81"/>
      <c r="G40" s="81"/>
      <c r="I40" s="33"/>
      <c r="J40" s="33" t="s">
        <v>0</v>
      </c>
      <c r="K40" s="71">
        <f>Dust!K40</f>
        <v>42199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68"/>
      <c r="E182" s="68"/>
      <c r="F182" s="68"/>
      <c r="G182" s="68"/>
      <c r="H182" s="68"/>
      <c r="I182" s="68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70"/>
      <c r="D183" s="68"/>
      <c r="E183" s="68"/>
      <c r="F183" s="24"/>
      <c r="G183" s="65"/>
      <c r="H183" s="65"/>
      <c r="I183" s="65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70"/>
      <c r="D184" s="65"/>
      <c r="E184" s="65"/>
      <c r="F184" s="40"/>
      <c r="G184" s="65"/>
      <c r="H184" s="65"/>
      <c r="I184" s="65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70"/>
      <c r="D185" s="65"/>
      <c r="E185" s="65"/>
      <c r="F185" s="22"/>
      <c r="G185" s="65"/>
      <c r="H185" s="65"/>
      <c r="I185" s="65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70"/>
      <c r="D186" s="65"/>
      <c r="E186" s="65"/>
      <c r="F186" s="22"/>
      <c r="G186" s="65"/>
      <c r="H186" s="65"/>
      <c r="I186" s="65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70"/>
      <c r="D187" s="65"/>
      <c r="E187" s="65"/>
      <c r="F187" s="22"/>
      <c r="G187" s="65"/>
      <c r="H187" s="65"/>
      <c r="I187" s="65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68"/>
      <c r="E190" s="68"/>
      <c r="F190" s="68"/>
      <c r="G190" s="68"/>
      <c r="H190" s="68"/>
      <c r="I190" s="68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70"/>
      <c r="D191" s="68"/>
      <c r="E191" s="68"/>
      <c r="F191" s="24"/>
      <c r="G191" s="65"/>
      <c r="H191" s="65"/>
      <c r="I191" s="65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70"/>
      <c r="D192" s="65"/>
      <c r="E192" s="65"/>
      <c r="F192" s="40"/>
      <c r="G192" s="65"/>
      <c r="H192" s="65"/>
      <c r="I192" s="65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70"/>
      <c r="D193" s="65"/>
      <c r="E193" s="65"/>
      <c r="F193" s="22"/>
      <c r="G193" s="65"/>
      <c r="H193" s="65"/>
      <c r="I193" s="65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70"/>
      <c r="D194" s="65"/>
      <c r="E194" s="65"/>
      <c r="F194" s="23"/>
      <c r="G194" s="65"/>
      <c r="H194" s="65"/>
      <c r="I194" s="65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70"/>
      <c r="D195" s="65"/>
      <c r="E195" s="65"/>
      <c r="F195" s="22"/>
      <c r="G195" s="65"/>
      <c r="H195" s="65"/>
      <c r="I195" s="65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X44" sqref="X4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5">
        <f>Dust!B30</f>
        <v>42125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500</v>
      </c>
      <c r="I31" s="23">
        <v>500</v>
      </c>
      <c r="J31" s="23">
        <v>500</v>
      </c>
      <c r="K31" s="23">
        <v>500</v>
      </c>
      <c r="L31" s="23">
        <v>500</v>
      </c>
      <c r="M31" s="23">
        <v>500</v>
      </c>
      <c r="N31" s="23">
        <v>500</v>
      </c>
      <c r="O31" s="23">
        <v>500</v>
      </c>
      <c r="P31" s="23">
        <v>500</v>
      </c>
      <c r="Q31" s="23">
        <v>500</v>
      </c>
      <c r="R31" s="23">
        <v>500</v>
      </c>
      <c r="S31" s="23">
        <v>500</v>
      </c>
      <c r="T31" s="23">
        <v>500</v>
      </c>
      <c r="U31" s="23">
        <v>500</v>
      </c>
      <c r="V31" s="23">
        <v>500</v>
      </c>
      <c r="W31" s="23">
        <v>500</v>
      </c>
      <c r="X31" s="23">
        <v>500</v>
      </c>
      <c r="Y31" s="23">
        <v>500</v>
      </c>
      <c r="Z31" s="23">
        <v>500</v>
      </c>
      <c r="AA31" s="23">
        <v>500</v>
      </c>
      <c r="AB31" s="23">
        <v>500</v>
      </c>
      <c r="AC31" s="23">
        <v>500</v>
      </c>
      <c r="AD31" s="23">
        <v>500</v>
      </c>
      <c r="AE31" s="23">
        <v>500</v>
      </c>
      <c r="AF31" s="23">
        <v>500</v>
      </c>
      <c r="AG31" s="23">
        <v>500</v>
      </c>
      <c r="AH31" s="23">
        <v>500</v>
      </c>
      <c r="AI31" s="23">
        <v>500</v>
      </c>
      <c r="AJ31" s="23">
        <v>500</v>
      </c>
      <c r="AK31" s="26">
        <v>500</v>
      </c>
      <c r="AL31" s="23">
        <v>500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480</v>
      </c>
      <c r="E32" s="65" t="s">
        <v>17</v>
      </c>
      <c r="F32" s="65"/>
      <c r="G32" s="66"/>
      <c r="H32" s="61">
        <v>433</v>
      </c>
      <c r="I32" s="61">
        <v>447</v>
      </c>
      <c r="J32" s="61">
        <v>480</v>
      </c>
      <c r="K32" s="61">
        <v>472</v>
      </c>
      <c r="L32" s="61">
        <v>437</v>
      </c>
      <c r="M32" s="61">
        <v>421</v>
      </c>
      <c r="N32" s="61">
        <v>437</v>
      </c>
      <c r="O32" s="61">
        <v>420</v>
      </c>
      <c r="P32" s="61">
        <v>423</v>
      </c>
      <c r="Q32" s="61">
        <v>471</v>
      </c>
      <c r="R32" s="61">
        <v>404</v>
      </c>
      <c r="S32" s="61">
        <v>411</v>
      </c>
      <c r="T32" s="61">
        <v>363</v>
      </c>
      <c r="U32" s="61">
        <v>428</v>
      </c>
      <c r="V32" s="61">
        <v>428</v>
      </c>
      <c r="W32" s="61"/>
      <c r="X32" s="61"/>
      <c r="Y32" s="61">
        <v>409</v>
      </c>
      <c r="Z32" s="61"/>
      <c r="AA32" s="61"/>
      <c r="AB32" s="61"/>
      <c r="AC32" s="61"/>
      <c r="AD32" s="61"/>
      <c r="AE32" s="61"/>
      <c r="AF32" s="61">
        <v>405</v>
      </c>
      <c r="AG32" s="61">
        <v>419</v>
      </c>
      <c r="AH32" s="61">
        <v>421</v>
      </c>
      <c r="AI32" s="61">
        <v>412</v>
      </c>
      <c r="AJ32" s="61">
        <v>418</v>
      </c>
      <c r="AK32" s="61">
        <v>412</v>
      </c>
      <c r="AL32" s="61">
        <v>416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1"/>
      <c r="D40" s="81"/>
      <c r="E40" s="81"/>
      <c r="F40" s="81"/>
      <c r="G40" s="81"/>
      <c r="I40" s="33"/>
      <c r="J40" s="33" t="s">
        <v>0</v>
      </c>
      <c r="K40" s="71">
        <f>Dust!K40</f>
        <v>42199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C43" s="50"/>
      <c r="I43" s="33"/>
      <c r="J43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X45" sqref="X45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5">
        <f>Dust!B30</f>
        <v>42125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2"/>
      <c r="E31" s="65" t="s">
        <v>2</v>
      </c>
      <c r="F31" s="65"/>
      <c r="G31" s="66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24</v>
      </c>
      <c r="E32" s="65" t="s">
        <v>17</v>
      </c>
      <c r="F32" s="65"/>
      <c r="G32" s="66"/>
      <c r="H32" s="55">
        <v>9</v>
      </c>
      <c r="I32" s="55">
        <v>10</v>
      </c>
      <c r="J32" s="55">
        <v>13</v>
      </c>
      <c r="K32" s="55">
        <v>16</v>
      </c>
      <c r="L32" s="55">
        <v>15</v>
      </c>
      <c r="M32" s="55">
        <v>16</v>
      </c>
      <c r="N32" s="55">
        <v>15</v>
      </c>
      <c r="O32" s="55">
        <v>19</v>
      </c>
      <c r="P32" s="55">
        <v>15</v>
      </c>
      <c r="Q32" s="55">
        <v>12</v>
      </c>
      <c r="R32" s="55">
        <v>12</v>
      </c>
      <c r="S32" s="55">
        <v>14</v>
      </c>
      <c r="T32" s="55">
        <v>17</v>
      </c>
      <c r="U32" s="55">
        <v>24</v>
      </c>
      <c r="V32" s="55">
        <v>24</v>
      </c>
      <c r="W32" s="55"/>
      <c r="X32" s="55"/>
      <c r="Y32" s="55">
        <v>23</v>
      </c>
      <c r="Z32" s="55"/>
      <c r="AA32" s="55"/>
      <c r="AB32" s="55"/>
      <c r="AC32" s="55"/>
      <c r="AD32" s="55"/>
      <c r="AE32" s="55"/>
      <c r="AF32" s="55">
        <v>21</v>
      </c>
      <c r="AG32" s="55">
        <v>19</v>
      </c>
      <c r="AH32" s="55">
        <v>23</v>
      </c>
      <c r="AI32" s="55">
        <v>22</v>
      </c>
      <c r="AJ32" s="55">
        <v>14</v>
      </c>
      <c r="AK32" s="55">
        <v>16</v>
      </c>
      <c r="AL32" s="56">
        <v>17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42199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  <mergeCell ref="B30:D30"/>
    <mergeCell ref="E30:G30"/>
    <mergeCell ref="B34:C34"/>
    <mergeCell ref="E34:G34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L42"/>
  <sheetViews>
    <sheetView showZeros="0" zoomScale="75" zoomScaleNormal="75" workbookViewId="0">
      <selection activeCell="V48" sqref="V48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5">
        <f>Dust!B30</f>
        <v>42125</v>
      </c>
      <c r="C30" s="76"/>
      <c r="D30" s="77"/>
      <c r="E30" s="68" t="s">
        <v>0</v>
      </c>
      <c r="F30" s="68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5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1.4</v>
      </c>
      <c r="E32" s="65" t="s">
        <v>17</v>
      </c>
      <c r="F32" s="65"/>
      <c r="G32" s="65"/>
      <c r="H32" s="60">
        <v>0.15</v>
      </c>
      <c r="I32" s="60">
        <v>0.21</v>
      </c>
      <c r="J32" s="60">
        <v>0.15</v>
      </c>
      <c r="K32" s="60">
        <v>0.19</v>
      </c>
      <c r="L32" s="60">
        <v>0.12</v>
      </c>
      <c r="M32" s="60">
        <v>0.12</v>
      </c>
      <c r="N32" s="60">
        <v>0.24</v>
      </c>
      <c r="O32" s="60">
        <v>0.21</v>
      </c>
      <c r="P32" s="60">
        <v>0.26</v>
      </c>
      <c r="Q32" s="60">
        <v>0.2</v>
      </c>
      <c r="R32" s="60">
        <v>0.25</v>
      </c>
      <c r="S32" s="60">
        <v>0.27</v>
      </c>
      <c r="T32" s="60">
        <v>0.66</v>
      </c>
      <c r="U32" s="60">
        <v>0.42</v>
      </c>
      <c r="V32" s="60">
        <v>0.79</v>
      </c>
      <c r="W32" s="60"/>
      <c r="X32" s="60"/>
      <c r="Y32" s="60">
        <v>1.4</v>
      </c>
      <c r="Z32" s="60"/>
      <c r="AA32" s="60"/>
      <c r="AB32" s="60"/>
      <c r="AC32" s="60"/>
      <c r="AD32" s="60"/>
      <c r="AE32" s="60"/>
      <c r="AF32" s="60">
        <v>0.68</v>
      </c>
      <c r="AG32" s="60">
        <v>0.55000000000000004</v>
      </c>
      <c r="AH32" s="60">
        <v>0.92</v>
      </c>
      <c r="AI32" s="60">
        <v>1</v>
      </c>
      <c r="AJ32" s="60">
        <v>0.15</v>
      </c>
      <c r="AK32" s="60">
        <v>0.69</v>
      </c>
      <c r="AL32" s="60">
        <v>0.34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42199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W44" sqref="W44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5">
        <f>Dust!B30</f>
        <v>42125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419</v>
      </c>
      <c r="E32" s="65" t="s">
        <v>17</v>
      </c>
      <c r="F32" s="65"/>
      <c r="G32" s="66"/>
      <c r="H32" s="55">
        <v>282</v>
      </c>
      <c r="I32" s="55">
        <v>328</v>
      </c>
      <c r="J32" s="55">
        <v>333</v>
      </c>
      <c r="K32" s="55">
        <v>405</v>
      </c>
      <c r="L32" s="55">
        <v>405</v>
      </c>
      <c r="M32" s="55">
        <v>416</v>
      </c>
      <c r="N32" s="55">
        <v>419</v>
      </c>
      <c r="O32" s="55">
        <v>380</v>
      </c>
      <c r="P32" s="55">
        <v>348</v>
      </c>
      <c r="Q32" s="55">
        <v>330</v>
      </c>
      <c r="R32" s="55">
        <v>353</v>
      </c>
      <c r="S32" s="55">
        <v>341</v>
      </c>
      <c r="T32" s="55">
        <v>381</v>
      </c>
      <c r="U32" s="55">
        <v>392</v>
      </c>
      <c r="V32" s="55">
        <v>381</v>
      </c>
      <c r="W32" s="55"/>
      <c r="X32" s="55"/>
      <c r="Y32" s="55">
        <v>391</v>
      </c>
      <c r="Z32" s="55"/>
      <c r="AA32" s="55"/>
      <c r="AB32" s="55"/>
      <c r="AC32" s="55"/>
      <c r="AD32" s="55"/>
      <c r="AE32" s="55"/>
      <c r="AF32" s="55">
        <v>368</v>
      </c>
      <c r="AG32" s="55">
        <v>373</v>
      </c>
      <c r="AH32" s="55">
        <v>398</v>
      </c>
      <c r="AI32" s="55">
        <v>375</v>
      </c>
      <c r="AJ32" s="55">
        <v>335</v>
      </c>
      <c r="AK32" s="55">
        <v>327</v>
      </c>
      <c r="AL32" s="56">
        <v>346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52"/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81"/>
      <c r="D40" s="81"/>
      <c r="E40" s="81"/>
      <c r="F40" s="81"/>
      <c r="G40" s="81"/>
      <c r="I40" s="33"/>
      <c r="J40" s="33" t="s">
        <v>0</v>
      </c>
      <c r="K40" s="71">
        <f>Dust!K40</f>
        <v>42199</v>
      </c>
      <c r="L40" s="71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K40:L40"/>
    <mergeCell ref="C40:G40"/>
    <mergeCell ref="B30:D30"/>
    <mergeCell ref="E30:G30"/>
    <mergeCell ref="E35:G35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X44" sqref="X44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5">
        <f>Dust!B30</f>
        <v>42125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12.9</v>
      </c>
      <c r="E32" s="65" t="s">
        <v>32</v>
      </c>
      <c r="F32" s="65"/>
      <c r="G32" s="66"/>
      <c r="H32" s="60">
        <v>9.4</v>
      </c>
      <c r="I32" s="60">
        <v>9.1</v>
      </c>
      <c r="J32" s="60">
        <v>9.6</v>
      </c>
      <c r="K32" s="60">
        <v>10.3</v>
      </c>
      <c r="L32" s="60">
        <v>10.4</v>
      </c>
      <c r="M32" s="60">
        <v>9.5</v>
      </c>
      <c r="N32" s="60">
        <v>8.9</v>
      </c>
      <c r="O32" s="60">
        <v>8.1</v>
      </c>
      <c r="P32" s="60">
        <v>8.1</v>
      </c>
      <c r="Q32" s="60">
        <v>9.1</v>
      </c>
      <c r="R32" s="60">
        <v>10</v>
      </c>
      <c r="S32" s="60">
        <v>8.1</v>
      </c>
      <c r="T32" s="60">
        <v>8.1</v>
      </c>
      <c r="U32" s="60">
        <v>9.1</v>
      </c>
      <c r="V32" s="60">
        <v>12.6</v>
      </c>
      <c r="W32" s="60"/>
      <c r="X32" s="60"/>
      <c r="Y32" s="60">
        <v>9.4</v>
      </c>
      <c r="Z32" s="60"/>
      <c r="AA32" s="60"/>
      <c r="AB32" s="60"/>
      <c r="AC32" s="60"/>
      <c r="AD32" s="60"/>
      <c r="AE32" s="60"/>
      <c r="AF32" s="60">
        <v>10</v>
      </c>
      <c r="AG32" s="60">
        <v>9.5</v>
      </c>
      <c r="AH32" s="60">
        <v>12.5</v>
      </c>
      <c r="AI32" s="60">
        <v>11</v>
      </c>
      <c r="AJ32" s="60">
        <v>11.2</v>
      </c>
      <c r="AK32" s="60">
        <v>8.3000000000000007</v>
      </c>
      <c r="AL32" s="60">
        <v>12.9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42199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B55" sqref="B55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5">
        <f>Dust!B30</f>
        <v>42125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0</v>
      </c>
      <c r="E32" s="65" t="s">
        <v>23</v>
      </c>
      <c r="F32" s="65"/>
      <c r="G32" s="66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43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42199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C40" sqref="C40:G4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5">
        <f>Dust!B30</f>
        <v>42125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0</v>
      </c>
      <c r="E32" s="65" t="s">
        <v>25</v>
      </c>
      <c r="F32" s="65"/>
      <c r="G32" s="66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44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42199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AB44" sqref="AB44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5">
        <f>Dust!B30</f>
        <v>42125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25.37</v>
      </c>
      <c r="E32" s="65" t="s">
        <v>26</v>
      </c>
      <c r="F32" s="65"/>
      <c r="G32" s="66"/>
      <c r="H32" s="54">
        <v>9.27</v>
      </c>
      <c r="I32" s="54">
        <v>15.51</v>
      </c>
      <c r="J32" s="54">
        <v>25.12</v>
      </c>
      <c r="K32" s="54"/>
      <c r="L32" s="54">
        <v>11.02</v>
      </c>
      <c r="M32" s="54">
        <v>16.14</v>
      </c>
      <c r="N32" s="54">
        <v>21.38</v>
      </c>
      <c r="O32" s="54">
        <v>17.29</v>
      </c>
      <c r="P32" s="54">
        <v>16.13</v>
      </c>
      <c r="Q32" s="54">
        <v>24.96</v>
      </c>
      <c r="R32" s="54">
        <v>20.47</v>
      </c>
      <c r="S32" s="54">
        <v>18.559999999999999</v>
      </c>
      <c r="T32" s="54">
        <v>25.37</v>
      </c>
      <c r="U32" s="54">
        <v>18.78</v>
      </c>
      <c r="V32" s="54">
        <v>23.66</v>
      </c>
      <c r="W32" s="54">
        <v>16.28</v>
      </c>
      <c r="X32" s="54"/>
      <c r="Y32" s="54">
        <v>18.98</v>
      </c>
      <c r="Z32" s="54">
        <v>24.12</v>
      </c>
      <c r="AA32" s="54">
        <v>22.06</v>
      </c>
      <c r="AB32" s="54">
        <v>21.1</v>
      </c>
      <c r="AC32" s="54">
        <v>23.57</v>
      </c>
      <c r="AD32" s="54">
        <v>20.81</v>
      </c>
      <c r="AE32" s="54">
        <v>24.2</v>
      </c>
      <c r="AF32" s="54">
        <v>24.17</v>
      </c>
      <c r="AG32" s="54">
        <v>9.82</v>
      </c>
      <c r="AH32" s="54">
        <v>17.04</v>
      </c>
      <c r="AI32" s="54">
        <v>23.85</v>
      </c>
      <c r="AJ32" s="54">
        <v>23.2</v>
      </c>
      <c r="AK32" s="54">
        <v>13.58</v>
      </c>
      <c r="AL32" s="53">
        <v>22.2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42199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W46" sqref="W46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5">
        <f>Dust!B30</f>
        <v>42125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1.23</v>
      </c>
      <c r="E32" s="65" t="s">
        <v>28</v>
      </c>
      <c r="F32" s="65"/>
      <c r="G32" s="66"/>
      <c r="H32" s="62">
        <v>0.42</v>
      </c>
      <c r="I32" s="62">
        <v>0.61</v>
      </c>
      <c r="J32" s="62">
        <v>0.18</v>
      </c>
      <c r="K32" s="62"/>
      <c r="L32" s="62">
        <v>0.28000000000000003</v>
      </c>
      <c r="M32" s="62">
        <v>0.15</v>
      </c>
      <c r="N32" s="62">
        <v>0.2</v>
      </c>
      <c r="O32" s="62">
        <v>0.16</v>
      </c>
      <c r="P32" s="62">
        <v>0.19</v>
      </c>
      <c r="Q32" s="62">
        <v>0</v>
      </c>
      <c r="R32" s="62">
        <v>0.31</v>
      </c>
      <c r="S32" s="62">
        <v>0.09</v>
      </c>
      <c r="T32" s="62">
        <v>0.11</v>
      </c>
      <c r="U32" s="62">
        <v>0.08</v>
      </c>
      <c r="V32" s="62">
        <v>0.16</v>
      </c>
      <c r="W32" s="62">
        <v>0.19</v>
      </c>
      <c r="X32" s="62">
        <v>0.12</v>
      </c>
      <c r="Y32" s="62">
        <v>0.41</v>
      </c>
      <c r="Z32" s="62">
        <v>0.12</v>
      </c>
      <c r="AA32" s="62">
        <v>0.11</v>
      </c>
      <c r="AB32" s="62">
        <v>0.14000000000000001</v>
      </c>
      <c r="AC32" s="62">
        <v>0.12</v>
      </c>
      <c r="AD32" s="62">
        <v>0.11</v>
      </c>
      <c r="AE32" s="62">
        <v>0.14000000000000001</v>
      </c>
      <c r="AF32" s="62">
        <v>0.44</v>
      </c>
      <c r="AG32" s="62">
        <v>0.72</v>
      </c>
      <c r="AH32" s="62">
        <v>0.83</v>
      </c>
      <c r="AI32" s="62">
        <v>1.18</v>
      </c>
      <c r="AJ32" s="62">
        <v>1.23</v>
      </c>
      <c r="AK32" s="62">
        <v>1.06</v>
      </c>
      <c r="AL32" s="57">
        <v>1.1200000000000001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42199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zoomScale="75" zoomScaleNormal="75" workbookViewId="0">
      <selection activeCell="R42" sqref="R4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5">
        <f>Dust!B30</f>
        <v>42125</v>
      </c>
      <c r="C30" s="76"/>
      <c r="D30" s="77"/>
      <c r="E30" s="68" t="s">
        <v>0</v>
      </c>
      <c r="F30" s="68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0" t="s">
        <v>1</v>
      </c>
      <c r="B31" s="68"/>
      <c r="C31" s="68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0"/>
      <c r="B32" s="65" t="s">
        <v>3</v>
      </c>
      <c r="C32" s="65"/>
      <c r="D32" s="25">
        <f>MAX(H32:AL32)</f>
        <v>17.16</v>
      </c>
      <c r="E32" s="65" t="s">
        <v>30</v>
      </c>
      <c r="F32" s="65"/>
      <c r="G32" s="66"/>
      <c r="H32" s="58">
        <v>7.55</v>
      </c>
      <c r="I32" s="58">
        <v>8.2799999999999994</v>
      </c>
      <c r="J32" s="58">
        <v>9.19</v>
      </c>
      <c r="K32" s="58"/>
      <c r="L32" s="58">
        <v>9.0299999999999994</v>
      </c>
      <c r="M32" s="58">
        <v>11.28</v>
      </c>
      <c r="N32" s="58">
        <v>15.96</v>
      </c>
      <c r="O32" s="58">
        <v>17.16</v>
      </c>
      <c r="P32" s="58">
        <v>8.57</v>
      </c>
      <c r="Q32" s="58">
        <v>7.56</v>
      </c>
      <c r="R32" s="58">
        <v>7.96</v>
      </c>
      <c r="S32" s="58">
        <v>8.32</v>
      </c>
      <c r="T32" s="58">
        <v>9.59</v>
      </c>
      <c r="U32" s="58">
        <v>8.6300000000000008</v>
      </c>
      <c r="V32" s="58">
        <v>8.84</v>
      </c>
      <c r="W32" s="58">
        <v>7.74</v>
      </c>
      <c r="X32" s="58">
        <v>10.83</v>
      </c>
      <c r="Y32" s="58">
        <v>9.44</v>
      </c>
      <c r="Z32" s="58">
        <v>8.3800000000000008</v>
      </c>
      <c r="AA32" s="58">
        <v>10.199999999999999</v>
      </c>
      <c r="AB32" s="58">
        <v>10.92</v>
      </c>
      <c r="AC32" s="58">
        <v>9.06</v>
      </c>
      <c r="AD32" s="58">
        <v>11.18</v>
      </c>
      <c r="AE32" s="58">
        <v>9.39</v>
      </c>
      <c r="AF32" s="58">
        <v>9.69</v>
      </c>
      <c r="AG32" s="58">
        <v>11.69</v>
      </c>
      <c r="AH32" s="58">
        <v>12.33</v>
      </c>
      <c r="AI32" s="58">
        <v>9.98</v>
      </c>
      <c r="AJ32" s="58">
        <v>9.16</v>
      </c>
      <c r="AK32" s="58">
        <v>7.65</v>
      </c>
      <c r="AL32" s="59">
        <v>8.4499999999999993</v>
      </c>
    </row>
    <row r="33" spans="1:38" ht="12.75" customHeight="1" x14ac:dyDescent="0.2">
      <c r="A33" s="70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0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0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42199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2015-07-13T23:00:00+00:00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REGU-408-2757234</_dlc_DocId>
    <_dlc_DocIdUrl xmlns="9be56660-2c31-41ef-bc00-23e72f632f2a">
      <Url>https://cyfoethnaturiolcymru.sharepoint.com/teams/Regulatory/Permitting/_layouts/15/DocIdRedir.aspx?ID=REGU-408-2757234</Url>
      <Description>REGU-408-2757234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C03400-7401-4617-A73F-84B9F599ACD6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8049A423-5935-4CA9-AEA4-7D08F713ADCA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B83214EF-5B3E-4265-80AE-9F4E1662562B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3595E6A-31C8-4F48-89B8-531DF3F11A08}">
  <ds:schemaRefs>
    <ds:schemaRef ds:uri="http://purl.org/dc/terms/"/>
    <ds:schemaRef ds:uri="http://www.w3.org/XML/1998/namespace"/>
    <ds:schemaRef ds:uri="9be56660-2c31-41ef-bc00-23e72f632f2a"/>
    <ds:schemaRef ds:uri="http://schemas.openxmlformats.org/package/2006/metadata/core-properties"/>
    <ds:schemaRef ds:uri="7300053d-1c5f-4e78-b9e3-ee8c32344bce"/>
    <ds:schemaRef ds:uri="http://schemas.microsoft.com/office/2006/documentManagement/types"/>
    <ds:schemaRef ds:uri="http://schemas.microsoft.com/sharepoint/v4"/>
    <ds:schemaRef ds:uri="http://purl.org/dc/elements/1.1/"/>
    <ds:schemaRef ds:uri="http://schemas.microsoft.com/office/infopath/2007/PartnerControls"/>
    <ds:schemaRef ds:uri="6e121689-de5b-41b9-a751-bfeda7fa2b07"/>
    <ds:schemaRef ds:uri="859f7ad6-93f6-4205-b62b-a17f28acbbac"/>
    <ds:schemaRef ds:uri="http://schemas.microsoft.com/office/2006/metadata/properties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700483BA-4186-4751-AA8E-95E78E656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2015-08-10T10:38:58Z</cp:lastPrinted>
  <dcterms:created xsi:type="dcterms:W3CDTF">2010-07-08T15:15:48Z</dcterms:created>
  <dcterms:modified xsi:type="dcterms:W3CDTF">2025-04-25T08:11:58Z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9d8bf2ed-44c7-41cc-8182-ca7e558f9eec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REGU-408-1862</vt:lpwstr>
  </property>
  <property fmtid="{D5CDD505-2E9C-101B-9397-08002B2CF9AE}" pid="7" name="_dlc_DocIdUrl">
    <vt:lpwstr>https://cyfoethnaturiolcymru.sharepoint.com/teams/Regulatory/Permitting/_layouts/15/DocIdRedir.aspx?ID=REGU-408-1862, REGU-408-1862</vt:lpwstr>
  </property>
  <property fmtid="{D5CDD505-2E9C-101B-9397-08002B2CF9AE}" pid="8" name="MediaServiceImageTags">
    <vt:lpwstr/>
  </property>
</Properties>
</file>