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3.xml" ContentType="application/vnd.openxmlformats-officedocument.drawing+xml"/>
  <Override PartName="/xl/charts/chart4.xml" ContentType="application/vnd.openxmlformats-officedocument.drawingml.chart+xml"/>
  <Override PartName="/xl/drawings/drawing4.xml" ContentType="application/vnd.openxmlformats-officedocument.drawing+xml"/>
  <Override PartName="/xl/charts/chart5.xml" ContentType="application/vnd.openxmlformats-officedocument.drawingml.chart+xml"/>
  <Override PartName="/xl/drawings/drawing5.xml" ContentType="application/vnd.openxmlformats-officedocument.drawing+xml"/>
  <Override PartName="/xl/charts/chart6.xml" ContentType="application/vnd.openxmlformats-officedocument.drawingml.chart+xml"/>
  <Override PartName="/xl/drawings/drawing6.xml" ContentType="application/vnd.openxmlformats-officedocument.drawingml.chartshapes+xml"/>
  <Override PartName="/xl/drawings/drawing7.xml" ContentType="application/vnd.openxmlformats-officedocument.drawing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drawings/drawing8.xml" ContentType="application/vnd.openxmlformats-officedocument.drawing+xml"/>
  <Override PartName="/xl/charts/chart9.xml" ContentType="application/vnd.openxmlformats-officedocument.drawingml.chart+xml"/>
  <Override PartName="/xl/drawings/drawing9.xml" ContentType="application/vnd.openxmlformats-officedocument.drawing+xml"/>
  <Override PartName="/xl/charts/chart10.xml" ContentType="application/vnd.openxmlformats-officedocument.drawingml.chart+xml"/>
  <Override PartName="/xl/drawings/drawing10.xml" ContentType="application/vnd.openxmlformats-officedocument.drawing+xml"/>
  <Override PartName="/xl/charts/chart11.xml" ContentType="application/vnd.openxmlformats-officedocument.drawingml.chart+xml"/>
  <Override PartName="/xl/drawings/drawing11.xml" ContentType="application/vnd.openxmlformats-officedocument.drawing+xml"/>
  <Override PartName="/xl/charts/chart12.xml" ContentType="application/vnd.openxmlformats-officedocument.drawingml.chart+xml"/>
  <Override PartName="/xl/drawings/drawing12.xml" ContentType="application/vnd.openxmlformats-officedocument.drawing+xml"/>
  <Override PartName="/xl/charts/chart13.xml" ContentType="application/vnd.openxmlformats-officedocument.drawingml.chart+xml"/>
  <Override PartName="/xl/drawings/drawing13.xml" ContentType="application/vnd.openxmlformats-officedocument.drawing+xml"/>
  <Override PartName="/xl/charts/chart14.xml" ContentType="application/vnd.openxmlformats-officedocument.drawingml.chart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526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cyfoethnaturiolcymru-my.sharepoint.com/personal/julie_bradford_cyfoethnaturiolcymru_gov_uk/Documents/Public Register Documents/Padeswood Cement Works/"/>
    </mc:Choice>
  </mc:AlternateContent>
  <xr:revisionPtr revIDLastSave="12" documentId="8_{E8E057B9-E7B4-4137-8AC8-0FC7A7E5C729}" xr6:coauthVersionLast="47" xr6:coauthVersionMax="47" xr10:uidLastSave="{D12DCB46-894E-4B60-9AD2-3985290527D8}"/>
  <bookViews>
    <workbookView xWindow="-120" yWindow="-120" windowWidth="29040" windowHeight="15720" xr2:uid="{00000000-000D-0000-FFFF-FFFF00000000}"/>
  </bookViews>
  <sheets>
    <sheet name="Dust" sheetId="4" r:id="rId1"/>
    <sheet name="SOx" sheetId="8" r:id="rId2"/>
    <sheet name="NOx" sheetId="9" r:id="rId3"/>
    <sheet name="TOC" sheetId="5" r:id="rId4"/>
    <sheet name="HCl" sheetId="6" r:id="rId5"/>
    <sheet name="CO" sheetId="7" r:id="rId6"/>
    <sheet name="A9 Dust" sheetId="14" r:id="rId7"/>
    <sheet name="A3 Dust" sheetId="15" r:id="rId8"/>
    <sheet name="A4 Dust" sheetId="10" r:id="rId9"/>
    <sheet name="A5 Dust" sheetId="11" r:id="rId10"/>
    <sheet name="A6 Dust" sheetId="12" r:id="rId11"/>
    <sheet name="A7 Dust" sheetId="13" r:id="rId12"/>
  </sheets>
  <definedNames>
    <definedName name="_xlnm.Print_Area" localSheetId="7">'A3 Dust'!$A$1:$AM$48</definedName>
    <definedName name="_xlnm.Print_Area" localSheetId="8">'A4 Dust'!$A$1:$AM$48</definedName>
    <definedName name="_xlnm.Print_Area" localSheetId="9">'A5 Dust'!$A$1:$AM$48</definedName>
    <definedName name="_xlnm.Print_Area" localSheetId="10">'A6 Dust'!$A$1:$AM$48</definedName>
    <definedName name="_xlnm.Print_Area" localSheetId="11">'A7 Dust'!$A$1:$AM$48</definedName>
    <definedName name="_xlnm.Print_Area" localSheetId="6">'A9 Dust'!$A$1:$AM$48</definedName>
    <definedName name="_xlnm.Print_Area" localSheetId="5">CO!$A$1:$AM$42</definedName>
    <definedName name="_xlnm.Print_Area" localSheetId="0">Dust!$A$1:$AM$48</definedName>
    <definedName name="_xlnm.Print_Area" localSheetId="4" xml:space="preserve"> HCl!$A$1:$AM$43</definedName>
    <definedName name="_xlnm.Print_Area" localSheetId="2">NOx!$A$1:$AM$42</definedName>
    <definedName name="_xlnm.Print_Area" localSheetId="1" xml:space="preserve"> SOx!$A$1:$AM$43</definedName>
    <definedName name="_xlnm.Print_Area" localSheetId="3">TOC!$A$1:$AL$45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2" i="13" l="1"/>
  <c r="C2" i="12"/>
  <c r="C2" i="11"/>
  <c r="C2" i="10"/>
  <c r="C2" i="15"/>
  <c r="C2" i="14"/>
  <c r="C2" i="7"/>
  <c r="C2" i="6"/>
  <c r="C2" i="5"/>
  <c r="C2" i="9"/>
  <c r="C2" i="8"/>
  <c r="K40" i="13" l="1"/>
  <c r="K40" i="12"/>
  <c r="K40" i="11"/>
  <c r="K40" i="10"/>
  <c r="K40" i="15"/>
  <c r="K40" i="14"/>
  <c r="K40" i="7"/>
  <c r="K40" i="6"/>
  <c r="K40" i="5"/>
  <c r="K40" i="9"/>
  <c r="K40" i="8"/>
  <c r="B30" i="13"/>
  <c r="B30" i="12"/>
  <c r="B30" i="11"/>
  <c r="B30" i="10"/>
  <c r="B30" i="15"/>
  <c r="B30" i="14"/>
  <c r="B30" i="7"/>
  <c r="B30" i="6"/>
  <c r="B30" i="5"/>
  <c r="B30" i="9"/>
  <c r="B30" i="8"/>
  <c r="D32" i="7"/>
  <c r="D32" i="5"/>
  <c r="D32" i="4"/>
  <c r="D32" i="14"/>
  <c r="D32" i="13"/>
  <c r="D32" i="12"/>
  <c r="D32" i="11"/>
  <c r="D32" i="10"/>
  <c r="D32" i="15"/>
  <c r="D34" i="14"/>
  <c r="AL35" i="14"/>
  <c r="AK35" i="14"/>
  <c r="AJ35" i="14"/>
  <c r="AI35" i="14"/>
  <c r="AH35" i="14"/>
  <c r="AG35" i="14"/>
  <c r="AF35" i="14"/>
  <c r="AE35" i="14"/>
  <c r="AD35" i="14"/>
  <c r="AC35" i="14"/>
  <c r="AB35" i="14"/>
  <c r="AA35" i="14"/>
  <c r="Z35" i="14"/>
  <c r="Y35" i="14"/>
  <c r="X35" i="14"/>
  <c r="W35" i="14"/>
  <c r="V35" i="14"/>
  <c r="U35" i="14"/>
  <c r="T35" i="14"/>
  <c r="S35" i="14"/>
  <c r="R35" i="14"/>
  <c r="Q35" i="14"/>
  <c r="P35" i="14"/>
  <c r="O35" i="14"/>
  <c r="N35" i="14"/>
  <c r="M35" i="14"/>
  <c r="L35" i="14"/>
  <c r="K35" i="14"/>
  <c r="J35" i="14"/>
  <c r="I35" i="14"/>
  <c r="H35" i="14"/>
  <c r="D34" i="15"/>
  <c r="AL35" i="15"/>
  <c r="AK35" i="15"/>
  <c r="AJ35" i="15"/>
  <c r="AI35" i="15"/>
  <c r="AH35" i="15"/>
  <c r="AG35" i="15"/>
  <c r="AF35" i="15"/>
  <c r="AE35" i="15"/>
  <c r="AD35" i="15"/>
  <c r="AC35" i="15"/>
  <c r="AB35" i="15"/>
  <c r="AA35" i="15"/>
  <c r="Z35" i="15"/>
  <c r="Y35" i="15"/>
  <c r="X35" i="15"/>
  <c r="W35" i="15"/>
  <c r="V35" i="15"/>
  <c r="U35" i="15"/>
  <c r="T35" i="15"/>
  <c r="S35" i="15"/>
  <c r="R35" i="15"/>
  <c r="Q35" i="15"/>
  <c r="P35" i="15"/>
  <c r="O35" i="15"/>
  <c r="N35" i="15"/>
  <c r="M35" i="15"/>
  <c r="L35" i="15"/>
  <c r="K35" i="15"/>
  <c r="J35" i="15"/>
  <c r="I35" i="15"/>
  <c r="D35" i="15" s="1"/>
  <c r="H35" i="15"/>
  <c r="D34" i="12"/>
  <c r="AL35" i="12"/>
  <c r="AK35" i="12"/>
  <c r="AJ35" i="12"/>
  <c r="AI35" i="12"/>
  <c r="AH35" i="12"/>
  <c r="AG35" i="12"/>
  <c r="AF35" i="12"/>
  <c r="AE35" i="12"/>
  <c r="AD35" i="12"/>
  <c r="AC35" i="12"/>
  <c r="AB35" i="12"/>
  <c r="AA35" i="12"/>
  <c r="Z35" i="12"/>
  <c r="Y35" i="12"/>
  <c r="X35" i="12"/>
  <c r="W35" i="12"/>
  <c r="V35" i="12"/>
  <c r="U35" i="12"/>
  <c r="T35" i="12"/>
  <c r="S35" i="12"/>
  <c r="R35" i="12"/>
  <c r="Q35" i="12"/>
  <c r="P35" i="12"/>
  <c r="O35" i="12"/>
  <c r="N35" i="12"/>
  <c r="M35" i="12"/>
  <c r="L35" i="12"/>
  <c r="K35" i="12"/>
  <c r="J35" i="12"/>
  <c r="I35" i="12"/>
  <c r="H35" i="12"/>
  <c r="D34" i="13"/>
  <c r="AL35" i="13"/>
  <c r="AK35" i="13"/>
  <c r="AJ35" i="13"/>
  <c r="AI35" i="13"/>
  <c r="AH35" i="13"/>
  <c r="AG35" i="13"/>
  <c r="AF35" i="13"/>
  <c r="AE35" i="13"/>
  <c r="AD35" i="13"/>
  <c r="AC35" i="13"/>
  <c r="AB35" i="13"/>
  <c r="AA35" i="13"/>
  <c r="Z35" i="13"/>
  <c r="Y35" i="13"/>
  <c r="X35" i="13"/>
  <c r="W35" i="13"/>
  <c r="V35" i="13"/>
  <c r="U35" i="13"/>
  <c r="T35" i="13"/>
  <c r="S35" i="13"/>
  <c r="R35" i="13"/>
  <c r="Q35" i="13"/>
  <c r="P35" i="13"/>
  <c r="O35" i="13"/>
  <c r="N35" i="13"/>
  <c r="M35" i="13"/>
  <c r="L35" i="13"/>
  <c r="K35" i="13"/>
  <c r="J35" i="13"/>
  <c r="I35" i="13"/>
  <c r="H35" i="13"/>
  <c r="D34" i="11"/>
  <c r="AL35" i="11"/>
  <c r="AK35" i="11"/>
  <c r="AJ35" i="11"/>
  <c r="AI35" i="11"/>
  <c r="AH35" i="11"/>
  <c r="AG35" i="11"/>
  <c r="AF35" i="11"/>
  <c r="AE35" i="11"/>
  <c r="AD35" i="11"/>
  <c r="AC35" i="11"/>
  <c r="AB35" i="11"/>
  <c r="AA35" i="11"/>
  <c r="Z35" i="11"/>
  <c r="Y35" i="11"/>
  <c r="X35" i="11"/>
  <c r="W35" i="11"/>
  <c r="V35" i="11"/>
  <c r="U35" i="11"/>
  <c r="T35" i="11"/>
  <c r="S35" i="11"/>
  <c r="R35" i="11"/>
  <c r="Q35" i="11"/>
  <c r="P35" i="11"/>
  <c r="O35" i="11"/>
  <c r="N35" i="11"/>
  <c r="M35" i="11"/>
  <c r="L35" i="11"/>
  <c r="K35" i="11"/>
  <c r="J35" i="11"/>
  <c r="I35" i="11"/>
  <c r="H35" i="11"/>
  <c r="D34" i="10"/>
  <c r="AL35" i="10"/>
  <c r="AK35" i="10"/>
  <c r="AJ35" i="10"/>
  <c r="AI35" i="10"/>
  <c r="AH35" i="10"/>
  <c r="AG35" i="10"/>
  <c r="AF35" i="10"/>
  <c r="AE35" i="10"/>
  <c r="AD35" i="10"/>
  <c r="AC35" i="10"/>
  <c r="AB35" i="10"/>
  <c r="AA35" i="10"/>
  <c r="Z35" i="10"/>
  <c r="Y35" i="10"/>
  <c r="X35" i="10"/>
  <c r="W35" i="10"/>
  <c r="V35" i="10"/>
  <c r="U35" i="10"/>
  <c r="T35" i="10"/>
  <c r="S35" i="10"/>
  <c r="R35" i="10"/>
  <c r="Q35" i="10"/>
  <c r="P35" i="10"/>
  <c r="O35" i="10"/>
  <c r="N35" i="10"/>
  <c r="M35" i="10"/>
  <c r="L35" i="10"/>
  <c r="K35" i="10"/>
  <c r="J35" i="10"/>
  <c r="I35" i="10"/>
  <c r="H35" i="10"/>
  <c r="D35" i="10" s="1"/>
  <c r="D34" i="4"/>
  <c r="H35" i="4"/>
  <c r="I35" i="4"/>
  <c r="J35" i="4"/>
  <c r="K35" i="4"/>
  <c r="L35" i="4"/>
  <c r="M35" i="4"/>
  <c r="N35" i="4"/>
  <c r="O35" i="4"/>
  <c r="P35" i="4"/>
  <c r="Q35" i="4"/>
  <c r="R35" i="4"/>
  <c r="S35" i="4"/>
  <c r="T35" i="4"/>
  <c r="U35" i="4"/>
  <c r="V35" i="4"/>
  <c r="W35" i="4"/>
  <c r="X35" i="4"/>
  <c r="Y35" i="4"/>
  <c r="Z35" i="4"/>
  <c r="AA35" i="4"/>
  <c r="AB35" i="4"/>
  <c r="AC35" i="4"/>
  <c r="AD35" i="4"/>
  <c r="AE35" i="4"/>
  <c r="AF35" i="4"/>
  <c r="AG35" i="4"/>
  <c r="AH35" i="4"/>
  <c r="AI35" i="4"/>
  <c r="AJ35" i="4"/>
  <c r="AK35" i="4"/>
  <c r="AL35" i="4"/>
  <c r="D34" i="5"/>
  <c r="AL35" i="5"/>
  <c r="AK35" i="5"/>
  <c r="AJ35" i="5"/>
  <c r="AI35" i="5"/>
  <c r="AH35" i="5"/>
  <c r="AG35" i="5"/>
  <c r="AF35" i="5"/>
  <c r="AE35" i="5"/>
  <c r="AD35" i="5"/>
  <c r="AC35" i="5"/>
  <c r="AB35" i="5"/>
  <c r="AA35" i="5"/>
  <c r="Z35" i="5"/>
  <c r="Y35" i="5"/>
  <c r="X35" i="5"/>
  <c r="W35" i="5"/>
  <c r="V35" i="5"/>
  <c r="U35" i="5"/>
  <c r="T35" i="5"/>
  <c r="S35" i="5"/>
  <c r="R35" i="5"/>
  <c r="Q35" i="5"/>
  <c r="P35" i="5"/>
  <c r="O35" i="5"/>
  <c r="N35" i="5"/>
  <c r="M35" i="5"/>
  <c r="L35" i="5"/>
  <c r="K35" i="5"/>
  <c r="J35" i="5"/>
  <c r="I35" i="5"/>
  <c r="H35" i="5"/>
  <c r="D32" i="6"/>
  <c r="D34" i="6"/>
  <c r="AL35" i="6"/>
  <c r="AK35" i="6"/>
  <c r="AJ35" i="6"/>
  <c r="AI35" i="6"/>
  <c r="AH35" i="6"/>
  <c r="AG35" i="6"/>
  <c r="AF35" i="6"/>
  <c r="AE35" i="6"/>
  <c r="AD35" i="6"/>
  <c r="AC35" i="6"/>
  <c r="AB35" i="6"/>
  <c r="AA35" i="6"/>
  <c r="Z35" i="6"/>
  <c r="Y35" i="6"/>
  <c r="X35" i="6"/>
  <c r="W35" i="6"/>
  <c r="V35" i="6"/>
  <c r="U35" i="6"/>
  <c r="T35" i="6"/>
  <c r="S35" i="6"/>
  <c r="R35" i="6"/>
  <c r="Q35" i="6"/>
  <c r="P35" i="6"/>
  <c r="O35" i="6"/>
  <c r="N35" i="6"/>
  <c r="M35" i="6"/>
  <c r="L35" i="6"/>
  <c r="K35" i="6"/>
  <c r="J35" i="6"/>
  <c r="I35" i="6"/>
  <c r="H35" i="6"/>
  <c r="D34" i="7"/>
  <c r="H35" i="7"/>
  <c r="I35" i="7"/>
  <c r="J35" i="7"/>
  <c r="K35" i="7"/>
  <c r="L35" i="7"/>
  <c r="M35" i="7"/>
  <c r="N35" i="7"/>
  <c r="O35" i="7"/>
  <c r="P35" i="7"/>
  <c r="Q35" i="7"/>
  <c r="R35" i="7"/>
  <c r="S35" i="7"/>
  <c r="T35" i="7"/>
  <c r="U35" i="7"/>
  <c r="V35" i="7"/>
  <c r="W35" i="7"/>
  <c r="X35" i="7"/>
  <c r="Y35" i="7"/>
  <c r="Z35" i="7"/>
  <c r="AA35" i="7"/>
  <c r="AB35" i="7"/>
  <c r="AC35" i="7"/>
  <c r="AD35" i="7"/>
  <c r="AE35" i="7"/>
  <c r="AF35" i="7"/>
  <c r="AG35" i="7"/>
  <c r="AH35" i="7"/>
  <c r="AI35" i="7"/>
  <c r="AJ35" i="7"/>
  <c r="AK35" i="7"/>
  <c r="AL35" i="7"/>
  <c r="D32" i="8"/>
  <c r="D34" i="8"/>
  <c r="AL35" i="8"/>
  <c r="AK35" i="8"/>
  <c r="AJ35" i="8"/>
  <c r="AI35" i="8"/>
  <c r="AH35" i="8"/>
  <c r="AG35" i="8"/>
  <c r="AF35" i="8"/>
  <c r="AE35" i="8"/>
  <c r="AD35" i="8"/>
  <c r="AC35" i="8"/>
  <c r="AB35" i="8"/>
  <c r="AA35" i="8"/>
  <c r="Z35" i="8"/>
  <c r="Y35" i="8"/>
  <c r="X35" i="8"/>
  <c r="W35" i="8"/>
  <c r="V35" i="8"/>
  <c r="U35" i="8"/>
  <c r="T35" i="8"/>
  <c r="S35" i="8"/>
  <c r="R35" i="8"/>
  <c r="Q35" i="8"/>
  <c r="P35" i="8"/>
  <c r="O35" i="8"/>
  <c r="N35" i="8"/>
  <c r="M35" i="8"/>
  <c r="L35" i="8"/>
  <c r="K35" i="8"/>
  <c r="J35" i="8"/>
  <c r="I35" i="8"/>
  <c r="H35" i="8"/>
  <c r="D32" i="9"/>
  <c r="D34" i="9"/>
  <c r="AL35" i="9"/>
  <c r="AK35" i="9"/>
  <c r="AJ35" i="9"/>
  <c r="AI35" i="9"/>
  <c r="AH35" i="9"/>
  <c r="AG35" i="9"/>
  <c r="AF35" i="9"/>
  <c r="AE35" i="9"/>
  <c r="AD35" i="9"/>
  <c r="AC35" i="9"/>
  <c r="AB35" i="9"/>
  <c r="AA35" i="9"/>
  <c r="Z35" i="9"/>
  <c r="Y35" i="9"/>
  <c r="X35" i="9"/>
  <c r="W35" i="9"/>
  <c r="V35" i="9"/>
  <c r="U35" i="9"/>
  <c r="T35" i="9"/>
  <c r="S35" i="9"/>
  <c r="R35" i="9"/>
  <c r="Q35" i="9"/>
  <c r="P35" i="9"/>
  <c r="O35" i="9"/>
  <c r="N35" i="9"/>
  <c r="M35" i="9"/>
  <c r="L35" i="9"/>
  <c r="K35" i="9"/>
  <c r="J35" i="9"/>
  <c r="I35" i="9"/>
  <c r="H35" i="9"/>
  <c r="D35" i="5" l="1"/>
  <c r="D35" i="9"/>
  <c r="D35" i="14"/>
  <c r="D35" i="6"/>
  <c r="D35" i="8"/>
  <c r="D35" i="4"/>
  <c r="D35" i="13"/>
  <c r="D35" i="11"/>
  <c r="D35" i="12"/>
</calcChain>
</file>

<file path=xl/sharedStrings.xml><?xml version="1.0" encoding="utf-8"?>
<sst xmlns="http://schemas.openxmlformats.org/spreadsheetml/2006/main" count="591" uniqueCount="44">
  <si>
    <t>Date</t>
  </si>
  <si>
    <t>Daily average</t>
  </si>
  <si>
    <t>Daily average ELV</t>
  </si>
  <si>
    <t>Monthly maximum</t>
  </si>
  <si>
    <t>No. of invalid days</t>
  </si>
  <si>
    <t>Value valid?</t>
  </si>
  <si>
    <t>Y</t>
  </si>
  <si>
    <t>Total invalid 1/2 hours</t>
  </si>
  <si>
    <t>No. of invalid 1/2 hours</t>
  </si>
  <si>
    <t>Sum of exceedances</t>
  </si>
  <si>
    <t>Value exceeds ELV (Y/N)</t>
  </si>
  <si>
    <t xml:space="preserve">Signed </t>
  </si>
  <si>
    <t xml:space="preserve">Date </t>
  </si>
  <si>
    <t>Signed</t>
  </si>
  <si>
    <t>Operator: Castle Cement Ltd</t>
  </si>
  <si>
    <t>Installation: Padeswood Works</t>
  </si>
  <si>
    <t>(Authorised to sign as representative of Castle Cement Ltd)</t>
  </si>
  <si>
    <t>Daily average Kiln 4</t>
  </si>
  <si>
    <t>Kiln 4</t>
  </si>
  <si>
    <t>(Authorised to sign as representative of Castle UK Cement Ltd)</t>
  </si>
  <si>
    <t>Operator: Castle UK Cement Ltd</t>
  </si>
  <si>
    <t xml:space="preserve">Kiln 4 </t>
  </si>
  <si>
    <t>Cement Mill 1</t>
  </si>
  <si>
    <t>Daily average Cement Mill 1</t>
  </si>
  <si>
    <t>Cement Mill 2</t>
  </si>
  <si>
    <t>Daily average Cement Mill 2</t>
  </si>
  <si>
    <t>Daily average Cement Mill 3</t>
  </si>
  <si>
    <t>Cement Mill 3</t>
  </si>
  <si>
    <t>Daily average CM 4 Mill filter</t>
  </si>
  <si>
    <t>Cement Mill 4 - mill filter</t>
  </si>
  <si>
    <t>Daily average CM 4 classifier</t>
  </si>
  <si>
    <t>Cement Mill 4 - classifier</t>
  </si>
  <si>
    <t>Daily average Kiln 4 cooler exhaust</t>
  </si>
  <si>
    <t>Kiln 4 cooler exhaust</t>
  </si>
  <si>
    <t>Kiln Report of Continuous Monitored Emissions from Kiln 4 (Emission Point A8)</t>
  </si>
  <si>
    <t>Kiln Report of Continuous Monitored Emissions from Cement Mill 1(Emission Point A3)</t>
  </si>
  <si>
    <t>Kiln Report of Continuous Monitored Emissions from Cement Mill 2 (Emission Point A4)</t>
  </si>
  <si>
    <t>Kiln Report of Continuous Monitored Emissions from Cement Mill 3 (Emission Point A5)</t>
  </si>
  <si>
    <t>Kiln Report of Continuous Monitored Emissions from Kiln 4 cooler exhuast (Emission Point A9)</t>
  </si>
  <si>
    <t>Kiln Report of Continuous Monitored Emissions from Cement Mill 4 - classifier (Emission Point A7)</t>
  </si>
  <si>
    <t>Kiln Report of Continuous Monitored Emissions from Cement Mill 4 - mill filter (Emission Point A6)</t>
  </si>
  <si>
    <t>Mill 1 not in Operation</t>
  </si>
  <si>
    <t>Mill 2 not in Operation</t>
  </si>
  <si>
    <r>
      <t xml:space="preserve">Permit Reference Number: </t>
    </r>
    <r>
      <rPr>
        <b/>
        <sz val="11"/>
        <rFont val="Arial"/>
        <family val="2"/>
      </rPr>
      <t>BL1096IB/V012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</si>
</sst>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mmmm\ yyyy"/>
  </numFmts>
  <fonts count="12" x14ac:knownFonts="1">
    <font>
      <sz val="10"/>
      <name val="Arial"/>
    </font>
    <font>
      <sz val="11"/>
      <color theme="1"/>
      <name val="Arial"/>
      <family val="2"/>
    </font>
    <font>
      <sz val="11"/>
      <color theme="1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sz val="8"/>
      <name val="Arial"/>
      <family val="2"/>
    </font>
    <font>
      <sz val="14.5"/>
      <name val="Arial"/>
    </font>
    <font>
      <sz val="10"/>
      <color indexed="9"/>
      <name val="Arial"/>
      <family val="2"/>
    </font>
    <font>
      <sz val="10"/>
      <name val="Arial"/>
      <family val="2"/>
    </font>
    <font>
      <sz val="14.5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/>
    <xf numFmtId="0" fontId="10" fillId="0" borderId="0"/>
    <xf numFmtId="0" fontId="10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</cellStyleXfs>
  <cellXfs count="81">
    <xf numFmtId="0" fontId="0" fillId="0" borderId="0" xfId="0"/>
    <xf numFmtId="0" fontId="3" fillId="0" borderId="0" xfId="0" applyFont="1"/>
    <xf numFmtId="0" fontId="3" fillId="0" borderId="0" xfId="0" applyFont="1" applyAlignment="1">
      <alignment horizontal="center" vertical="center"/>
    </xf>
    <xf numFmtId="0" fontId="4" fillId="0" borderId="0" xfId="0" applyFont="1"/>
    <xf numFmtId="0" fontId="0" fillId="0" borderId="0" xfId="0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6" fillId="0" borderId="0" xfId="0" applyFont="1"/>
    <xf numFmtId="0" fontId="7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8" fillId="0" borderId="0" xfId="0" applyFont="1"/>
    <xf numFmtId="0" fontId="5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4" fillId="0" borderId="6" xfId="0" applyFont="1" applyBorder="1"/>
    <xf numFmtId="0" fontId="0" fillId="0" borderId="6" xfId="0" applyBorder="1"/>
    <xf numFmtId="0" fontId="7" fillId="0" borderId="7" xfId="0" applyFont="1" applyBorder="1"/>
    <xf numFmtId="0" fontId="7" fillId="0" borderId="8" xfId="0" applyFont="1" applyBorder="1" applyAlignment="1">
      <alignment horizontal="center"/>
    </xf>
    <xf numFmtId="1" fontId="7" fillId="0" borderId="8" xfId="0" applyNumberFormat="1" applyFont="1" applyBorder="1" applyAlignment="1">
      <alignment horizontal="center"/>
    </xf>
    <xf numFmtId="0" fontId="7" fillId="0" borderId="8" xfId="0" applyFont="1" applyBorder="1"/>
    <xf numFmtId="1" fontId="7" fillId="0" borderId="0" xfId="0" applyNumberFormat="1" applyFont="1" applyAlignment="1">
      <alignment horizontal="center"/>
    </xf>
    <xf numFmtId="1" fontId="7" fillId="0" borderId="9" xfId="0" applyNumberFormat="1" applyFont="1" applyBorder="1" applyAlignment="1">
      <alignment horizontal="center"/>
    </xf>
    <xf numFmtId="0" fontId="7" fillId="0" borderId="0" xfId="0" applyFont="1" applyAlignment="1">
      <alignment horizontal="center" vertical="center" wrapText="1"/>
    </xf>
    <xf numFmtId="0" fontId="7" fillId="0" borderId="0" xfId="0" applyFont="1"/>
    <xf numFmtId="0" fontId="7" fillId="0" borderId="0" xfId="0" applyFont="1" applyAlignment="1">
      <alignment horizontal="center"/>
    </xf>
    <xf numFmtId="1" fontId="0" fillId="0" borderId="0" xfId="0" applyNumberFormat="1" applyAlignment="1">
      <alignment horizontal="center"/>
    </xf>
    <xf numFmtId="0" fontId="9" fillId="0" borderId="0" xfId="0" applyFont="1" applyAlignment="1">
      <alignment vertical="center"/>
    </xf>
    <xf numFmtId="0" fontId="9" fillId="0" borderId="0" xfId="0" applyFont="1"/>
    <xf numFmtId="0" fontId="10" fillId="0" borderId="0" xfId="0" applyFont="1" applyAlignment="1">
      <alignment vertical="center"/>
    </xf>
    <xf numFmtId="1" fontId="7" fillId="0" borderId="5" xfId="0" applyNumberFormat="1" applyFont="1" applyBorder="1" applyAlignment="1">
      <alignment horizontal="center"/>
    </xf>
    <xf numFmtId="1" fontId="7" fillId="0" borderId="10" xfId="0" applyNumberFormat="1" applyFont="1" applyBorder="1" applyAlignment="1">
      <alignment horizontal="center"/>
    </xf>
    <xf numFmtId="1" fontId="7" fillId="0" borderId="3" xfId="0" applyNumberFormat="1" applyFont="1" applyBorder="1" applyAlignment="1">
      <alignment horizontal="center"/>
    </xf>
    <xf numFmtId="0" fontId="6" fillId="0" borderId="0" xfId="0" applyFont="1" applyAlignment="1">
      <alignment horizontal="center"/>
    </xf>
    <xf numFmtId="0" fontId="5" fillId="0" borderId="0" xfId="0" applyFont="1"/>
    <xf numFmtId="0" fontId="7" fillId="0" borderId="2" xfId="0" applyFont="1" applyBorder="1" applyAlignment="1">
      <alignment horizontal="center" vertical="center" wrapText="1"/>
    </xf>
    <xf numFmtId="2" fontId="7" fillId="0" borderId="0" xfId="0" applyNumberFormat="1" applyFont="1" applyAlignment="1">
      <alignment horizontal="center"/>
    </xf>
    <xf numFmtId="0" fontId="10" fillId="0" borderId="0" xfId="0" applyFont="1"/>
    <xf numFmtId="0" fontId="11" fillId="0" borderId="0" xfId="0" applyFont="1" applyAlignment="1">
      <alignment vertical="center"/>
    </xf>
    <xf numFmtId="0" fontId="11" fillId="0" borderId="0" xfId="0" applyFont="1"/>
    <xf numFmtId="0" fontId="10" fillId="0" borderId="1" xfId="0" applyFont="1" applyBorder="1"/>
    <xf numFmtId="0" fontId="10" fillId="0" borderId="2" xfId="0" applyFont="1" applyBorder="1"/>
    <xf numFmtId="0" fontId="10" fillId="0" borderId="3" xfId="0" applyFont="1" applyBorder="1"/>
    <xf numFmtId="0" fontId="10" fillId="0" borderId="4" xfId="0" applyFont="1" applyBorder="1"/>
    <xf numFmtId="0" fontId="10" fillId="0" borderId="5" xfId="0" applyFont="1" applyBorder="1"/>
    <xf numFmtId="0" fontId="10" fillId="0" borderId="6" xfId="0" applyFont="1" applyBorder="1"/>
    <xf numFmtId="1" fontId="10" fillId="0" borderId="0" xfId="0" applyNumberFormat="1" applyFont="1" applyAlignment="1">
      <alignment horizontal="center"/>
    </xf>
    <xf numFmtId="1" fontId="7" fillId="0" borderId="0" xfId="0" applyNumberFormat="1" applyFont="1"/>
    <xf numFmtId="0" fontId="10" fillId="0" borderId="8" xfId="0" applyFont="1" applyBorder="1" applyAlignment="1">
      <alignment horizontal="center"/>
    </xf>
    <xf numFmtId="164" fontId="10" fillId="0" borderId="7" xfId="1" applyNumberFormat="1" applyBorder="1" applyAlignment="1">
      <alignment horizontal="center"/>
    </xf>
    <xf numFmtId="164" fontId="10" fillId="0" borderId="11" xfId="1" applyNumberFormat="1" applyBorder="1" applyAlignment="1">
      <alignment horizontal="center"/>
    </xf>
    <xf numFmtId="164" fontId="10" fillId="0" borderId="11" xfId="0" applyNumberFormat="1" applyFont="1" applyBorder="1" applyAlignment="1">
      <alignment horizontal="center"/>
    </xf>
    <xf numFmtId="1" fontId="10" fillId="0" borderId="11" xfId="2" applyNumberFormat="1" applyBorder="1" applyAlignment="1">
      <alignment horizontal="center"/>
    </xf>
    <xf numFmtId="1" fontId="10" fillId="0" borderId="7" xfId="2" applyNumberFormat="1" applyBorder="1" applyAlignment="1">
      <alignment horizontal="center"/>
    </xf>
    <xf numFmtId="164" fontId="10" fillId="0" borderId="11" xfId="2" applyNumberFormat="1" applyBorder="1" applyAlignment="1">
      <alignment horizontal="center"/>
    </xf>
    <xf numFmtId="164" fontId="10" fillId="0" borderId="7" xfId="2" applyNumberFormat="1" applyBorder="1" applyAlignment="1">
      <alignment horizontal="center"/>
    </xf>
    <xf numFmtId="2" fontId="10" fillId="0" borderId="7" xfId="2" applyNumberFormat="1" applyBorder="1" applyAlignment="1">
      <alignment horizontal="center"/>
    </xf>
    <xf numFmtId="2" fontId="10" fillId="0" borderId="11" xfId="2" applyNumberFormat="1" applyBorder="1" applyAlignment="1">
      <alignment horizontal="center"/>
    </xf>
    <xf numFmtId="14" fontId="0" fillId="0" borderId="0" xfId="0" applyNumberFormat="1" applyAlignment="1">
      <alignment horizontal="center"/>
    </xf>
    <xf numFmtId="1" fontId="0" fillId="0" borderId="0" xfId="0" applyNumberFormat="1" applyAlignment="1">
      <alignment horizontal="center"/>
    </xf>
    <xf numFmtId="0" fontId="7" fillId="0" borderId="8" xfId="0" applyFont="1" applyBorder="1"/>
    <xf numFmtId="0" fontId="7" fillId="0" borderId="9" xfId="0" applyFont="1" applyBorder="1"/>
    <xf numFmtId="165" fontId="10" fillId="2" borderId="8" xfId="0" applyNumberFormat="1" applyFont="1" applyFill="1" applyBorder="1" applyAlignment="1">
      <alignment horizontal="center"/>
    </xf>
    <xf numFmtId="0" fontId="7" fillId="0" borderId="8" xfId="0" applyFont="1" applyBorder="1" applyAlignment="1">
      <alignment horizontal="center"/>
    </xf>
    <xf numFmtId="0" fontId="7" fillId="0" borderId="9" xfId="0" applyFont="1" applyBorder="1" applyAlignment="1">
      <alignment horizontal="center"/>
    </xf>
    <xf numFmtId="0" fontId="7" fillId="0" borderId="8" xfId="0" applyFont="1" applyBorder="1" applyAlignment="1">
      <alignment horizontal="center" vertical="center" wrapText="1"/>
    </xf>
    <xf numFmtId="14" fontId="10" fillId="0" borderId="0" xfId="0" applyNumberFormat="1" applyFont="1" applyAlignment="1">
      <alignment horizontal="center"/>
    </xf>
    <xf numFmtId="0" fontId="7" fillId="0" borderId="10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/>
    </xf>
    <xf numFmtId="165" fontId="10" fillId="2" borderId="9" xfId="0" applyNumberFormat="1" applyFont="1" applyFill="1" applyBorder="1" applyAlignment="1">
      <alignment horizontal="center"/>
    </xf>
    <xf numFmtId="165" fontId="10" fillId="2" borderId="12" xfId="0" applyNumberFormat="1" applyFont="1" applyFill="1" applyBorder="1" applyAlignment="1">
      <alignment horizontal="center"/>
    </xf>
    <xf numFmtId="165" fontId="10" fillId="2" borderId="13" xfId="0" applyNumberFormat="1" applyFont="1" applyFill="1" applyBorder="1" applyAlignment="1">
      <alignment horizontal="center"/>
    </xf>
    <xf numFmtId="0" fontId="7" fillId="0" borderId="12" xfId="0" applyFont="1" applyBorder="1"/>
    <xf numFmtId="0" fontId="7" fillId="0" borderId="13" xfId="0" applyFont="1" applyBorder="1"/>
    <xf numFmtId="0" fontId="7" fillId="0" borderId="13" xfId="0" applyFont="1" applyBorder="1" applyAlignment="1">
      <alignment horizontal="center"/>
    </xf>
    <xf numFmtId="1" fontId="10" fillId="0" borderId="0" xfId="0" applyNumberFormat="1" applyFont="1" applyAlignment="1">
      <alignment horizontal="center"/>
    </xf>
  </cellXfs>
  <cellStyles count="8">
    <cellStyle name="Normal" xfId="0" builtinId="0"/>
    <cellStyle name="Normal 2" xfId="2" xr:uid="{00000000-0005-0000-0000-000001000000}"/>
    <cellStyle name="Normal 2 2" xfId="3" xr:uid="{00000000-0005-0000-0000-000002000000}"/>
    <cellStyle name="Normal 2 2 2" xfId="5" xr:uid="{00000000-0005-0000-0000-000003000000}"/>
    <cellStyle name="Normal 2 3" xfId="4" xr:uid="{00000000-0005-0000-0000-000004000000}"/>
    <cellStyle name="Normal 2 3 2" xfId="6" xr:uid="{00000000-0005-0000-0000-000005000000}"/>
    <cellStyle name="Normal 3" xfId="1" xr:uid="{00000000-0005-0000-0000-000006000000}"/>
    <cellStyle name="Normal 3 2" xfId="7" xr:uid="{00000000-0005-0000-0000-000007000000}"/>
  </cellStyles>
  <dxfs count="3"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FF9900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1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21" Type="http://schemas.openxmlformats.org/officeDocument/2006/relationships/customXml" Target="../customXml/item5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20" Type="http://schemas.openxmlformats.org/officeDocument/2006/relationships/customXml" Target="../customXml/item4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Relationship Id="rId22" Type="http://schemas.microsoft.com/office/2006/relationships/vbaProject" Target="vbaProject.bin"/></Relationships>
</file>

<file path=xl/charts/_rels/chart6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6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3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Form S4/A2 
Daily Average
 Monitoring Data 
for Particulate Matter</a:t>
            </a:r>
          </a:p>
        </c:rich>
      </c:tx>
      <c:layout>
        <c:manualLayout>
          <c:xMode val="edge"/>
          <c:yMode val="edge"/>
          <c:x val="9.76205293875986E-3"/>
          <c:y val="0.10263929618768329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4887130731608789"/>
          <c:y val="5.865102639296188E-2"/>
          <c:w val="0.82855424317724313"/>
          <c:h val="0.78885630498533721"/>
        </c:manualLayout>
      </c:layout>
      <c:lineChart>
        <c:grouping val="standard"/>
        <c:varyColors val="0"/>
        <c:ser>
          <c:idx val="0"/>
          <c:order val="0"/>
          <c:tx>
            <c:strRef>
              <c:f>Dust!$E$31</c:f>
              <c:strCache>
                <c:ptCount val="1"/>
                <c:pt idx="0">
                  <c:v>Daily average ELV</c:v>
                </c:pt>
              </c:strCache>
            </c:strRef>
          </c:tx>
          <c:spPr>
            <a:ln w="38100">
              <a:solidFill>
                <a:srgbClr val="FF0000"/>
              </a:solidFill>
              <a:prstDash val="lgDash"/>
            </a:ln>
          </c:spPr>
          <c:marker>
            <c:symbol val="none"/>
          </c:marker>
          <c:cat>
            <c:numRef>
              <c:f>Dust!$H$30:$AL$30</c:f>
              <c:numCache>
                <c:formatCode>0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Dust!$H$31:$AL$31</c:f>
              <c:numCache>
                <c:formatCode>0</c:formatCode>
                <c:ptCount val="31"/>
                <c:pt idx="0">
                  <c:v>10</c:v>
                </c:pt>
                <c:pt idx="1">
                  <c:v>10</c:v>
                </c:pt>
                <c:pt idx="2">
                  <c:v>10</c:v>
                </c:pt>
                <c:pt idx="3">
                  <c:v>10</c:v>
                </c:pt>
                <c:pt idx="4">
                  <c:v>10</c:v>
                </c:pt>
                <c:pt idx="5">
                  <c:v>10</c:v>
                </c:pt>
                <c:pt idx="6">
                  <c:v>10</c:v>
                </c:pt>
                <c:pt idx="7">
                  <c:v>10</c:v>
                </c:pt>
                <c:pt idx="8">
                  <c:v>10</c:v>
                </c:pt>
                <c:pt idx="9">
                  <c:v>10</c:v>
                </c:pt>
                <c:pt idx="10">
                  <c:v>10</c:v>
                </c:pt>
                <c:pt idx="11">
                  <c:v>10</c:v>
                </c:pt>
                <c:pt idx="12">
                  <c:v>10</c:v>
                </c:pt>
                <c:pt idx="13">
                  <c:v>10</c:v>
                </c:pt>
                <c:pt idx="14">
                  <c:v>10</c:v>
                </c:pt>
                <c:pt idx="15">
                  <c:v>10</c:v>
                </c:pt>
                <c:pt idx="16">
                  <c:v>10</c:v>
                </c:pt>
                <c:pt idx="17">
                  <c:v>10</c:v>
                </c:pt>
                <c:pt idx="18">
                  <c:v>10</c:v>
                </c:pt>
                <c:pt idx="19">
                  <c:v>10</c:v>
                </c:pt>
                <c:pt idx="20">
                  <c:v>10</c:v>
                </c:pt>
                <c:pt idx="21">
                  <c:v>10</c:v>
                </c:pt>
                <c:pt idx="22">
                  <c:v>10</c:v>
                </c:pt>
                <c:pt idx="23">
                  <c:v>10</c:v>
                </c:pt>
                <c:pt idx="24">
                  <c:v>10</c:v>
                </c:pt>
                <c:pt idx="25">
                  <c:v>10</c:v>
                </c:pt>
                <c:pt idx="26">
                  <c:v>10</c:v>
                </c:pt>
                <c:pt idx="27">
                  <c:v>10</c:v>
                </c:pt>
                <c:pt idx="28">
                  <c:v>10</c:v>
                </c:pt>
                <c:pt idx="29">
                  <c:v>10</c:v>
                </c:pt>
                <c:pt idx="30">
                  <c:v>10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161C-4A78-B6E3-3C8F32DE68DF}"/>
            </c:ext>
          </c:extLst>
        </c:ser>
        <c:ser>
          <c:idx val="1"/>
          <c:order val="1"/>
          <c:tx>
            <c:strRef>
              <c:f>Dust!$E$32</c:f>
              <c:strCache>
                <c:ptCount val="1"/>
                <c:pt idx="0">
                  <c:v>Daily average Kiln 4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numRef>
              <c:f>Dust!$H$30:$AL$30</c:f>
              <c:numCache>
                <c:formatCode>0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Dust!$H$32:$AL$32</c:f>
              <c:numCache>
                <c:formatCode>0.0</c:formatCode>
                <c:ptCount val="31"/>
                <c:pt idx="0">
                  <c:v>7.26</c:v>
                </c:pt>
                <c:pt idx="1">
                  <c:v>7.63</c:v>
                </c:pt>
                <c:pt idx="2">
                  <c:v>7.47</c:v>
                </c:pt>
                <c:pt idx="3">
                  <c:v>7.95</c:v>
                </c:pt>
                <c:pt idx="22">
                  <c:v>5.47</c:v>
                </c:pt>
                <c:pt idx="23">
                  <c:v>5.42</c:v>
                </c:pt>
                <c:pt idx="24">
                  <c:v>6.1</c:v>
                </c:pt>
                <c:pt idx="25">
                  <c:v>6.22</c:v>
                </c:pt>
                <c:pt idx="26">
                  <c:v>6.56</c:v>
                </c:pt>
                <c:pt idx="27">
                  <c:v>6.4</c:v>
                </c:pt>
                <c:pt idx="28">
                  <c:v>5.97</c:v>
                </c:pt>
                <c:pt idx="29">
                  <c:v>6.82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161C-4A78-B6E3-3C8F32DE68D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05623320"/>
        <c:axId val="205623704"/>
      </c:lineChart>
      <c:catAx>
        <c:axId val="205623320"/>
        <c:scaling>
          <c:orientation val="minMax"/>
        </c:scaling>
        <c:delete val="0"/>
        <c:axPos val="b"/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0562370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05623704"/>
        <c:scaling>
          <c:orientation val="minMax"/>
        </c:scaling>
        <c:delete val="0"/>
        <c:axPos val="l"/>
        <c:majorGridlines>
          <c:spPr>
            <a:ln w="3175">
              <a:solidFill>
                <a:srgbClr val="C0C0C0"/>
              </a:solidFill>
              <a:prstDash val="solid"/>
            </a:ln>
          </c:spPr>
        </c:majorGridlines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05623320"/>
        <c:crosses val="autoZero"/>
        <c:crossBetween val="midCat"/>
      </c:valAx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</c:plotArea>
    <c:legend>
      <c:legendPos val="l"/>
      <c:layout>
        <c:manualLayout>
          <c:xMode val="edge"/>
          <c:yMode val="edge"/>
          <c:x val="1.4032951099467299E-2"/>
          <c:y val="0.49266862170087977"/>
          <c:w val="0.10677245401768598"/>
          <c:h val="0.37536656891495601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5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9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 paperSize="9" orientation="landscape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55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Form S3/A6
 Daily Average Monitoring
 Data for Sox
 </a:t>
            </a:r>
          </a:p>
        </c:rich>
      </c:tx>
      <c:layout>
        <c:manualLayout>
          <c:xMode val="edge"/>
          <c:yMode val="edge"/>
          <c:x val="3.0543677458766036E-3"/>
          <c:y val="9.970674486803518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8692730604764812"/>
          <c:y val="0.10557184750733138"/>
          <c:w val="0.79291386682956633"/>
          <c:h val="0.74486803519061584"/>
        </c:manualLayout>
      </c:layout>
      <c:lineChart>
        <c:grouping val="standard"/>
        <c:varyColors val="0"/>
        <c:ser>
          <c:idx val="0"/>
          <c:order val="0"/>
          <c:tx>
            <c:strRef>
              <c:f>SOx!$E$31</c:f>
              <c:strCache>
                <c:ptCount val="1"/>
                <c:pt idx="0">
                  <c:v>Daily average ELV</c:v>
                </c:pt>
              </c:strCache>
            </c:strRef>
          </c:tx>
          <c:spPr>
            <a:ln w="38100">
              <a:solidFill>
                <a:srgbClr val="000000"/>
              </a:solidFill>
              <a:prstDash val="lgDash"/>
            </a:ln>
          </c:spPr>
          <c:marker>
            <c:symbol val="none"/>
          </c:marker>
          <c:val>
            <c:numRef>
              <c:f>SOx!$H$31:$AN$31</c:f>
              <c:numCache>
                <c:formatCode>0</c:formatCode>
                <c:ptCount val="33"/>
                <c:pt idx="0">
                  <c:v>200</c:v>
                </c:pt>
                <c:pt idx="1">
                  <c:v>200</c:v>
                </c:pt>
                <c:pt idx="2">
                  <c:v>200</c:v>
                </c:pt>
                <c:pt idx="3">
                  <c:v>200</c:v>
                </c:pt>
                <c:pt idx="4">
                  <c:v>200</c:v>
                </c:pt>
                <c:pt idx="5">
                  <c:v>200</c:v>
                </c:pt>
                <c:pt idx="6">
                  <c:v>200</c:v>
                </c:pt>
                <c:pt idx="7">
                  <c:v>200</c:v>
                </c:pt>
                <c:pt idx="8">
                  <c:v>200</c:v>
                </c:pt>
                <c:pt idx="9">
                  <c:v>200</c:v>
                </c:pt>
                <c:pt idx="10">
                  <c:v>200</c:v>
                </c:pt>
                <c:pt idx="11">
                  <c:v>200</c:v>
                </c:pt>
                <c:pt idx="12">
                  <c:v>200</c:v>
                </c:pt>
                <c:pt idx="13">
                  <c:v>200</c:v>
                </c:pt>
                <c:pt idx="14">
                  <c:v>200</c:v>
                </c:pt>
                <c:pt idx="15">
                  <c:v>200</c:v>
                </c:pt>
                <c:pt idx="16">
                  <c:v>200</c:v>
                </c:pt>
                <c:pt idx="17">
                  <c:v>200</c:v>
                </c:pt>
                <c:pt idx="18">
                  <c:v>200</c:v>
                </c:pt>
                <c:pt idx="19">
                  <c:v>200</c:v>
                </c:pt>
                <c:pt idx="20">
                  <c:v>200</c:v>
                </c:pt>
                <c:pt idx="21">
                  <c:v>200</c:v>
                </c:pt>
                <c:pt idx="22">
                  <c:v>200</c:v>
                </c:pt>
                <c:pt idx="23">
                  <c:v>200</c:v>
                </c:pt>
                <c:pt idx="24">
                  <c:v>200</c:v>
                </c:pt>
                <c:pt idx="25">
                  <c:v>200</c:v>
                </c:pt>
                <c:pt idx="26">
                  <c:v>200</c:v>
                </c:pt>
                <c:pt idx="27">
                  <c:v>200</c:v>
                </c:pt>
                <c:pt idx="28">
                  <c:v>200</c:v>
                </c:pt>
                <c:pt idx="29">
                  <c:v>200</c:v>
                </c:pt>
                <c:pt idx="30">
                  <c:v>200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653-439C-AC59-7BEF24A627F5}"/>
            </c:ext>
          </c:extLst>
        </c:ser>
        <c:ser>
          <c:idx val="1"/>
          <c:order val="1"/>
          <c:tx>
            <c:strRef>
              <c:f>SOx!$E$32</c:f>
              <c:strCache>
                <c:ptCount val="1"/>
                <c:pt idx="0">
                  <c:v>Daily average Kiln 4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val>
            <c:numRef>
              <c:f>SOx!$H$32:$AL$32</c:f>
              <c:numCache>
                <c:formatCode>0</c:formatCode>
                <c:ptCount val="31"/>
                <c:pt idx="0">
                  <c:v>22.827668305281378</c:v>
                </c:pt>
                <c:pt idx="1">
                  <c:v>23</c:v>
                </c:pt>
                <c:pt idx="2">
                  <c:v>23</c:v>
                </c:pt>
                <c:pt idx="3">
                  <c:v>23</c:v>
                </c:pt>
                <c:pt idx="22">
                  <c:v>25.090211651312366</c:v>
                </c:pt>
                <c:pt idx="23">
                  <c:v>23.642882887992826</c:v>
                </c:pt>
                <c:pt idx="24">
                  <c:v>23.427755058944495</c:v>
                </c:pt>
                <c:pt idx="25">
                  <c:v>25</c:v>
                </c:pt>
                <c:pt idx="26">
                  <c:v>23.443227072947796</c:v>
                </c:pt>
                <c:pt idx="27">
                  <c:v>22.812680217888087</c:v>
                </c:pt>
                <c:pt idx="28">
                  <c:v>23.505877442674564</c:v>
                </c:pt>
                <c:pt idx="29">
                  <c:v>21.867934921516593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E653-439C-AC59-7BEF24A627F5}"/>
            </c:ext>
          </c:extLst>
        </c:ser>
        <c:ser>
          <c:idx val="2"/>
          <c:order val="2"/>
          <c:tx>
            <c:strRef>
              <c:f>SOx!#REF!</c:f>
              <c:strCache>
                <c:ptCount val="1"/>
                <c:pt idx="0">
                  <c:v>#REF!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val>
            <c:numRef>
              <c:f>SOx!#REF!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E653-439C-AC59-7BEF24A627F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20069440"/>
        <c:axId val="205775944"/>
      </c:lineChart>
      <c:catAx>
        <c:axId val="22006944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0577594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05775944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20069440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l"/>
      <c:layout>
        <c:manualLayout>
          <c:xMode val="edge"/>
          <c:yMode val="edge"/>
          <c:x val="1.8937080024434942E-2"/>
          <c:y val="0.5161290322580645"/>
          <c:w val="0.12278558338423946"/>
          <c:h val="0.33431085043988268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01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9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 paperSize="9" orientation="landscape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3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Form S4/A6 
Daily Average
 Monitoring Data
 for SOx</a:t>
            </a:r>
          </a:p>
        </c:rich>
      </c:tx>
      <c:layout>
        <c:manualLayout>
          <c:xMode val="edge"/>
          <c:yMode val="edge"/>
          <c:x val="1.4050091631032376E-2"/>
          <c:y val="0.10850439882697947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4416615760537568"/>
          <c:y val="6.4516129032258063E-2"/>
          <c:w val="0.83445326817348808"/>
          <c:h val="0.81818181818181823"/>
        </c:manualLayout>
      </c:layout>
      <c:lineChart>
        <c:grouping val="standard"/>
        <c:varyColors val="0"/>
        <c:ser>
          <c:idx val="0"/>
          <c:order val="0"/>
          <c:tx>
            <c:strRef>
              <c:f>SOx!$E$31</c:f>
              <c:strCache>
                <c:ptCount val="1"/>
                <c:pt idx="0">
                  <c:v>Daily average ELV</c:v>
                </c:pt>
              </c:strCache>
            </c:strRef>
          </c:tx>
          <c:spPr>
            <a:ln w="38100">
              <a:solidFill>
                <a:srgbClr val="FF0000"/>
              </a:solidFill>
              <a:prstDash val="lgDash"/>
            </a:ln>
          </c:spPr>
          <c:marker>
            <c:symbol val="none"/>
          </c:marker>
          <c:cat>
            <c:numRef>
              <c:f>SOx!$H$30:$AL$30</c:f>
              <c:numCache>
                <c:formatCode>0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SOx!$H$31:$AL$31</c:f>
              <c:numCache>
                <c:formatCode>0</c:formatCode>
                <c:ptCount val="31"/>
                <c:pt idx="0">
                  <c:v>200</c:v>
                </c:pt>
                <c:pt idx="1">
                  <c:v>200</c:v>
                </c:pt>
                <c:pt idx="2">
                  <c:v>200</c:v>
                </c:pt>
                <c:pt idx="3">
                  <c:v>200</c:v>
                </c:pt>
                <c:pt idx="4">
                  <c:v>200</c:v>
                </c:pt>
                <c:pt idx="5">
                  <c:v>200</c:v>
                </c:pt>
                <c:pt idx="6">
                  <c:v>200</c:v>
                </c:pt>
                <c:pt idx="7">
                  <c:v>200</c:v>
                </c:pt>
                <c:pt idx="8">
                  <c:v>200</c:v>
                </c:pt>
                <c:pt idx="9">
                  <c:v>200</c:v>
                </c:pt>
                <c:pt idx="10">
                  <c:v>200</c:v>
                </c:pt>
                <c:pt idx="11">
                  <c:v>200</c:v>
                </c:pt>
                <c:pt idx="12">
                  <c:v>200</c:v>
                </c:pt>
                <c:pt idx="13">
                  <c:v>200</c:v>
                </c:pt>
                <c:pt idx="14">
                  <c:v>200</c:v>
                </c:pt>
                <c:pt idx="15">
                  <c:v>200</c:v>
                </c:pt>
                <c:pt idx="16">
                  <c:v>200</c:v>
                </c:pt>
                <c:pt idx="17">
                  <c:v>200</c:v>
                </c:pt>
                <c:pt idx="18">
                  <c:v>200</c:v>
                </c:pt>
                <c:pt idx="19">
                  <c:v>200</c:v>
                </c:pt>
                <c:pt idx="20">
                  <c:v>200</c:v>
                </c:pt>
                <c:pt idx="21">
                  <c:v>200</c:v>
                </c:pt>
                <c:pt idx="22">
                  <c:v>200</c:v>
                </c:pt>
                <c:pt idx="23">
                  <c:v>200</c:v>
                </c:pt>
                <c:pt idx="24">
                  <c:v>200</c:v>
                </c:pt>
                <c:pt idx="25">
                  <c:v>200</c:v>
                </c:pt>
                <c:pt idx="26">
                  <c:v>200</c:v>
                </c:pt>
                <c:pt idx="27">
                  <c:v>200</c:v>
                </c:pt>
                <c:pt idx="28">
                  <c:v>200</c:v>
                </c:pt>
                <c:pt idx="29">
                  <c:v>200</c:v>
                </c:pt>
                <c:pt idx="30">
                  <c:v>200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1356-417A-B638-AB4A5F9ADBAD}"/>
            </c:ext>
          </c:extLst>
        </c:ser>
        <c:ser>
          <c:idx val="1"/>
          <c:order val="1"/>
          <c:tx>
            <c:strRef>
              <c:f>SOx!$E$32</c:f>
              <c:strCache>
                <c:ptCount val="1"/>
                <c:pt idx="0">
                  <c:v>Daily average Kiln 4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numRef>
              <c:f>SOx!$H$30:$AL$30</c:f>
              <c:numCache>
                <c:formatCode>0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SOx!$H$32:$AL$32</c:f>
              <c:numCache>
                <c:formatCode>0</c:formatCode>
                <c:ptCount val="31"/>
                <c:pt idx="0">
                  <c:v>22.827668305281378</c:v>
                </c:pt>
                <c:pt idx="1">
                  <c:v>23</c:v>
                </c:pt>
                <c:pt idx="2">
                  <c:v>23</c:v>
                </c:pt>
                <c:pt idx="3">
                  <c:v>23</c:v>
                </c:pt>
                <c:pt idx="22">
                  <c:v>25.090211651312366</c:v>
                </c:pt>
                <c:pt idx="23">
                  <c:v>23.642882887992826</c:v>
                </c:pt>
                <c:pt idx="24">
                  <c:v>23.427755058944495</c:v>
                </c:pt>
                <c:pt idx="25">
                  <c:v>25</c:v>
                </c:pt>
                <c:pt idx="26">
                  <c:v>23.443227072947796</c:v>
                </c:pt>
                <c:pt idx="27">
                  <c:v>22.812680217888087</c:v>
                </c:pt>
                <c:pt idx="28">
                  <c:v>23.505877442674564</c:v>
                </c:pt>
                <c:pt idx="29">
                  <c:v>21.867934921516593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1356-417A-B638-AB4A5F9ADBA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05920168"/>
        <c:axId val="205912520"/>
      </c:lineChart>
      <c:catAx>
        <c:axId val="205920168"/>
        <c:scaling>
          <c:orientation val="minMax"/>
        </c:scaling>
        <c:delete val="0"/>
        <c:axPos val="b"/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0591252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05912520"/>
        <c:scaling>
          <c:orientation val="minMax"/>
        </c:scaling>
        <c:delete val="0"/>
        <c:axPos val="l"/>
        <c:majorGridlines>
          <c:spPr>
            <a:ln w="3175">
              <a:solidFill>
                <a:srgbClr val="C0C0C0"/>
              </a:solidFill>
              <a:prstDash val="solid"/>
            </a:ln>
          </c:spPr>
        </c:majorGridlines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05920168"/>
        <c:crosses val="autoZero"/>
        <c:crossBetween val="midCat"/>
      </c:valAx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</c:plotArea>
    <c:legend>
      <c:legendPos val="l"/>
      <c:layout>
        <c:manualLayout>
          <c:xMode val="edge"/>
          <c:yMode val="edge"/>
          <c:x val="9.1631032376298105E-3"/>
          <c:y val="0.48093841642228741"/>
          <c:w val="0.10568112400733048"/>
          <c:h val="0.3782991202346041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5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9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 paperSize="9" orientation="landscape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3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Form S4/A7
 Daily Average
 Monitoring Data
 for NOx</a:t>
            </a:r>
          </a:p>
        </c:rich>
      </c:tx>
      <c:layout>
        <c:manualLayout>
          <c:xMode val="edge"/>
          <c:yMode val="edge"/>
          <c:x val="1.4660965180207697E-2"/>
          <c:y val="0.10619499618304118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4599877825290164"/>
          <c:y val="8.5545969147449843E-2"/>
          <c:w val="0.82895540623091024"/>
          <c:h val="0.77286358333213301"/>
        </c:manualLayout>
      </c:layout>
      <c:lineChart>
        <c:grouping val="standard"/>
        <c:varyColors val="0"/>
        <c:ser>
          <c:idx val="0"/>
          <c:order val="0"/>
          <c:tx>
            <c:strRef>
              <c:f>NOx!$E$31</c:f>
              <c:strCache>
                <c:ptCount val="1"/>
                <c:pt idx="0">
                  <c:v>Daily average ELV</c:v>
                </c:pt>
              </c:strCache>
            </c:strRef>
          </c:tx>
          <c:spPr>
            <a:ln w="38100">
              <a:solidFill>
                <a:srgbClr val="FF0000"/>
              </a:solidFill>
              <a:prstDash val="lgDash"/>
            </a:ln>
          </c:spPr>
          <c:marker>
            <c:symbol val="none"/>
          </c:marker>
          <c:cat>
            <c:numRef>
              <c:f>NOx!$H$30:$AL$30</c:f>
              <c:numCache>
                <c:formatCode>0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NOx!$H$31:$AL$31</c:f>
              <c:numCache>
                <c:formatCode>0</c:formatCode>
                <c:ptCount val="31"/>
                <c:pt idx="0">
                  <c:v>500</c:v>
                </c:pt>
                <c:pt idx="1">
                  <c:v>500</c:v>
                </c:pt>
                <c:pt idx="2">
                  <c:v>500</c:v>
                </c:pt>
                <c:pt idx="3">
                  <c:v>500</c:v>
                </c:pt>
                <c:pt idx="4">
                  <c:v>500</c:v>
                </c:pt>
                <c:pt idx="5">
                  <c:v>500</c:v>
                </c:pt>
                <c:pt idx="6">
                  <c:v>500</c:v>
                </c:pt>
                <c:pt idx="7">
                  <c:v>500</c:v>
                </c:pt>
                <c:pt idx="8">
                  <c:v>500</c:v>
                </c:pt>
                <c:pt idx="9">
                  <c:v>500</c:v>
                </c:pt>
                <c:pt idx="10">
                  <c:v>500</c:v>
                </c:pt>
                <c:pt idx="11">
                  <c:v>500</c:v>
                </c:pt>
                <c:pt idx="12">
                  <c:v>500</c:v>
                </c:pt>
                <c:pt idx="13">
                  <c:v>500</c:v>
                </c:pt>
                <c:pt idx="14">
                  <c:v>500</c:v>
                </c:pt>
                <c:pt idx="15">
                  <c:v>500</c:v>
                </c:pt>
                <c:pt idx="16">
                  <c:v>500</c:v>
                </c:pt>
                <c:pt idx="17">
                  <c:v>500</c:v>
                </c:pt>
                <c:pt idx="18">
                  <c:v>500</c:v>
                </c:pt>
                <c:pt idx="19">
                  <c:v>500</c:v>
                </c:pt>
                <c:pt idx="20">
                  <c:v>500</c:v>
                </c:pt>
                <c:pt idx="21">
                  <c:v>500</c:v>
                </c:pt>
                <c:pt idx="22">
                  <c:v>500</c:v>
                </c:pt>
                <c:pt idx="23">
                  <c:v>500</c:v>
                </c:pt>
                <c:pt idx="24">
                  <c:v>500</c:v>
                </c:pt>
                <c:pt idx="25">
                  <c:v>500</c:v>
                </c:pt>
                <c:pt idx="26">
                  <c:v>500</c:v>
                </c:pt>
                <c:pt idx="27">
                  <c:v>500</c:v>
                </c:pt>
                <c:pt idx="28">
                  <c:v>500</c:v>
                </c:pt>
                <c:pt idx="29">
                  <c:v>500</c:v>
                </c:pt>
                <c:pt idx="30">
                  <c:v>500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DD01-4001-B0FD-75079400E49F}"/>
            </c:ext>
          </c:extLst>
        </c:ser>
        <c:ser>
          <c:idx val="1"/>
          <c:order val="1"/>
          <c:tx>
            <c:strRef>
              <c:f>NOx!$E$32</c:f>
              <c:strCache>
                <c:ptCount val="1"/>
                <c:pt idx="0">
                  <c:v>Daily average Kiln 4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numRef>
              <c:f>NOx!$H$30:$AL$30</c:f>
              <c:numCache>
                <c:formatCode>0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NOx!$H$32:$AL$32</c:f>
              <c:numCache>
                <c:formatCode>0</c:formatCode>
                <c:ptCount val="31"/>
                <c:pt idx="0">
                  <c:v>422.48030885857088</c:v>
                </c:pt>
                <c:pt idx="1">
                  <c:v>424</c:v>
                </c:pt>
                <c:pt idx="2">
                  <c:v>426</c:v>
                </c:pt>
                <c:pt idx="3">
                  <c:v>668</c:v>
                </c:pt>
                <c:pt idx="22">
                  <c:v>443.74418941635963</c:v>
                </c:pt>
                <c:pt idx="23">
                  <c:v>434.21923589273888</c:v>
                </c:pt>
                <c:pt idx="24">
                  <c:v>446.23534510250335</c:v>
                </c:pt>
                <c:pt idx="25">
                  <c:v>406</c:v>
                </c:pt>
                <c:pt idx="26">
                  <c:v>443.8477275251584</c:v>
                </c:pt>
                <c:pt idx="27">
                  <c:v>429.17207392662118</c:v>
                </c:pt>
                <c:pt idx="28">
                  <c:v>426.17715616635155</c:v>
                </c:pt>
                <c:pt idx="29">
                  <c:v>435.22929045294273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DD01-4001-B0FD-75079400E49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05546192"/>
        <c:axId val="206321928"/>
      </c:lineChart>
      <c:catAx>
        <c:axId val="205546192"/>
        <c:scaling>
          <c:orientation val="minMax"/>
        </c:scaling>
        <c:delete val="0"/>
        <c:axPos val="b"/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0632192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06321928"/>
        <c:scaling>
          <c:orientation val="minMax"/>
        </c:scaling>
        <c:delete val="0"/>
        <c:axPos val="l"/>
        <c:majorGridlines>
          <c:spPr>
            <a:ln w="3175">
              <a:solidFill>
                <a:srgbClr val="C0C0C0"/>
              </a:solidFill>
              <a:prstDash val="solid"/>
            </a:ln>
          </c:spPr>
        </c:majorGridlines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05546192"/>
        <c:crosses val="autoZero"/>
        <c:crossBetween val="midCat"/>
      </c:valAx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</c:plotArea>
    <c:legend>
      <c:legendPos val="l"/>
      <c:layout>
        <c:manualLayout>
          <c:xMode val="edge"/>
          <c:yMode val="edge"/>
          <c:x val="1.0995723885155772E-2"/>
          <c:y val="0.51032595387961455"/>
          <c:w val="0.1032376298106292"/>
          <c:h val="0.31268526653895456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5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9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 paperSize="9" orientation="landscape"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3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Form S4/A3
 Daily Average
 Monitoring Data
 for TOC</a:t>
            </a:r>
          </a:p>
        </c:rich>
      </c:tx>
      <c:layout>
        <c:manualLayout>
          <c:xMode val="edge"/>
          <c:yMode val="edge"/>
          <c:x val="1.4058683902562194E-2"/>
          <c:y val="0.10619499618304118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958439075405154"/>
          <c:y val="9.4395552162703275E-2"/>
          <c:w val="0.83924230427034319"/>
          <c:h val="0.7640140003168796"/>
        </c:manualLayout>
      </c:layout>
      <c:lineChart>
        <c:grouping val="standard"/>
        <c:varyColors val="0"/>
        <c:ser>
          <c:idx val="0"/>
          <c:order val="0"/>
          <c:tx>
            <c:strRef>
              <c:f>TOC!$E$31</c:f>
              <c:strCache>
                <c:ptCount val="1"/>
                <c:pt idx="0">
                  <c:v>Daily average ELV</c:v>
                </c:pt>
              </c:strCache>
            </c:strRef>
          </c:tx>
          <c:spPr>
            <a:ln w="38100">
              <a:solidFill>
                <a:srgbClr val="FF0000"/>
              </a:solidFill>
              <a:prstDash val="lgDash"/>
            </a:ln>
          </c:spPr>
          <c:marker>
            <c:symbol val="none"/>
          </c:marker>
          <c:cat>
            <c:numRef>
              <c:f>TOC!$H$30:$AL$30</c:f>
              <c:numCache>
                <c:formatCode>0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TOC!$H$31:$AL$31</c:f>
              <c:numCache>
                <c:formatCode>0</c:formatCode>
                <c:ptCount val="31"/>
                <c:pt idx="0">
                  <c:v>50</c:v>
                </c:pt>
                <c:pt idx="1">
                  <c:v>50</c:v>
                </c:pt>
                <c:pt idx="2">
                  <c:v>50</c:v>
                </c:pt>
                <c:pt idx="3">
                  <c:v>50</c:v>
                </c:pt>
                <c:pt idx="4">
                  <c:v>50</c:v>
                </c:pt>
                <c:pt idx="5">
                  <c:v>50</c:v>
                </c:pt>
                <c:pt idx="6">
                  <c:v>50</c:v>
                </c:pt>
                <c:pt idx="7">
                  <c:v>50</c:v>
                </c:pt>
                <c:pt idx="8">
                  <c:v>50</c:v>
                </c:pt>
                <c:pt idx="9">
                  <c:v>50</c:v>
                </c:pt>
                <c:pt idx="10">
                  <c:v>50</c:v>
                </c:pt>
                <c:pt idx="11">
                  <c:v>50</c:v>
                </c:pt>
                <c:pt idx="12">
                  <c:v>50</c:v>
                </c:pt>
                <c:pt idx="13">
                  <c:v>50</c:v>
                </c:pt>
                <c:pt idx="14">
                  <c:v>50</c:v>
                </c:pt>
                <c:pt idx="15">
                  <c:v>50</c:v>
                </c:pt>
                <c:pt idx="16">
                  <c:v>50</c:v>
                </c:pt>
                <c:pt idx="17">
                  <c:v>50</c:v>
                </c:pt>
                <c:pt idx="18">
                  <c:v>50</c:v>
                </c:pt>
                <c:pt idx="19">
                  <c:v>50</c:v>
                </c:pt>
                <c:pt idx="20">
                  <c:v>50</c:v>
                </c:pt>
                <c:pt idx="21">
                  <c:v>50</c:v>
                </c:pt>
                <c:pt idx="22">
                  <c:v>50</c:v>
                </c:pt>
                <c:pt idx="23">
                  <c:v>50</c:v>
                </c:pt>
                <c:pt idx="24">
                  <c:v>50</c:v>
                </c:pt>
                <c:pt idx="25">
                  <c:v>50</c:v>
                </c:pt>
                <c:pt idx="26">
                  <c:v>50</c:v>
                </c:pt>
                <c:pt idx="27">
                  <c:v>50</c:v>
                </c:pt>
                <c:pt idx="28">
                  <c:v>50</c:v>
                </c:pt>
                <c:pt idx="29">
                  <c:v>50</c:v>
                </c:pt>
                <c:pt idx="30">
                  <c:v>50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12F-448D-84F6-970A37B7A887}"/>
            </c:ext>
          </c:extLst>
        </c:ser>
        <c:ser>
          <c:idx val="1"/>
          <c:order val="1"/>
          <c:tx>
            <c:strRef>
              <c:f>TOC!$E$32</c:f>
              <c:strCache>
                <c:ptCount val="1"/>
                <c:pt idx="0">
                  <c:v>Daily average Kiln 4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numRef>
              <c:f>TOC!$H$30:$AL$30</c:f>
              <c:numCache>
                <c:formatCode>0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TOC!$H$32:$AL$32</c:f>
              <c:numCache>
                <c:formatCode>0</c:formatCode>
                <c:ptCount val="31"/>
                <c:pt idx="0">
                  <c:v>10.375825905136189</c:v>
                </c:pt>
                <c:pt idx="1">
                  <c:v>13</c:v>
                </c:pt>
                <c:pt idx="2">
                  <c:v>10</c:v>
                </c:pt>
                <c:pt idx="3">
                  <c:v>11</c:v>
                </c:pt>
                <c:pt idx="22">
                  <c:v>13.136310782116555</c:v>
                </c:pt>
                <c:pt idx="23">
                  <c:v>10.602640771147483</c:v>
                </c:pt>
                <c:pt idx="24">
                  <c:v>11.704159516552991</c:v>
                </c:pt>
                <c:pt idx="25">
                  <c:v>18</c:v>
                </c:pt>
                <c:pt idx="26">
                  <c:v>15.238326917933749</c:v>
                </c:pt>
                <c:pt idx="27">
                  <c:v>13.324949169872013</c:v>
                </c:pt>
                <c:pt idx="28">
                  <c:v>10.597616566150061</c:v>
                </c:pt>
                <c:pt idx="29">
                  <c:v>14.13482641469888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12F-448D-84F6-970A37B7A88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19708400"/>
        <c:axId val="206417736"/>
      </c:lineChart>
      <c:catAx>
        <c:axId val="219708400"/>
        <c:scaling>
          <c:orientation val="minMax"/>
        </c:scaling>
        <c:delete val="0"/>
        <c:axPos val="b"/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064177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06417736"/>
        <c:scaling>
          <c:orientation val="minMax"/>
        </c:scaling>
        <c:delete val="0"/>
        <c:axPos val="l"/>
        <c:majorGridlines>
          <c:spPr>
            <a:ln w="3175">
              <a:solidFill>
                <a:srgbClr val="C0C0C0"/>
              </a:solidFill>
              <a:prstDash val="solid"/>
            </a:ln>
          </c:spPr>
        </c:majorGridlines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19708400"/>
        <c:crosses val="autoZero"/>
        <c:crossBetween val="midCat"/>
      </c:valAx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</c:plotArea>
    <c:legend>
      <c:legendPos val="l"/>
      <c:layout>
        <c:manualLayout>
          <c:xMode val="edge"/>
          <c:yMode val="edge"/>
          <c:x val="7.3349655143802751E-3"/>
          <c:y val="0.47787748282368531"/>
          <c:w val="0.10268951720132385"/>
          <c:h val="0.3834819306609820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5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9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 paperSize="9" orientation="landscape"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3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Form S4/A4
 Daily Average
 Monitoring Data
 for HCl</a:t>
            </a:r>
          </a:p>
        </c:rich>
      </c:tx>
      <c:layout>
        <c:manualLayout>
          <c:xMode val="edge"/>
          <c:yMode val="edge"/>
          <c:x val="1.4067286689654224E-2"/>
          <c:y val="0.1137027857694996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4189610921738174"/>
          <c:y val="7.8717313225038194E-2"/>
          <c:w val="0.84159071673757446"/>
          <c:h val="0.78425767620501008"/>
        </c:manualLayout>
      </c:layout>
      <c:lineChart>
        <c:grouping val="standard"/>
        <c:varyColors val="0"/>
        <c:ser>
          <c:idx val="0"/>
          <c:order val="0"/>
          <c:tx>
            <c:strRef>
              <c:f>HCl!$E$31</c:f>
              <c:strCache>
                <c:ptCount val="1"/>
                <c:pt idx="0">
                  <c:v>Daily average ELV</c:v>
                </c:pt>
              </c:strCache>
            </c:strRef>
          </c:tx>
          <c:spPr>
            <a:ln w="38100">
              <a:solidFill>
                <a:srgbClr val="FF0000"/>
              </a:solidFill>
              <a:prstDash val="lgDash"/>
            </a:ln>
          </c:spPr>
          <c:marker>
            <c:symbol val="none"/>
          </c:marker>
          <c:cat>
            <c:numRef>
              <c:f>HCl!$H$30:$AL$30</c:f>
              <c:numCache>
                <c:formatCode>0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HCl!$H$31:$AL$31</c:f>
              <c:numCache>
                <c:formatCode>0</c:formatCode>
                <c:ptCount val="31"/>
                <c:pt idx="0">
                  <c:v>10</c:v>
                </c:pt>
                <c:pt idx="1">
                  <c:v>10</c:v>
                </c:pt>
                <c:pt idx="2">
                  <c:v>10</c:v>
                </c:pt>
                <c:pt idx="3">
                  <c:v>10</c:v>
                </c:pt>
                <c:pt idx="4">
                  <c:v>10</c:v>
                </c:pt>
                <c:pt idx="5">
                  <c:v>10</c:v>
                </c:pt>
                <c:pt idx="6">
                  <c:v>10</c:v>
                </c:pt>
                <c:pt idx="7">
                  <c:v>10</c:v>
                </c:pt>
                <c:pt idx="8">
                  <c:v>10</c:v>
                </c:pt>
                <c:pt idx="9">
                  <c:v>10</c:v>
                </c:pt>
                <c:pt idx="10">
                  <c:v>10</c:v>
                </c:pt>
                <c:pt idx="11">
                  <c:v>10</c:v>
                </c:pt>
                <c:pt idx="12">
                  <c:v>10</c:v>
                </c:pt>
                <c:pt idx="13">
                  <c:v>10</c:v>
                </c:pt>
                <c:pt idx="14">
                  <c:v>10</c:v>
                </c:pt>
                <c:pt idx="15">
                  <c:v>10</c:v>
                </c:pt>
                <c:pt idx="16">
                  <c:v>10</c:v>
                </c:pt>
                <c:pt idx="17">
                  <c:v>10</c:v>
                </c:pt>
                <c:pt idx="18">
                  <c:v>10</c:v>
                </c:pt>
                <c:pt idx="19">
                  <c:v>10</c:v>
                </c:pt>
                <c:pt idx="20">
                  <c:v>10</c:v>
                </c:pt>
                <c:pt idx="21">
                  <c:v>10</c:v>
                </c:pt>
                <c:pt idx="22">
                  <c:v>10</c:v>
                </c:pt>
                <c:pt idx="23">
                  <c:v>10</c:v>
                </c:pt>
                <c:pt idx="24">
                  <c:v>10</c:v>
                </c:pt>
                <c:pt idx="25">
                  <c:v>10</c:v>
                </c:pt>
                <c:pt idx="26">
                  <c:v>10</c:v>
                </c:pt>
                <c:pt idx="27">
                  <c:v>10</c:v>
                </c:pt>
                <c:pt idx="28">
                  <c:v>10</c:v>
                </c:pt>
                <c:pt idx="29">
                  <c:v>10</c:v>
                </c:pt>
                <c:pt idx="30">
                  <c:v>10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4B2-4C7B-9722-3F0526F36866}"/>
            </c:ext>
          </c:extLst>
        </c:ser>
        <c:ser>
          <c:idx val="1"/>
          <c:order val="1"/>
          <c:tx>
            <c:strRef>
              <c:f>HCl!$E$32</c:f>
              <c:strCache>
                <c:ptCount val="1"/>
                <c:pt idx="0">
                  <c:v>Daily average Kiln 4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numRef>
              <c:f>HCl!$H$30:$AL$30</c:f>
              <c:numCache>
                <c:formatCode>0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HCl!$H$32:$AL$32</c:f>
              <c:numCache>
                <c:formatCode>0.0</c:formatCode>
                <c:ptCount val="31"/>
                <c:pt idx="0">
                  <c:v>0.28000000000000003</c:v>
                </c:pt>
                <c:pt idx="1">
                  <c:v>0.39</c:v>
                </c:pt>
                <c:pt idx="2">
                  <c:v>0.21</c:v>
                </c:pt>
                <c:pt idx="3">
                  <c:v>0.51</c:v>
                </c:pt>
                <c:pt idx="22">
                  <c:v>0.73</c:v>
                </c:pt>
                <c:pt idx="23">
                  <c:v>0.28999999999999998</c:v>
                </c:pt>
                <c:pt idx="24">
                  <c:v>0.13</c:v>
                </c:pt>
                <c:pt idx="25">
                  <c:v>0.4</c:v>
                </c:pt>
                <c:pt idx="26">
                  <c:v>0.23</c:v>
                </c:pt>
                <c:pt idx="27">
                  <c:v>0.35</c:v>
                </c:pt>
                <c:pt idx="28">
                  <c:v>0.25</c:v>
                </c:pt>
                <c:pt idx="29">
                  <c:v>0.51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74B2-4C7B-9722-3F0526F3686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18921720"/>
        <c:axId val="218921328"/>
      </c:lineChart>
      <c:catAx>
        <c:axId val="218921720"/>
        <c:scaling>
          <c:orientation val="minMax"/>
        </c:scaling>
        <c:delete val="0"/>
        <c:axPos val="b"/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1892132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18921328"/>
        <c:scaling>
          <c:orientation val="minMax"/>
        </c:scaling>
        <c:delete val="0"/>
        <c:axPos val="l"/>
        <c:majorGridlines>
          <c:spPr>
            <a:ln w="3175">
              <a:solidFill>
                <a:srgbClr val="C0C0C0"/>
              </a:solidFill>
              <a:prstDash val="solid"/>
            </a:ln>
          </c:spPr>
        </c:majorGridlines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18921720"/>
        <c:crosses val="autoZero"/>
        <c:crossBetween val="midCat"/>
      </c:valAx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</c:plotArea>
    <c:legend>
      <c:legendPos val="l"/>
      <c:layout>
        <c:manualLayout>
          <c:xMode val="edge"/>
          <c:yMode val="edge"/>
          <c:x val="9.174317406296234E-3"/>
          <c:y val="0.50728935189469049"/>
          <c:w val="0.10336397611093756"/>
          <c:h val="0.34110835730849881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5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9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 paperSize="9" orientation="landscape"/>
  </c:printSettings>
  <c:userShapes r:id="rId1"/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55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Form S3/A5
 Daily Average 
Monitoring Data
 for CO</a:t>
            </a:r>
          </a:p>
        </c:rich>
      </c:tx>
      <c:layout>
        <c:manualLayout>
          <c:xMode val="edge"/>
          <c:yMode val="edge"/>
          <c:x val="1.097560975609756E-2"/>
          <c:y val="0.1052634584688484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548780487804878"/>
          <c:y val="8.771954872404035E-2"/>
          <c:w val="0.83048780487804874"/>
          <c:h val="0.77485601372902313"/>
        </c:manualLayout>
      </c:layout>
      <c:lineChart>
        <c:grouping val="standard"/>
        <c:varyColors val="0"/>
        <c:ser>
          <c:idx val="0"/>
          <c:order val="0"/>
          <c:tx>
            <c:strRef>
              <c:f>CO!$E$31</c:f>
              <c:strCache>
                <c:ptCount val="1"/>
                <c:pt idx="0">
                  <c:v>Daily average ELV</c:v>
                </c:pt>
              </c:strCache>
            </c:strRef>
          </c:tx>
          <c:spPr>
            <a:ln w="38100">
              <a:solidFill>
                <a:srgbClr val="000000"/>
              </a:solidFill>
              <a:prstDash val="lgDash"/>
            </a:ln>
          </c:spPr>
          <c:marker>
            <c:symbol val="none"/>
          </c:marker>
          <c:val>
            <c:numRef>
              <c:f>CO!$H$31:$AN$31</c:f>
              <c:numCache>
                <c:formatCode>0</c:formatCode>
                <c:ptCount val="33"/>
                <c:pt idx="0">
                  <c:v>1200</c:v>
                </c:pt>
                <c:pt idx="1">
                  <c:v>1200</c:v>
                </c:pt>
                <c:pt idx="2">
                  <c:v>1200</c:v>
                </c:pt>
                <c:pt idx="3">
                  <c:v>1200</c:v>
                </c:pt>
                <c:pt idx="4">
                  <c:v>1200</c:v>
                </c:pt>
                <c:pt idx="5">
                  <c:v>1200</c:v>
                </c:pt>
                <c:pt idx="6">
                  <c:v>1200</c:v>
                </c:pt>
                <c:pt idx="7">
                  <c:v>1200</c:v>
                </c:pt>
                <c:pt idx="8">
                  <c:v>1200</c:v>
                </c:pt>
                <c:pt idx="9">
                  <c:v>1200</c:v>
                </c:pt>
                <c:pt idx="10">
                  <c:v>1200</c:v>
                </c:pt>
                <c:pt idx="11">
                  <c:v>1200</c:v>
                </c:pt>
                <c:pt idx="12">
                  <c:v>1200</c:v>
                </c:pt>
                <c:pt idx="13">
                  <c:v>1200</c:v>
                </c:pt>
                <c:pt idx="14">
                  <c:v>1200</c:v>
                </c:pt>
                <c:pt idx="15">
                  <c:v>1200</c:v>
                </c:pt>
                <c:pt idx="16">
                  <c:v>1200</c:v>
                </c:pt>
                <c:pt idx="17">
                  <c:v>1200</c:v>
                </c:pt>
                <c:pt idx="18">
                  <c:v>1200</c:v>
                </c:pt>
                <c:pt idx="19">
                  <c:v>1200</c:v>
                </c:pt>
                <c:pt idx="20">
                  <c:v>1200</c:v>
                </c:pt>
                <c:pt idx="21">
                  <c:v>1200</c:v>
                </c:pt>
                <c:pt idx="22">
                  <c:v>1200</c:v>
                </c:pt>
                <c:pt idx="23">
                  <c:v>1200</c:v>
                </c:pt>
                <c:pt idx="24">
                  <c:v>1200</c:v>
                </c:pt>
                <c:pt idx="25">
                  <c:v>1200</c:v>
                </c:pt>
                <c:pt idx="26">
                  <c:v>1200</c:v>
                </c:pt>
                <c:pt idx="27">
                  <c:v>1200</c:v>
                </c:pt>
                <c:pt idx="28">
                  <c:v>1200</c:v>
                </c:pt>
                <c:pt idx="29">
                  <c:v>1200</c:v>
                </c:pt>
                <c:pt idx="30">
                  <c:v>1200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0D8-4A83-BCD1-52D08F04F424}"/>
            </c:ext>
          </c:extLst>
        </c:ser>
        <c:ser>
          <c:idx val="1"/>
          <c:order val="1"/>
          <c:tx>
            <c:strRef>
              <c:f>CO!$E$32</c:f>
              <c:strCache>
                <c:ptCount val="1"/>
                <c:pt idx="0">
                  <c:v>Daily average Kiln 4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val>
            <c:numRef>
              <c:f>CO!$H$32:$AL$32</c:f>
              <c:numCache>
                <c:formatCode>0</c:formatCode>
                <c:ptCount val="31"/>
                <c:pt idx="0">
                  <c:v>346.9191455640921</c:v>
                </c:pt>
                <c:pt idx="1">
                  <c:v>385</c:v>
                </c:pt>
                <c:pt idx="2">
                  <c:v>332</c:v>
                </c:pt>
                <c:pt idx="3">
                  <c:v>349</c:v>
                </c:pt>
                <c:pt idx="22">
                  <c:v>343.69375970309579</c:v>
                </c:pt>
                <c:pt idx="23">
                  <c:v>331.67966759703728</c:v>
                </c:pt>
                <c:pt idx="24">
                  <c:v>359.53815388138599</c:v>
                </c:pt>
                <c:pt idx="25">
                  <c:v>413</c:v>
                </c:pt>
                <c:pt idx="26">
                  <c:v>404.28150803108298</c:v>
                </c:pt>
                <c:pt idx="27">
                  <c:v>350.28813694964862</c:v>
                </c:pt>
                <c:pt idx="28">
                  <c:v>292.27361080464522</c:v>
                </c:pt>
                <c:pt idx="29">
                  <c:v>336.45798642114914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60D8-4A83-BCD1-52D08F04F424}"/>
            </c:ext>
          </c:extLst>
        </c:ser>
        <c:ser>
          <c:idx val="2"/>
          <c:order val="2"/>
          <c:tx>
            <c:strRef>
              <c:f>CO!#REF!</c:f>
              <c:strCache>
                <c:ptCount val="1"/>
                <c:pt idx="0">
                  <c:v>#REF!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val>
            <c:numRef>
              <c:f>CO!#REF!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60D8-4A83-BCD1-52D08F04F42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18920544"/>
        <c:axId val="218920152"/>
      </c:lineChart>
      <c:catAx>
        <c:axId val="21892054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1892015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18920152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18920544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l"/>
      <c:layout>
        <c:manualLayout>
          <c:xMode val="edge"/>
          <c:yMode val="edge"/>
          <c:x val="6.0975609756097563E-3"/>
          <c:y val="0.47660954806728589"/>
          <c:w val="0.11219512195121951"/>
          <c:h val="0.42397781883286173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97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Form S4/A5
 Daily Average
 Monitoring Data
 for CO</a:t>
            </a:r>
          </a:p>
        </c:rich>
      </c:tx>
      <c:layout>
        <c:manualLayout>
          <c:xMode val="edge"/>
          <c:yMode val="edge"/>
          <c:x val="8.5261901115583228E-3"/>
          <c:y val="9.649150359644438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4616325905528552"/>
          <c:y val="6.4327669064296253E-2"/>
          <c:w val="0.83313057661512746"/>
          <c:h val="0.79239992347383115"/>
        </c:manualLayout>
      </c:layout>
      <c:lineChart>
        <c:grouping val="standard"/>
        <c:varyColors val="0"/>
        <c:ser>
          <c:idx val="0"/>
          <c:order val="0"/>
          <c:tx>
            <c:strRef>
              <c:f>CO!$E$31</c:f>
              <c:strCache>
                <c:ptCount val="1"/>
                <c:pt idx="0">
                  <c:v>Daily average ELV</c:v>
                </c:pt>
              </c:strCache>
            </c:strRef>
          </c:tx>
          <c:spPr>
            <a:ln w="38100">
              <a:solidFill>
                <a:srgbClr val="FF0000"/>
              </a:solidFill>
              <a:prstDash val="lgDash"/>
            </a:ln>
          </c:spPr>
          <c:marker>
            <c:symbol val="none"/>
          </c:marker>
          <c:cat>
            <c:numRef>
              <c:f>CO!$H$30:$AL$30</c:f>
              <c:numCache>
                <c:formatCode>0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CO!$H$31:$AL$31</c:f>
              <c:numCache>
                <c:formatCode>0</c:formatCode>
                <c:ptCount val="31"/>
                <c:pt idx="0">
                  <c:v>1200</c:v>
                </c:pt>
                <c:pt idx="1">
                  <c:v>1200</c:v>
                </c:pt>
                <c:pt idx="2">
                  <c:v>1200</c:v>
                </c:pt>
                <c:pt idx="3">
                  <c:v>1200</c:v>
                </c:pt>
                <c:pt idx="4">
                  <c:v>1200</c:v>
                </c:pt>
                <c:pt idx="5">
                  <c:v>1200</c:v>
                </c:pt>
                <c:pt idx="6">
                  <c:v>1200</c:v>
                </c:pt>
                <c:pt idx="7">
                  <c:v>1200</c:v>
                </c:pt>
                <c:pt idx="8">
                  <c:v>1200</c:v>
                </c:pt>
                <c:pt idx="9">
                  <c:v>1200</c:v>
                </c:pt>
                <c:pt idx="10">
                  <c:v>1200</c:v>
                </c:pt>
                <c:pt idx="11">
                  <c:v>1200</c:v>
                </c:pt>
                <c:pt idx="12">
                  <c:v>1200</c:v>
                </c:pt>
                <c:pt idx="13">
                  <c:v>1200</c:v>
                </c:pt>
                <c:pt idx="14">
                  <c:v>1200</c:v>
                </c:pt>
                <c:pt idx="15">
                  <c:v>1200</c:v>
                </c:pt>
                <c:pt idx="16">
                  <c:v>1200</c:v>
                </c:pt>
                <c:pt idx="17">
                  <c:v>1200</c:v>
                </c:pt>
                <c:pt idx="18">
                  <c:v>1200</c:v>
                </c:pt>
                <c:pt idx="19">
                  <c:v>1200</c:v>
                </c:pt>
                <c:pt idx="20">
                  <c:v>1200</c:v>
                </c:pt>
                <c:pt idx="21">
                  <c:v>1200</c:v>
                </c:pt>
                <c:pt idx="22">
                  <c:v>1200</c:v>
                </c:pt>
                <c:pt idx="23">
                  <c:v>1200</c:v>
                </c:pt>
                <c:pt idx="24">
                  <c:v>1200</c:v>
                </c:pt>
                <c:pt idx="25">
                  <c:v>1200</c:v>
                </c:pt>
                <c:pt idx="26">
                  <c:v>1200</c:v>
                </c:pt>
                <c:pt idx="27">
                  <c:v>1200</c:v>
                </c:pt>
                <c:pt idx="28">
                  <c:v>1200</c:v>
                </c:pt>
                <c:pt idx="29">
                  <c:v>1200</c:v>
                </c:pt>
                <c:pt idx="30">
                  <c:v>1200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09E1-4DC9-B54A-AFFAE92B3F51}"/>
            </c:ext>
          </c:extLst>
        </c:ser>
        <c:ser>
          <c:idx val="1"/>
          <c:order val="1"/>
          <c:tx>
            <c:strRef>
              <c:f>CO!$E$32</c:f>
              <c:strCache>
                <c:ptCount val="1"/>
                <c:pt idx="0">
                  <c:v>Daily average Kiln 4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numRef>
              <c:f>CO!$H$30:$AL$30</c:f>
              <c:numCache>
                <c:formatCode>0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CO!$H$32:$AL$32</c:f>
              <c:numCache>
                <c:formatCode>0</c:formatCode>
                <c:ptCount val="31"/>
                <c:pt idx="0">
                  <c:v>346.9191455640921</c:v>
                </c:pt>
                <c:pt idx="1">
                  <c:v>385</c:v>
                </c:pt>
                <c:pt idx="2">
                  <c:v>332</c:v>
                </c:pt>
                <c:pt idx="3">
                  <c:v>349</c:v>
                </c:pt>
                <c:pt idx="22">
                  <c:v>343.69375970309579</c:v>
                </c:pt>
                <c:pt idx="23">
                  <c:v>331.67966759703728</c:v>
                </c:pt>
                <c:pt idx="24">
                  <c:v>359.53815388138599</c:v>
                </c:pt>
                <c:pt idx="25">
                  <c:v>413</c:v>
                </c:pt>
                <c:pt idx="26">
                  <c:v>404.28150803108298</c:v>
                </c:pt>
                <c:pt idx="27">
                  <c:v>350.28813694964862</c:v>
                </c:pt>
                <c:pt idx="28">
                  <c:v>292.27361080464522</c:v>
                </c:pt>
                <c:pt idx="29">
                  <c:v>336.45798642114914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09E1-4DC9-B54A-AFFAE92B3F5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15625752"/>
        <c:axId val="215626144"/>
      </c:lineChart>
      <c:catAx>
        <c:axId val="215625752"/>
        <c:scaling>
          <c:orientation val="minMax"/>
        </c:scaling>
        <c:delete val="0"/>
        <c:axPos val="b"/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1562614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15626144"/>
        <c:scaling>
          <c:orientation val="minMax"/>
        </c:scaling>
        <c:delete val="0"/>
        <c:axPos val="l"/>
        <c:majorGridlines>
          <c:spPr>
            <a:ln w="3175">
              <a:solidFill>
                <a:srgbClr val="C0C0C0"/>
              </a:solidFill>
              <a:prstDash val="solid"/>
            </a:ln>
          </c:spPr>
        </c:majorGridlines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15625752"/>
        <c:crosses val="autoZero"/>
        <c:crossBetween val="midCat"/>
      </c:valAx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</c:plotArea>
    <c:legend>
      <c:legendPos val="l"/>
      <c:layout>
        <c:manualLayout>
          <c:xMode val="edge"/>
          <c:yMode val="edge"/>
          <c:x val="4.8721086351761842E-3"/>
          <c:y val="0.45029368345007381"/>
          <c:w val="0.10962244429146414"/>
          <c:h val="0.33041030019388534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97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 paperSize="9" orientation="landscape"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3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Form S4/A13
Daily Average
 Monitoring Data 
for Particulate Matter</a:t>
            </a:r>
          </a:p>
        </c:rich>
      </c:tx>
      <c:layout>
        <c:manualLayout>
          <c:xMode val="edge"/>
          <c:yMode val="edge"/>
          <c:x val="9.76205293875986E-3"/>
          <c:y val="0.10263929618768329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4887130731608789"/>
          <c:y val="5.865102639296188E-2"/>
          <c:w val="0.82855424317724313"/>
          <c:h val="0.78885630498533721"/>
        </c:manualLayout>
      </c:layout>
      <c:lineChart>
        <c:grouping val="standard"/>
        <c:varyColors val="0"/>
        <c:ser>
          <c:idx val="0"/>
          <c:order val="0"/>
          <c:tx>
            <c:strRef>
              <c:f>'A9 Dust'!$E$31</c:f>
              <c:strCache>
                <c:ptCount val="1"/>
                <c:pt idx="0">
                  <c:v>Daily average ELV</c:v>
                </c:pt>
              </c:strCache>
            </c:strRef>
          </c:tx>
          <c:spPr>
            <a:ln w="38100">
              <a:solidFill>
                <a:srgbClr val="FF0000"/>
              </a:solidFill>
              <a:prstDash val="lgDash"/>
            </a:ln>
          </c:spPr>
          <c:marker>
            <c:symbol val="none"/>
          </c:marker>
          <c:cat>
            <c:numRef>
              <c:f>'A9 Dust'!$H$30:$AL$30</c:f>
              <c:numCache>
                <c:formatCode>0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'A9 Dust'!$H$31:$AL$31</c:f>
              <c:numCache>
                <c:formatCode>0</c:formatCode>
                <c:ptCount val="31"/>
                <c:pt idx="0">
                  <c:v>50</c:v>
                </c:pt>
                <c:pt idx="1">
                  <c:v>50</c:v>
                </c:pt>
                <c:pt idx="2">
                  <c:v>50</c:v>
                </c:pt>
                <c:pt idx="3">
                  <c:v>50</c:v>
                </c:pt>
                <c:pt idx="4">
                  <c:v>50</c:v>
                </c:pt>
                <c:pt idx="5">
                  <c:v>50</c:v>
                </c:pt>
                <c:pt idx="6">
                  <c:v>50</c:v>
                </c:pt>
                <c:pt idx="7">
                  <c:v>50</c:v>
                </c:pt>
                <c:pt idx="8">
                  <c:v>50</c:v>
                </c:pt>
                <c:pt idx="9">
                  <c:v>50</c:v>
                </c:pt>
                <c:pt idx="10">
                  <c:v>50</c:v>
                </c:pt>
                <c:pt idx="11">
                  <c:v>50</c:v>
                </c:pt>
                <c:pt idx="12">
                  <c:v>50</c:v>
                </c:pt>
                <c:pt idx="13">
                  <c:v>50</c:v>
                </c:pt>
                <c:pt idx="14">
                  <c:v>50</c:v>
                </c:pt>
                <c:pt idx="15">
                  <c:v>50</c:v>
                </c:pt>
                <c:pt idx="16">
                  <c:v>50</c:v>
                </c:pt>
                <c:pt idx="17">
                  <c:v>50</c:v>
                </c:pt>
                <c:pt idx="18">
                  <c:v>50</c:v>
                </c:pt>
                <c:pt idx="19">
                  <c:v>50</c:v>
                </c:pt>
                <c:pt idx="20">
                  <c:v>50</c:v>
                </c:pt>
                <c:pt idx="21">
                  <c:v>50</c:v>
                </c:pt>
                <c:pt idx="22">
                  <c:v>50</c:v>
                </c:pt>
                <c:pt idx="23">
                  <c:v>50</c:v>
                </c:pt>
                <c:pt idx="24">
                  <c:v>50</c:v>
                </c:pt>
                <c:pt idx="25">
                  <c:v>50</c:v>
                </c:pt>
                <c:pt idx="26">
                  <c:v>50</c:v>
                </c:pt>
                <c:pt idx="27">
                  <c:v>50</c:v>
                </c:pt>
                <c:pt idx="28">
                  <c:v>50</c:v>
                </c:pt>
                <c:pt idx="29">
                  <c:v>50</c:v>
                </c:pt>
                <c:pt idx="30">
                  <c:v>50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8FB-4E5E-8B5D-F575B0A749D7}"/>
            </c:ext>
          </c:extLst>
        </c:ser>
        <c:ser>
          <c:idx val="1"/>
          <c:order val="1"/>
          <c:tx>
            <c:strRef>
              <c:f>'A9 Dust'!$E$32</c:f>
              <c:strCache>
                <c:ptCount val="1"/>
                <c:pt idx="0">
                  <c:v>Daily average Kiln 4 cooler exhaust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numRef>
              <c:f>'A9 Dust'!$H$30:$AL$30</c:f>
              <c:numCache>
                <c:formatCode>0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'A9 Dust'!$H$32:$AL$32</c:f>
              <c:numCache>
                <c:formatCode>0.0</c:formatCode>
                <c:ptCount val="31"/>
                <c:pt idx="0">
                  <c:v>19.72097576315009</c:v>
                </c:pt>
                <c:pt idx="1">
                  <c:v>19.3</c:v>
                </c:pt>
                <c:pt idx="2">
                  <c:v>19.899999999999999</c:v>
                </c:pt>
                <c:pt idx="3">
                  <c:v>17.8</c:v>
                </c:pt>
                <c:pt idx="22">
                  <c:v>4.347582715367122</c:v>
                </c:pt>
                <c:pt idx="23">
                  <c:v>5.9731349687866269</c:v>
                </c:pt>
                <c:pt idx="24">
                  <c:v>7.6336255369807668</c:v>
                </c:pt>
                <c:pt idx="25">
                  <c:v>8</c:v>
                </c:pt>
                <c:pt idx="26">
                  <c:v>8.3000787320072913</c:v>
                </c:pt>
                <c:pt idx="27">
                  <c:v>8.6999999999999993</c:v>
                </c:pt>
                <c:pt idx="28">
                  <c:v>9.0467007668303143</c:v>
                </c:pt>
                <c:pt idx="29">
                  <c:v>9.4121131630066674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58FB-4E5E-8B5D-F575B0A749D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15626928"/>
        <c:axId val="215627320"/>
      </c:lineChart>
      <c:catAx>
        <c:axId val="215626928"/>
        <c:scaling>
          <c:orientation val="minMax"/>
        </c:scaling>
        <c:delete val="0"/>
        <c:axPos val="b"/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1562732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15627320"/>
        <c:scaling>
          <c:orientation val="minMax"/>
        </c:scaling>
        <c:delete val="0"/>
        <c:axPos val="l"/>
        <c:majorGridlines>
          <c:spPr>
            <a:ln w="3175">
              <a:solidFill>
                <a:srgbClr val="C0C0C0"/>
              </a:solidFill>
              <a:prstDash val="solid"/>
            </a:ln>
          </c:spPr>
        </c:majorGridlines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15626928"/>
        <c:crosses val="autoZero"/>
        <c:crossBetween val="midCat"/>
      </c:valAx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</c:plotArea>
    <c:legend>
      <c:legendPos val="l"/>
      <c:layout>
        <c:manualLayout>
          <c:xMode val="edge"/>
          <c:yMode val="edge"/>
          <c:x val="1.4032951099467299E-2"/>
          <c:y val="0.49266862170087977"/>
          <c:w val="0.10677245401768598"/>
          <c:h val="0.37536656891495601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5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9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 paperSize="9" orientation="landscape"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3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Form S4/A8 
Daily Average
 Monitoring Data 
for Particulate Mtter</a:t>
            </a:r>
          </a:p>
        </c:rich>
      </c:tx>
      <c:layout>
        <c:manualLayout>
          <c:xMode val="edge"/>
          <c:yMode val="edge"/>
          <c:x val="1.2812694482122317E-2"/>
          <c:y val="0.10263929618768329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4887130731608789"/>
          <c:y val="5.865102639296188E-2"/>
          <c:w val="0.82855424317724313"/>
          <c:h val="0.78885630498533721"/>
        </c:manualLayout>
      </c:layout>
      <c:lineChart>
        <c:grouping val="standard"/>
        <c:varyColors val="0"/>
        <c:ser>
          <c:idx val="0"/>
          <c:order val="0"/>
          <c:tx>
            <c:strRef>
              <c:f>'A3 Dust'!$E$31</c:f>
              <c:strCache>
                <c:ptCount val="1"/>
                <c:pt idx="0">
                  <c:v>Daily average ELV</c:v>
                </c:pt>
              </c:strCache>
            </c:strRef>
          </c:tx>
          <c:spPr>
            <a:ln w="38100">
              <a:solidFill>
                <a:srgbClr val="FF0000"/>
              </a:solidFill>
              <a:prstDash val="lgDash"/>
            </a:ln>
          </c:spPr>
          <c:marker>
            <c:symbol val="none"/>
          </c:marker>
          <c:cat>
            <c:numRef>
              <c:f>'A3 Dust'!$H$30:$AL$30</c:f>
              <c:numCache>
                <c:formatCode>0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'A3 Dust'!$H$31:$AL$31</c:f>
              <c:numCache>
                <c:formatCode>0</c:formatCode>
                <c:ptCount val="31"/>
                <c:pt idx="0">
                  <c:v>30</c:v>
                </c:pt>
                <c:pt idx="1">
                  <c:v>30</c:v>
                </c:pt>
                <c:pt idx="2">
                  <c:v>30</c:v>
                </c:pt>
                <c:pt idx="3">
                  <c:v>30</c:v>
                </c:pt>
                <c:pt idx="4">
                  <c:v>30</c:v>
                </c:pt>
                <c:pt idx="5">
                  <c:v>30</c:v>
                </c:pt>
                <c:pt idx="6">
                  <c:v>30</c:v>
                </c:pt>
                <c:pt idx="7">
                  <c:v>30</c:v>
                </c:pt>
                <c:pt idx="8">
                  <c:v>30</c:v>
                </c:pt>
                <c:pt idx="9">
                  <c:v>30</c:v>
                </c:pt>
                <c:pt idx="10">
                  <c:v>30</c:v>
                </c:pt>
                <c:pt idx="11">
                  <c:v>30</c:v>
                </c:pt>
                <c:pt idx="12">
                  <c:v>30</c:v>
                </c:pt>
                <c:pt idx="13">
                  <c:v>30</c:v>
                </c:pt>
                <c:pt idx="14">
                  <c:v>30</c:v>
                </c:pt>
                <c:pt idx="15">
                  <c:v>30</c:v>
                </c:pt>
                <c:pt idx="16">
                  <c:v>30</c:v>
                </c:pt>
                <c:pt idx="17">
                  <c:v>30</c:v>
                </c:pt>
                <c:pt idx="18">
                  <c:v>30</c:v>
                </c:pt>
                <c:pt idx="19">
                  <c:v>30</c:v>
                </c:pt>
                <c:pt idx="20">
                  <c:v>30</c:v>
                </c:pt>
                <c:pt idx="21">
                  <c:v>30</c:v>
                </c:pt>
                <c:pt idx="22">
                  <c:v>30</c:v>
                </c:pt>
                <c:pt idx="23">
                  <c:v>30</c:v>
                </c:pt>
                <c:pt idx="24">
                  <c:v>30</c:v>
                </c:pt>
                <c:pt idx="25">
                  <c:v>30</c:v>
                </c:pt>
                <c:pt idx="26">
                  <c:v>30</c:v>
                </c:pt>
                <c:pt idx="27">
                  <c:v>30</c:v>
                </c:pt>
                <c:pt idx="28">
                  <c:v>30</c:v>
                </c:pt>
                <c:pt idx="29">
                  <c:v>30</c:v>
                </c:pt>
                <c:pt idx="30">
                  <c:v>30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FD9-443F-98AA-AF978F114618}"/>
            </c:ext>
          </c:extLst>
        </c:ser>
        <c:ser>
          <c:idx val="1"/>
          <c:order val="1"/>
          <c:tx>
            <c:strRef>
              <c:f>'A3 Dust'!$E$32</c:f>
              <c:strCache>
                <c:ptCount val="1"/>
                <c:pt idx="0">
                  <c:v>Daily average Cement Mill 1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numRef>
              <c:f>'A3 Dust'!$H$30:$AL$30</c:f>
              <c:numCache>
                <c:formatCode>0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'A3 Dust'!$H$32:$AL$32</c:f>
              <c:numCache>
                <c:formatCode>0</c:formatCode>
                <c:ptCount val="3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FD9-443F-98AA-AF978F11461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15628104"/>
        <c:axId val="215628496"/>
      </c:lineChart>
      <c:catAx>
        <c:axId val="215628104"/>
        <c:scaling>
          <c:orientation val="minMax"/>
        </c:scaling>
        <c:delete val="0"/>
        <c:axPos val="b"/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1562849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15628496"/>
        <c:scaling>
          <c:orientation val="minMax"/>
        </c:scaling>
        <c:delete val="0"/>
        <c:axPos val="l"/>
        <c:majorGridlines>
          <c:spPr>
            <a:ln w="3175">
              <a:solidFill>
                <a:srgbClr val="C0C0C0"/>
              </a:solidFill>
              <a:prstDash val="solid"/>
            </a:ln>
          </c:spPr>
        </c:majorGridlines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15628104"/>
        <c:crosses val="autoZero"/>
        <c:crossBetween val="midCat"/>
      </c:valAx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</c:plotArea>
    <c:legend>
      <c:legendPos val="l"/>
      <c:layout>
        <c:manualLayout>
          <c:xMode val="edge"/>
          <c:yMode val="edge"/>
          <c:x val="1.4032951099467299E-2"/>
          <c:y val="0.49266862170087977"/>
          <c:w val="0.10677245401768598"/>
          <c:h val="0.37536656891495601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5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9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 paperSize="9" orientation="landscape"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3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Form S4/A9 
Daily Average
 Monitoring Data 
for Particulate Matter</a:t>
            </a:r>
          </a:p>
        </c:rich>
      </c:tx>
      <c:layout>
        <c:manualLayout>
          <c:xMode val="edge"/>
          <c:yMode val="edge"/>
          <c:x val="9.76205293875986E-3"/>
          <c:y val="0.10263929618768329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4887130731608789"/>
          <c:y val="5.865102639296188E-2"/>
          <c:w val="0.82855424317724313"/>
          <c:h val="0.78885630498533721"/>
        </c:manualLayout>
      </c:layout>
      <c:lineChart>
        <c:grouping val="standard"/>
        <c:varyColors val="0"/>
        <c:ser>
          <c:idx val="0"/>
          <c:order val="0"/>
          <c:tx>
            <c:strRef>
              <c:f>'A4 Dust'!$E$31</c:f>
              <c:strCache>
                <c:ptCount val="1"/>
                <c:pt idx="0">
                  <c:v>Daily average ELV</c:v>
                </c:pt>
              </c:strCache>
            </c:strRef>
          </c:tx>
          <c:spPr>
            <a:ln w="38100">
              <a:solidFill>
                <a:srgbClr val="FF0000"/>
              </a:solidFill>
              <a:prstDash val="lgDash"/>
            </a:ln>
          </c:spPr>
          <c:marker>
            <c:symbol val="none"/>
          </c:marker>
          <c:cat>
            <c:numRef>
              <c:f>'A4 Dust'!$H$30:$AL$30</c:f>
              <c:numCache>
                <c:formatCode>0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'A4 Dust'!$H$31:$AL$31</c:f>
              <c:numCache>
                <c:formatCode>0</c:formatCode>
                <c:ptCount val="31"/>
                <c:pt idx="0">
                  <c:v>30</c:v>
                </c:pt>
                <c:pt idx="1">
                  <c:v>30</c:v>
                </c:pt>
                <c:pt idx="2">
                  <c:v>30</c:v>
                </c:pt>
                <c:pt idx="3">
                  <c:v>30</c:v>
                </c:pt>
                <c:pt idx="4">
                  <c:v>30</c:v>
                </c:pt>
                <c:pt idx="5">
                  <c:v>30</c:v>
                </c:pt>
                <c:pt idx="6">
                  <c:v>30</c:v>
                </c:pt>
                <c:pt idx="7">
                  <c:v>30</c:v>
                </c:pt>
                <c:pt idx="8">
                  <c:v>30</c:v>
                </c:pt>
                <c:pt idx="9">
                  <c:v>30</c:v>
                </c:pt>
                <c:pt idx="10">
                  <c:v>30</c:v>
                </c:pt>
                <c:pt idx="11">
                  <c:v>30</c:v>
                </c:pt>
                <c:pt idx="12">
                  <c:v>30</c:v>
                </c:pt>
                <c:pt idx="13">
                  <c:v>30</c:v>
                </c:pt>
                <c:pt idx="14">
                  <c:v>30</c:v>
                </c:pt>
                <c:pt idx="15">
                  <c:v>30</c:v>
                </c:pt>
                <c:pt idx="16">
                  <c:v>30</c:v>
                </c:pt>
                <c:pt idx="17">
                  <c:v>30</c:v>
                </c:pt>
                <c:pt idx="18">
                  <c:v>30</c:v>
                </c:pt>
                <c:pt idx="19">
                  <c:v>30</c:v>
                </c:pt>
                <c:pt idx="20">
                  <c:v>30</c:v>
                </c:pt>
                <c:pt idx="21">
                  <c:v>30</c:v>
                </c:pt>
                <c:pt idx="22">
                  <c:v>30</c:v>
                </c:pt>
                <c:pt idx="23">
                  <c:v>30</c:v>
                </c:pt>
                <c:pt idx="24">
                  <c:v>30</c:v>
                </c:pt>
                <c:pt idx="25">
                  <c:v>30</c:v>
                </c:pt>
                <c:pt idx="26">
                  <c:v>30</c:v>
                </c:pt>
                <c:pt idx="27">
                  <c:v>30</c:v>
                </c:pt>
                <c:pt idx="28">
                  <c:v>30</c:v>
                </c:pt>
                <c:pt idx="29">
                  <c:v>30</c:v>
                </c:pt>
                <c:pt idx="30">
                  <c:v>30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9DC4-4AB6-93CD-835C848F0C26}"/>
            </c:ext>
          </c:extLst>
        </c:ser>
        <c:ser>
          <c:idx val="1"/>
          <c:order val="1"/>
          <c:tx>
            <c:strRef>
              <c:f>'A4 Dust'!$E$32</c:f>
              <c:strCache>
                <c:ptCount val="1"/>
                <c:pt idx="0">
                  <c:v>Daily average Cement Mill 2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numRef>
              <c:f>'A4 Dust'!$H$30:$AL$30</c:f>
              <c:numCache>
                <c:formatCode>0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'A4 Dust'!$H$32:$AL$32</c:f>
              <c:numCache>
                <c:formatCode>0</c:formatCode>
                <c:ptCount val="3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9DC4-4AB6-93CD-835C848F0C2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15629280"/>
        <c:axId val="206769256"/>
      </c:lineChart>
      <c:catAx>
        <c:axId val="215629280"/>
        <c:scaling>
          <c:orientation val="minMax"/>
        </c:scaling>
        <c:delete val="0"/>
        <c:axPos val="b"/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0676925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06769256"/>
        <c:scaling>
          <c:orientation val="minMax"/>
        </c:scaling>
        <c:delete val="0"/>
        <c:axPos val="l"/>
        <c:majorGridlines>
          <c:spPr>
            <a:ln w="3175">
              <a:solidFill>
                <a:srgbClr val="C0C0C0"/>
              </a:solidFill>
              <a:prstDash val="solid"/>
            </a:ln>
          </c:spPr>
        </c:majorGridlines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15629280"/>
        <c:crosses val="autoZero"/>
        <c:crossBetween val="midCat"/>
      </c:valAx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</c:plotArea>
    <c:legend>
      <c:legendPos val="l"/>
      <c:layout>
        <c:manualLayout>
          <c:xMode val="edge"/>
          <c:yMode val="edge"/>
          <c:x val="1.4032951099467299E-2"/>
          <c:y val="0.49266862170087977"/>
          <c:w val="0.10677245401768598"/>
          <c:h val="0.37536656891495601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5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9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 paperSize="9" orientation="landscape"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3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Form S4/A10 
Daily Average
 Monitoring Data 
for Particulate Matter</a:t>
            </a:r>
          </a:p>
        </c:rich>
      </c:tx>
      <c:layout>
        <c:manualLayout>
          <c:xMode val="edge"/>
          <c:yMode val="edge"/>
          <c:x val="9.76205293875986E-3"/>
          <c:y val="0.10263929618768329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4887130731608789"/>
          <c:y val="5.865102639296188E-2"/>
          <c:w val="0.82855424317724313"/>
          <c:h val="0.78885630498533721"/>
        </c:manualLayout>
      </c:layout>
      <c:lineChart>
        <c:grouping val="standard"/>
        <c:varyColors val="0"/>
        <c:ser>
          <c:idx val="0"/>
          <c:order val="0"/>
          <c:tx>
            <c:strRef>
              <c:f>'A5 Dust'!$E$31</c:f>
              <c:strCache>
                <c:ptCount val="1"/>
                <c:pt idx="0">
                  <c:v>Daily average ELV</c:v>
                </c:pt>
              </c:strCache>
            </c:strRef>
          </c:tx>
          <c:spPr>
            <a:ln w="38100">
              <a:solidFill>
                <a:srgbClr val="FF0000"/>
              </a:solidFill>
              <a:prstDash val="lgDash"/>
            </a:ln>
          </c:spPr>
          <c:marker>
            <c:symbol val="none"/>
          </c:marker>
          <c:cat>
            <c:numRef>
              <c:f>'A5 Dust'!$H$30:$AL$30</c:f>
              <c:numCache>
                <c:formatCode>0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'A5 Dust'!$H$31:$AL$31</c:f>
              <c:numCache>
                <c:formatCode>0</c:formatCode>
                <c:ptCount val="31"/>
                <c:pt idx="0">
                  <c:v>30</c:v>
                </c:pt>
                <c:pt idx="1">
                  <c:v>30</c:v>
                </c:pt>
                <c:pt idx="2">
                  <c:v>30</c:v>
                </c:pt>
                <c:pt idx="3">
                  <c:v>30</c:v>
                </c:pt>
                <c:pt idx="4">
                  <c:v>30</c:v>
                </c:pt>
                <c:pt idx="5">
                  <c:v>30</c:v>
                </c:pt>
                <c:pt idx="6">
                  <c:v>30</c:v>
                </c:pt>
                <c:pt idx="7">
                  <c:v>30</c:v>
                </c:pt>
                <c:pt idx="8">
                  <c:v>30</c:v>
                </c:pt>
                <c:pt idx="9">
                  <c:v>30</c:v>
                </c:pt>
                <c:pt idx="10">
                  <c:v>30</c:v>
                </c:pt>
                <c:pt idx="11">
                  <c:v>30</c:v>
                </c:pt>
                <c:pt idx="12">
                  <c:v>30</c:v>
                </c:pt>
                <c:pt idx="13">
                  <c:v>30</c:v>
                </c:pt>
                <c:pt idx="14">
                  <c:v>30</c:v>
                </c:pt>
                <c:pt idx="15">
                  <c:v>30</c:v>
                </c:pt>
                <c:pt idx="16">
                  <c:v>30</c:v>
                </c:pt>
                <c:pt idx="17">
                  <c:v>30</c:v>
                </c:pt>
                <c:pt idx="18">
                  <c:v>30</c:v>
                </c:pt>
                <c:pt idx="19">
                  <c:v>30</c:v>
                </c:pt>
                <c:pt idx="20">
                  <c:v>30</c:v>
                </c:pt>
                <c:pt idx="21">
                  <c:v>30</c:v>
                </c:pt>
                <c:pt idx="22">
                  <c:v>30</c:v>
                </c:pt>
                <c:pt idx="23">
                  <c:v>30</c:v>
                </c:pt>
                <c:pt idx="24">
                  <c:v>30</c:v>
                </c:pt>
                <c:pt idx="25">
                  <c:v>30</c:v>
                </c:pt>
                <c:pt idx="26">
                  <c:v>30</c:v>
                </c:pt>
                <c:pt idx="27">
                  <c:v>30</c:v>
                </c:pt>
                <c:pt idx="28">
                  <c:v>30</c:v>
                </c:pt>
                <c:pt idx="29">
                  <c:v>30</c:v>
                </c:pt>
                <c:pt idx="30">
                  <c:v>30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DEE-48FD-8A26-3E80A446AD07}"/>
            </c:ext>
          </c:extLst>
        </c:ser>
        <c:ser>
          <c:idx val="1"/>
          <c:order val="1"/>
          <c:tx>
            <c:strRef>
              <c:f>'A5 Dust'!$E$32</c:f>
              <c:strCache>
                <c:ptCount val="1"/>
                <c:pt idx="0">
                  <c:v>Daily average Cement Mill 3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numRef>
              <c:f>'A5 Dust'!$H$30:$AL$30</c:f>
              <c:numCache>
                <c:formatCode>0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'A5 Dust'!$H$32:$AL$32</c:f>
              <c:numCache>
                <c:formatCode>0.0</c:formatCode>
                <c:ptCount val="31"/>
                <c:pt idx="0">
                  <c:v>10.75</c:v>
                </c:pt>
                <c:pt idx="1">
                  <c:v>14</c:v>
                </c:pt>
                <c:pt idx="2">
                  <c:v>10.93</c:v>
                </c:pt>
                <c:pt idx="3">
                  <c:v>2.84</c:v>
                </c:pt>
                <c:pt idx="4">
                  <c:v>11.65</c:v>
                </c:pt>
                <c:pt idx="5">
                  <c:v>10.32</c:v>
                </c:pt>
                <c:pt idx="6">
                  <c:v>3.69</c:v>
                </c:pt>
                <c:pt idx="7">
                  <c:v>7.92</c:v>
                </c:pt>
                <c:pt idx="8">
                  <c:v>11.82</c:v>
                </c:pt>
                <c:pt idx="9">
                  <c:v>10.4</c:v>
                </c:pt>
                <c:pt idx="10">
                  <c:v>10.52</c:v>
                </c:pt>
                <c:pt idx="11">
                  <c:v>6.63</c:v>
                </c:pt>
                <c:pt idx="12">
                  <c:v>6.81</c:v>
                </c:pt>
                <c:pt idx="13">
                  <c:v>8.4700000000000006</c:v>
                </c:pt>
                <c:pt idx="14">
                  <c:v>10.16</c:v>
                </c:pt>
                <c:pt idx="15">
                  <c:v>7.62</c:v>
                </c:pt>
                <c:pt idx="16">
                  <c:v>11.92</c:v>
                </c:pt>
                <c:pt idx="17">
                  <c:v>17.57</c:v>
                </c:pt>
                <c:pt idx="18">
                  <c:v>15.84</c:v>
                </c:pt>
                <c:pt idx="19">
                  <c:v>16.38</c:v>
                </c:pt>
                <c:pt idx="20">
                  <c:v>23.61</c:v>
                </c:pt>
                <c:pt idx="21">
                  <c:v>23.41</c:v>
                </c:pt>
                <c:pt idx="22">
                  <c:v>22.18</c:v>
                </c:pt>
                <c:pt idx="23">
                  <c:v>13.44</c:v>
                </c:pt>
                <c:pt idx="24">
                  <c:v>19.690000000000001</c:v>
                </c:pt>
                <c:pt idx="25">
                  <c:v>10.68</c:v>
                </c:pt>
                <c:pt idx="26">
                  <c:v>15.67</c:v>
                </c:pt>
                <c:pt idx="27">
                  <c:v>16.21</c:v>
                </c:pt>
                <c:pt idx="28">
                  <c:v>14.43</c:v>
                </c:pt>
                <c:pt idx="29">
                  <c:v>14.46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7DEE-48FD-8A26-3E80A446AD0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06770040"/>
        <c:axId val="206770432"/>
      </c:lineChart>
      <c:catAx>
        <c:axId val="206770040"/>
        <c:scaling>
          <c:orientation val="minMax"/>
        </c:scaling>
        <c:delete val="0"/>
        <c:axPos val="b"/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0677043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06770432"/>
        <c:scaling>
          <c:orientation val="minMax"/>
        </c:scaling>
        <c:delete val="0"/>
        <c:axPos val="l"/>
        <c:majorGridlines>
          <c:spPr>
            <a:ln w="3175">
              <a:solidFill>
                <a:srgbClr val="C0C0C0"/>
              </a:solidFill>
              <a:prstDash val="solid"/>
            </a:ln>
          </c:spPr>
        </c:majorGridlines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06770040"/>
        <c:crosses val="autoZero"/>
        <c:crossBetween val="midCat"/>
      </c:valAx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</c:plotArea>
    <c:legend>
      <c:legendPos val="l"/>
      <c:layout>
        <c:manualLayout>
          <c:xMode val="edge"/>
          <c:yMode val="edge"/>
          <c:x val="1.4032951099467299E-2"/>
          <c:y val="0.49266862170087977"/>
          <c:w val="0.10677245401768598"/>
          <c:h val="0.37536656891495601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5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9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 paperSize="9" orientation="landscape"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3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Form S4/A11
Daily Average
 Monitoring Data 
for Particulate Matter</a:t>
            </a:r>
          </a:p>
        </c:rich>
      </c:tx>
      <c:layout>
        <c:manualLayout>
          <c:xMode val="edge"/>
          <c:yMode val="edge"/>
          <c:x val="9.76205293875986E-3"/>
          <c:y val="0.10263929618768329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4887130731608789"/>
          <c:y val="5.865102639296188E-2"/>
          <c:w val="0.82855424317724313"/>
          <c:h val="0.78885630498533721"/>
        </c:manualLayout>
      </c:layout>
      <c:lineChart>
        <c:grouping val="standard"/>
        <c:varyColors val="0"/>
        <c:ser>
          <c:idx val="0"/>
          <c:order val="0"/>
          <c:tx>
            <c:strRef>
              <c:f>'A6 Dust'!$E$31</c:f>
              <c:strCache>
                <c:ptCount val="1"/>
                <c:pt idx="0">
                  <c:v>Daily average ELV</c:v>
                </c:pt>
              </c:strCache>
            </c:strRef>
          </c:tx>
          <c:spPr>
            <a:ln w="38100">
              <a:solidFill>
                <a:srgbClr val="FF0000"/>
              </a:solidFill>
              <a:prstDash val="lgDash"/>
            </a:ln>
          </c:spPr>
          <c:marker>
            <c:symbol val="none"/>
          </c:marker>
          <c:cat>
            <c:numRef>
              <c:f>'A6 Dust'!$H$30:$AL$30</c:f>
              <c:numCache>
                <c:formatCode>0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'A6 Dust'!$H$31:$AL$31</c:f>
              <c:numCache>
                <c:formatCode>0</c:formatCode>
                <c:ptCount val="31"/>
                <c:pt idx="0">
                  <c:v>30</c:v>
                </c:pt>
                <c:pt idx="1">
                  <c:v>30</c:v>
                </c:pt>
                <c:pt idx="2">
                  <c:v>30</c:v>
                </c:pt>
                <c:pt idx="3">
                  <c:v>30</c:v>
                </c:pt>
                <c:pt idx="4">
                  <c:v>30</c:v>
                </c:pt>
                <c:pt idx="5">
                  <c:v>30</c:v>
                </c:pt>
                <c:pt idx="6">
                  <c:v>30</c:v>
                </c:pt>
                <c:pt idx="7">
                  <c:v>30</c:v>
                </c:pt>
                <c:pt idx="8">
                  <c:v>30</c:v>
                </c:pt>
                <c:pt idx="9">
                  <c:v>30</c:v>
                </c:pt>
                <c:pt idx="10">
                  <c:v>30</c:v>
                </c:pt>
                <c:pt idx="11">
                  <c:v>30</c:v>
                </c:pt>
                <c:pt idx="12">
                  <c:v>30</c:v>
                </c:pt>
                <c:pt idx="13">
                  <c:v>30</c:v>
                </c:pt>
                <c:pt idx="14">
                  <c:v>30</c:v>
                </c:pt>
                <c:pt idx="15">
                  <c:v>30</c:v>
                </c:pt>
                <c:pt idx="16">
                  <c:v>30</c:v>
                </c:pt>
                <c:pt idx="17">
                  <c:v>30</c:v>
                </c:pt>
                <c:pt idx="18">
                  <c:v>30</c:v>
                </c:pt>
                <c:pt idx="19">
                  <c:v>30</c:v>
                </c:pt>
                <c:pt idx="20">
                  <c:v>30</c:v>
                </c:pt>
                <c:pt idx="21">
                  <c:v>30</c:v>
                </c:pt>
                <c:pt idx="22">
                  <c:v>30</c:v>
                </c:pt>
                <c:pt idx="23">
                  <c:v>30</c:v>
                </c:pt>
                <c:pt idx="24">
                  <c:v>30</c:v>
                </c:pt>
                <c:pt idx="25">
                  <c:v>30</c:v>
                </c:pt>
                <c:pt idx="26">
                  <c:v>30</c:v>
                </c:pt>
                <c:pt idx="27">
                  <c:v>30</c:v>
                </c:pt>
                <c:pt idx="28">
                  <c:v>30</c:v>
                </c:pt>
                <c:pt idx="29">
                  <c:v>30</c:v>
                </c:pt>
                <c:pt idx="30">
                  <c:v>30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9EF4-4163-B51F-836F2A290C92}"/>
            </c:ext>
          </c:extLst>
        </c:ser>
        <c:ser>
          <c:idx val="1"/>
          <c:order val="1"/>
          <c:tx>
            <c:strRef>
              <c:f>'A6 Dust'!$E$32</c:f>
              <c:strCache>
                <c:ptCount val="1"/>
                <c:pt idx="0">
                  <c:v>Daily average CM 4 Mill filter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numRef>
              <c:f>'A6 Dust'!$H$30:$AL$30</c:f>
              <c:numCache>
                <c:formatCode>0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'A6 Dust'!$H$32:$AL$32</c:f>
              <c:numCache>
                <c:formatCode>0.00</c:formatCode>
                <c:ptCount val="31"/>
                <c:pt idx="0">
                  <c:v>0.15</c:v>
                </c:pt>
                <c:pt idx="1">
                  <c:v>0.15</c:v>
                </c:pt>
                <c:pt idx="2">
                  <c:v>0.15</c:v>
                </c:pt>
                <c:pt idx="3">
                  <c:v>0</c:v>
                </c:pt>
                <c:pt idx="12">
                  <c:v>0</c:v>
                </c:pt>
                <c:pt idx="13">
                  <c:v>0.16</c:v>
                </c:pt>
                <c:pt idx="14">
                  <c:v>0.18</c:v>
                </c:pt>
                <c:pt idx="15">
                  <c:v>0.4</c:v>
                </c:pt>
                <c:pt idx="16">
                  <c:v>0.61</c:v>
                </c:pt>
                <c:pt idx="17">
                  <c:v>1.88</c:v>
                </c:pt>
                <c:pt idx="18">
                  <c:v>1.7</c:v>
                </c:pt>
                <c:pt idx="19">
                  <c:v>1.07</c:v>
                </c:pt>
                <c:pt idx="20">
                  <c:v>1.1200000000000001</c:v>
                </c:pt>
                <c:pt idx="21">
                  <c:v>1.38</c:v>
                </c:pt>
                <c:pt idx="22">
                  <c:v>1.52</c:v>
                </c:pt>
                <c:pt idx="23">
                  <c:v>0.77</c:v>
                </c:pt>
                <c:pt idx="24">
                  <c:v>0.63</c:v>
                </c:pt>
                <c:pt idx="25">
                  <c:v>0.61</c:v>
                </c:pt>
                <c:pt idx="26">
                  <c:v>0.42</c:v>
                </c:pt>
                <c:pt idx="27">
                  <c:v>0.34</c:v>
                </c:pt>
                <c:pt idx="28">
                  <c:v>0.1</c:v>
                </c:pt>
                <c:pt idx="29">
                  <c:v>0.24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9EF4-4163-B51F-836F2A290C9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06771216"/>
        <c:axId val="206771608"/>
      </c:lineChart>
      <c:catAx>
        <c:axId val="206771216"/>
        <c:scaling>
          <c:orientation val="minMax"/>
        </c:scaling>
        <c:delete val="0"/>
        <c:axPos val="b"/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0677160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06771608"/>
        <c:scaling>
          <c:orientation val="minMax"/>
        </c:scaling>
        <c:delete val="0"/>
        <c:axPos val="l"/>
        <c:majorGridlines>
          <c:spPr>
            <a:ln w="3175">
              <a:solidFill>
                <a:srgbClr val="C0C0C0"/>
              </a:solidFill>
              <a:prstDash val="solid"/>
            </a:ln>
          </c:spPr>
        </c:majorGridlines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06771216"/>
        <c:crosses val="autoZero"/>
        <c:crossBetween val="midCat"/>
      </c:valAx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</c:plotArea>
    <c:legend>
      <c:legendPos val="l"/>
      <c:layout>
        <c:manualLayout>
          <c:xMode val="edge"/>
          <c:yMode val="edge"/>
          <c:x val="1.4032951099467299E-2"/>
          <c:y val="0.49266862170087977"/>
          <c:w val="0.10677245401768598"/>
          <c:h val="0.37536656891495601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5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9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 paperSize="9" orientation="landscape"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3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Form S4/A12 
Daily Average
 Monitoring Data 
for Particulate Matter</a:t>
            </a:r>
          </a:p>
        </c:rich>
      </c:tx>
      <c:layout>
        <c:manualLayout>
          <c:xMode val="edge"/>
          <c:yMode val="edge"/>
          <c:x val="9.76205293875986E-3"/>
          <c:y val="0.10263929618768329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4887130731608789"/>
          <c:y val="5.865102639296188E-2"/>
          <c:w val="0.82855424317724313"/>
          <c:h val="0.78885630498533721"/>
        </c:manualLayout>
      </c:layout>
      <c:lineChart>
        <c:grouping val="standard"/>
        <c:varyColors val="0"/>
        <c:ser>
          <c:idx val="0"/>
          <c:order val="0"/>
          <c:tx>
            <c:strRef>
              <c:f>'A7 Dust'!$E$31</c:f>
              <c:strCache>
                <c:ptCount val="1"/>
                <c:pt idx="0">
                  <c:v>Daily average ELV</c:v>
                </c:pt>
              </c:strCache>
            </c:strRef>
          </c:tx>
          <c:spPr>
            <a:ln w="38100">
              <a:solidFill>
                <a:srgbClr val="FF0000"/>
              </a:solidFill>
              <a:prstDash val="lgDash"/>
            </a:ln>
          </c:spPr>
          <c:marker>
            <c:symbol val="none"/>
          </c:marker>
          <c:cat>
            <c:numRef>
              <c:f>'A7 Dust'!$H$30:$AL$30</c:f>
              <c:numCache>
                <c:formatCode>0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'A7 Dust'!$H$31:$AL$31</c:f>
              <c:numCache>
                <c:formatCode>0</c:formatCode>
                <c:ptCount val="31"/>
                <c:pt idx="0">
                  <c:v>30</c:v>
                </c:pt>
                <c:pt idx="1">
                  <c:v>30</c:v>
                </c:pt>
                <c:pt idx="2">
                  <c:v>30</c:v>
                </c:pt>
                <c:pt idx="3">
                  <c:v>30</c:v>
                </c:pt>
                <c:pt idx="4">
                  <c:v>30</c:v>
                </c:pt>
                <c:pt idx="5">
                  <c:v>30</c:v>
                </c:pt>
                <c:pt idx="6">
                  <c:v>30</c:v>
                </c:pt>
                <c:pt idx="7">
                  <c:v>30</c:v>
                </c:pt>
                <c:pt idx="8">
                  <c:v>30</c:v>
                </c:pt>
                <c:pt idx="9">
                  <c:v>30</c:v>
                </c:pt>
                <c:pt idx="10">
                  <c:v>30</c:v>
                </c:pt>
                <c:pt idx="11">
                  <c:v>30</c:v>
                </c:pt>
                <c:pt idx="12">
                  <c:v>30</c:v>
                </c:pt>
                <c:pt idx="13">
                  <c:v>30</c:v>
                </c:pt>
                <c:pt idx="14">
                  <c:v>30</c:v>
                </c:pt>
                <c:pt idx="15">
                  <c:v>30</c:v>
                </c:pt>
                <c:pt idx="16">
                  <c:v>30</c:v>
                </c:pt>
                <c:pt idx="17">
                  <c:v>30</c:v>
                </c:pt>
                <c:pt idx="18">
                  <c:v>30</c:v>
                </c:pt>
                <c:pt idx="19">
                  <c:v>30</c:v>
                </c:pt>
                <c:pt idx="20">
                  <c:v>30</c:v>
                </c:pt>
                <c:pt idx="21">
                  <c:v>30</c:v>
                </c:pt>
                <c:pt idx="22">
                  <c:v>30</c:v>
                </c:pt>
                <c:pt idx="23">
                  <c:v>30</c:v>
                </c:pt>
                <c:pt idx="24">
                  <c:v>30</c:v>
                </c:pt>
                <c:pt idx="25">
                  <c:v>30</c:v>
                </c:pt>
                <c:pt idx="26">
                  <c:v>30</c:v>
                </c:pt>
                <c:pt idx="27">
                  <c:v>30</c:v>
                </c:pt>
                <c:pt idx="28">
                  <c:v>30</c:v>
                </c:pt>
                <c:pt idx="29">
                  <c:v>30</c:v>
                </c:pt>
                <c:pt idx="30">
                  <c:v>30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34BD-4EBF-805E-940010ED6BFF}"/>
            </c:ext>
          </c:extLst>
        </c:ser>
        <c:ser>
          <c:idx val="1"/>
          <c:order val="1"/>
          <c:tx>
            <c:strRef>
              <c:f>'A7 Dust'!$E$32</c:f>
              <c:strCache>
                <c:ptCount val="1"/>
                <c:pt idx="0">
                  <c:v>Daily average CM 4 classifier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numRef>
              <c:f>'A7 Dust'!$H$30:$AL$30</c:f>
              <c:numCache>
                <c:formatCode>0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'A7 Dust'!$H$32:$AL$32</c:f>
              <c:numCache>
                <c:formatCode>0.0</c:formatCode>
                <c:ptCount val="31"/>
                <c:pt idx="0">
                  <c:v>1.8</c:v>
                </c:pt>
                <c:pt idx="1">
                  <c:v>3.75</c:v>
                </c:pt>
                <c:pt idx="2">
                  <c:v>2.96</c:v>
                </c:pt>
                <c:pt idx="3">
                  <c:v>2.59</c:v>
                </c:pt>
                <c:pt idx="12">
                  <c:v>4.1399999999999997</c:v>
                </c:pt>
                <c:pt idx="13">
                  <c:v>3.13</c:v>
                </c:pt>
                <c:pt idx="14">
                  <c:v>2.89</c:v>
                </c:pt>
                <c:pt idx="15">
                  <c:v>2.66</c:v>
                </c:pt>
                <c:pt idx="16">
                  <c:v>2.67</c:v>
                </c:pt>
                <c:pt idx="17">
                  <c:v>3.01</c:v>
                </c:pt>
                <c:pt idx="18">
                  <c:v>3.11</c:v>
                </c:pt>
                <c:pt idx="19">
                  <c:v>3.63</c:v>
                </c:pt>
                <c:pt idx="20">
                  <c:v>2.94</c:v>
                </c:pt>
                <c:pt idx="21">
                  <c:v>4.12</c:v>
                </c:pt>
                <c:pt idx="22">
                  <c:v>4.2300000000000004</c:v>
                </c:pt>
                <c:pt idx="23">
                  <c:v>4.2</c:v>
                </c:pt>
                <c:pt idx="24">
                  <c:v>5.82</c:v>
                </c:pt>
                <c:pt idx="25">
                  <c:v>5.27</c:v>
                </c:pt>
                <c:pt idx="26">
                  <c:v>7.53</c:v>
                </c:pt>
                <c:pt idx="27">
                  <c:v>6.68</c:v>
                </c:pt>
                <c:pt idx="28">
                  <c:v>7.54</c:v>
                </c:pt>
                <c:pt idx="29">
                  <c:v>8.4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34BD-4EBF-805E-940010ED6BF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06772392"/>
        <c:axId val="206772784"/>
      </c:lineChart>
      <c:catAx>
        <c:axId val="206772392"/>
        <c:scaling>
          <c:orientation val="minMax"/>
        </c:scaling>
        <c:delete val="0"/>
        <c:axPos val="b"/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067727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06772784"/>
        <c:scaling>
          <c:orientation val="minMax"/>
        </c:scaling>
        <c:delete val="0"/>
        <c:axPos val="l"/>
        <c:majorGridlines>
          <c:spPr>
            <a:ln w="3175">
              <a:solidFill>
                <a:srgbClr val="C0C0C0"/>
              </a:solidFill>
              <a:prstDash val="solid"/>
            </a:ln>
          </c:spPr>
        </c:majorGridlines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06772392"/>
        <c:crosses val="autoZero"/>
        <c:crossBetween val="midCat"/>
      </c:valAx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</c:plotArea>
    <c:legend>
      <c:legendPos val="l"/>
      <c:layout>
        <c:manualLayout>
          <c:xMode val="edge"/>
          <c:yMode val="edge"/>
          <c:x val="1.4032951099467299E-2"/>
          <c:y val="0.49266862170087977"/>
          <c:w val="0.10677245401768598"/>
          <c:h val="0.37536656891495601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5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9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 paperSize="9" orientation="landscape"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3.xml"/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chart" Target="../charts/chart8.xml"/><Relationship Id="rId1" Type="http://schemas.openxmlformats.org/officeDocument/2006/relationships/chart" Target="../charts/chart7.xml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9.xml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0.xml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1.xml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2.xml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3.xml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7</xdr:row>
      <xdr:rowOff>0</xdr:rowOff>
    </xdr:from>
    <xdr:to>
      <xdr:col>37</xdr:col>
      <xdr:colOff>371475</xdr:colOff>
      <xdr:row>27</xdr:row>
      <xdr:rowOff>9525</xdr:rowOff>
    </xdr:to>
    <xdr:graphicFrame macro="">
      <xdr:nvGraphicFramePr>
        <xdr:cNvPr id="1025" name="Chart 1">
          <a:extLst>
            <a:ext uri="{FF2B5EF4-FFF2-40B4-BE49-F238E27FC236}">
              <a16:creationId xmlns:a16="http://schemas.microsoft.com/office/drawing/2014/main" id="{00000000-0008-0000-0000-000001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6</xdr:row>
      <xdr:rowOff>152400</xdr:rowOff>
    </xdr:from>
    <xdr:to>
      <xdr:col>38</xdr:col>
      <xdr:colOff>0</xdr:colOff>
      <xdr:row>27</xdr:row>
      <xdr:rowOff>0</xdr:rowOff>
    </xdr:to>
    <xdr:graphicFrame macro="">
      <xdr:nvGraphicFramePr>
        <xdr:cNvPr id="6145" name="Chart 1">
          <a:extLst>
            <a:ext uri="{FF2B5EF4-FFF2-40B4-BE49-F238E27FC236}">
              <a16:creationId xmlns:a16="http://schemas.microsoft.com/office/drawing/2014/main" id="{00000000-0008-0000-0100-00000118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6</xdr:row>
      <xdr:rowOff>152400</xdr:rowOff>
    </xdr:from>
    <xdr:to>
      <xdr:col>38</xdr:col>
      <xdr:colOff>0</xdr:colOff>
      <xdr:row>27</xdr:row>
      <xdr:rowOff>0</xdr:rowOff>
    </xdr:to>
    <xdr:graphicFrame macro="">
      <xdr:nvGraphicFramePr>
        <xdr:cNvPr id="6146" name="Chart 2">
          <a:extLst>
            <a:ext uri="{FF2B5EF4-FFF2-40B4-BE49-F238E27FC236}">
              <a16:creationId xmlns:a16="http://schemas.microsoft.com/office/drawing/2014/main" id="{00000000-0008-0000-0100-00000218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7</xdr:row>
      <xdr:rowOff>9525</xdr:rowOff>
    </xdr:from>
    <xdr:to>
      <xdr:col>38</xdr:col>
      <xdr:colOff>0</xdr:colOff>
      <xdr:row>27</xdr:row>
      <xdr:rowOff>0</xdr:rowOff>
    </xdr:to>
    <xdr:graphicFrame macro="">
      <xdr:nvGraphicFramePr>
        <xdr:cNvPr id="7169" name="Chart 1">
          <a:extLst>
            <a:ext uri="{FF2B5EF4-FFF2-40B4-BE49-F238E27FC236}">
              <a16:creationId xmlns:a16="http://schemas.microsoft.com/office/drawing/2014/main" id="{00000000-0008-0000-0200-0000011C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7</xdr:row>
      <xdr:rowOff>0</xdr:rowOff>
    </xdr:from>
    <xdr:to>
      <xdr:col>38</xdr:col>
      <xdr:colOff>0</xdr:colOff>
      <xdr:row>26</xdr:row>
      <xdr:rowOff>152400</xdr:rowOff>
    </xdr:to>
    <xdr:graphicFrame macro="">
      <xdr:nvGraphicFramePr>
        <xdr:cNvPr id="2049" name="Chart 1">
          <a:extLst>
            <a:ext uri="{FF2B5EF4-FFF2-40B4-BE49-F238E27FC236}">
              <a16:creationId xmlns:a16="http://schemas.microsoft.com/office/drawing/2014/main" id="{00000000-0008-0000-0300-00000108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7</xdr:row>
      <xdr:rowOff>0</xdr:rowOff>
    </xdr:from>
    <xdr:to>
      <xdr:col>37</xdr:col>
      <xdr:colOff>371475</xdr:colOff>
      <xdr:row>27</xdr:row>
      <xdr:rowOff>28575</xdr:rowOff>
    </xdr:to>
    <xdr:graphicFrame macro="">
      <xdr:nvGraphicFramePr>
        <xdr:cNvPr id="3073" name="Chart 1">
          <a:extLst>
            <a:ext uri="{FF2B5EF4-FFF2-40B4-BE49-F238E27FC236}">
              <a16:creationId xmlns:a16="http://schemas.microsoft.com/office/drawing/2014/main" id="{00000000-0008-0000-0400-0000010C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c:userShapes xmlns:c="http://schemas.openxmlformats.org/drawingml/2006/chart">
  <cdr:relSizeAnchor xmlns:cdr="http://schemas.openxmlformats.org/drawingml/2006/chartDrawing">
    <cdr:from>
      <cdr:x>0.49578</cdr:x>
      <cdr:y>0.4983</cdr:y>
    </cdr:from>
    <cdr:to>
      <cdr:x>0.50671</cdr:x>
      <cdr:y>0.55316</cdr:y>
    </cdr:to>
    <cdr:sp macro="" textlink="">
      <cdr:nvSpPr>
        <cdr:cNvPr id="4097" name="Text Box 1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7728802" y="1635908"/>
          <a:ext cx="170365" cy="179746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ffectLst xmlns:a="http://schemas.openxmlformats.org/drawingml/2006/main"/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cdr:spPr>
      <cdr:txBody>
        <a:bodyPr xmlns:a="http://schemas.openxmlformats.org/drawingml/2006/main" vertOverflow="clip" wrap="square" lIns="18288" tIns="0" rIns="0" bIns="0" anchor="ctr" upright="1"/>
        <a:lstStyle xmlns:a="http://schemas.openxmlformats.org/drawingml/2006/main"/>
        <a:p xmlns:a="http://schemas.openxmlformats.org/drawingml/2006/main">
          <a:pPr algn="ctr" rtl="0">
            <a:defRPr sz="1000"/>
          </a:pPr>
          <a:endParaRPr lang="en-GB"/>
        </a:p>
      </cdr:txBody>
    </cdr:sp>
  </cdr:relSizeAnchor>
</c:userShapes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7</xdr:row>
      <xdr:rowOff>0</xdr:rowOff>
    </xdr:from>
    <xdr:to>
      <xdr:col>38</xdr:col>
      <xdr:colOff>9525</xdr:colOff>
      <xdr:row>27</xdr:row>
      <xdr:rowOff>19050</xdr:rowOff>
    </xdr:to>
    <xdr:graphicFrame macro="">
      <xdr:nvGraphicFramePr>
        <xdr:cNvPr id="5121" name="Chart 1">
          <a:extLst>
            <a:ext uri="{FF2B5EF4-FFF2-40B4-BE49-F238E27FC236}">
              <a16:creationId xmlns:a16="http://schemas.microsoft.com/office/drawing/2014/main" id="{00000000-0008-0000-0500-0000011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7</xdr:row>
      <xdr:rowOff>0</xdr:rowOff>
    </xdr:from>
    <xdr:to>
      <xdr:col>38</xdr:col>
      <xdr:colOff>28575</xdr:colOff>
      <xdr:row>27</xdr:row>
      <xdr:rowOff>19050</xdr:rowOff>
    </xdr:to>
    <xdr:graphicFrame macro="">
      <xdr:nvGraphicFramePr>
        <xdr:cNvPr id="5122" name="Chart 2">
          <a:extLst>
            <a:ext uri="{FF2B5EF4-FFF2-40B4-BE49-F238E27FC236}">
              <a16:creationId xmlns:a16="http://schemas.microsoft.com/office/drawing/2014/main" id="{00000000-0008-0000-0500-0000021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7</xdr:row>
      <xdr:rowOff>0</xdr:rowOff>
    </xdr:from>
    <xdr:to>
      <xdr:col>37</xdr:col>
      <xdr:colOff>371475</xdr:colOff>
      <xdr:row>27</xdr:row>
      <xdr:rowOff>9525</xdr:rowOff>
    </xdr:to>
    <xdr:graphicFrame macro="">
      <xdr:nvGraphicFramePr>
        <xdr:cNvPr id="15361" name="Chart 1">
          <a:extLst>
            <a:ext uri="{FF2B5EF4-FFF2-40B4-BE49-F238E27FC236}">
              <a16:creationId xmlns:a16="http://schemas.microsoft.com/office/drawing/2014/main" id="{00000000-0008-0000-0600-0000013C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7</xdr:row>
      <xdr:rowOff>0</xdr:rowOff>
    </xdr:from>
    <xdr:to>
      <xdr:col>37</xdr:col>
      <xdr:colOff>371475</xdr:colOff>
      <xdr:row>27</xdr:row>
      <xdr:rowOff>9525</xdr:rowOff>
    </xdr:to>
    <xdr:graphicFrame macro="">
      <xdr:nvGraphicFramePr>
        <xdr:cNvPr id="16385" name="Chart 1">
          <a:extLst>
            <a:ext uri="{FF2B5EF4-FFF2-40B4-BE49-F238E27FC236}">
              <a16:creationId xmlns:a16="http://schemas.microsoft.com/office/drawing/2014/main" id="{00000000-0008-0000-0700-0000014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7</xdr:row>
      <xdr:rowOff>0</xdr:rowOff>
    </xdr:from>
    <xdr:to>
      <xdr:col>37</xdr:col>
      <xdr:colOff>371475</xdr:colOff>
      <xdr:row>27</xdr:row>
      <xdr:rowOff>9525</xdr:rowOff>
    </xdr:to>
    <xdr:graphicFrame macro="">
      <xdr:nvGraphicFramePr>
        <xdr:cNvPr id="11265" name="Chart 1">
          <a:extLst>
            <a:ext uri="{FF2B5EF4-FFF2-40B4-BE49-F238E27FC236}">
              <a16:creationId xmlns:a16="http://schemas.microsoft.com/office/drawing/2014/main" id="{00000000-0008-0000-0800-0000012C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7</xdr:row>
      <xdr:rowOff>0</xdr:rowOff>
    </xdr:from>
    <xdr:to>
      <xdr:col>37</xdr:col>
      <xdr:colOff>371475</xdr:colOff>
      <xdr:row>27</xdr:row>
      <xdr:rowOff>9525</xdr:rowOff>
    </xdr:to>
    <xdr:graphicFrame macro="">
      <xdr:nvGraphicFramePr>
        <xdr:cNvPr id="12289" name="Chart 1">
          <a:extLst>
            <a:ext uri="{FF2B5EF4-FFF2-40B4-BE49-F238E27FC236}">
              <a16:creationId xmlns:a16="http://schemas.microsoft.com/office/drawing/2014/main" id="{00000000-0008-0000-0900-0000013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7</xdr:row>
      <xdr:rowOff>0</xdr:rowOff>
    </xdr:from>
    <xdr:to>
      <xdr:col>37</xdr:col>
      <xdr:colOff>371475</xdr:colOff>
      <xdr:row>27</xdr:row>
      <xdr:rowOff>9525</xdr:rowOff>
    </xdr:to>
    <xdr:graphicFrame macro="">
      <xdr:nvGraphicFramePr>
        <xdr:cNvPr id="13313" name="Chart 1">
          <a:extLst>
            <a:ext uri="{FF2B5EF4-FFF2-40B4-BE49-F238E27FC236}">
              <a16:creationId xmlns:a16="http://schemas.microsoft.com/office/drawing/2014/main" id="{00000000-0008-0000-0A00-0000013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7</xdr:row>
      <xdr:rowOff>0</xdr:rowOff>
    </xdr:from>
    <xdr:to>
      <xdr:col>37</xdr:col>
      <xdr:colOff>371475</xdr:colOff>
      <xdr:row>27</xdr:row>
      <xdr:rowOff>9525</xdr:rowOff>
    </xdr:to>
    <xdr:graphicFrame macro="">
      <xdr:nvGraphicFramePr>
        <xdr:cNvPr id="14337" name="Chart 1">
          <a:extLst>
            <a:ext uri="{FF2B5EF4-FFF2-40B4-BE49-F238E27FC236}">
              <a16:creationId xmlns:a16="http://schemas.microsoft.com/office/drawing/2014/main" id="{00000000-0008-0000-0B00-00000138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3">
    <pageSetUpPr fitToPage="1"/>
  </sheetPr>
  <dimension ref="A1:AL50"/>
  <sheetViews>
    <sheetView showZeros="0" tabSelected="1" zoomScale="75" zoomScaleNormal="75" workbookViewId="0">
      <selection activeCell="E49" sqref="E49"/>
    </sheetView>
  </sheetViews>
  <sheetFormatPr defaultRowHeight="12.75" x14ac:dyDescent="0.2"/>
  <cols>
    <col min="1" max="1" width="10.5703125" customWidth="1"/>
    <col min="2" max="2" width="9.7109375" customWidth="1"/>
    <col min="3" max="3" width="6.7109375" customWidth="1"/>
    <col min="4" max="5" width="8.140625" customWidth="1"/>
    <col min="6" max="6" width="6.5703125" customWidth="1"/>
    <col min="7" max="7" width="6.85546875" customWidth="1"/>
    <col min="8" max="8" width="6.140625" customWidth="1"/>
    <col min="9" max="38" width="5.7109375" customWidth="1"/>
  </cols>
  <sheetData>
    <row r="1" spans="1:38" ht="12.75" customHeight="1" x14ac:dyDescent="0.2">
      <c r="A1" s="1"/>
      <c r="B1" s="2"/>
      <c r="D1" s="3"/>
      <c r="E1" s="2"/>
    </row>
    <row r="2" spans="1:38" ht="12.75" customHeight="1" x14ac:dyDescent="0.2">
      <c r="A2" s="1"/>
      <c r="B2" s="4"/>
      <c r="C2" s="5" t="s">
        <v>43</v>
      </c>
      <c r="D2" s="6"/>
      <c r="E2" s="6"/>
      <c r="F2" s="6"/>
      <c r="G2" s="6"/>
      <c r="H2" s="6"/>
      <c r="I2" s="4"/>
      <c r="J2" s="5"/>
      <c r="K2" s="5"/>
      <c r="L2" s="5"/>
      <c r="M2" s="5"/>
      <c r="N2" s="5" t="s">
        <v>14</v>
      </c>
      <c r="O2" s="5"/>
      <c r="P2" s="5"/>
      <c r="Q2" s="5"/>
      <c r="R2" s="5"/>
      <c r="S2" s="5"/>
      <c r="T2" s="5"/>
      <c r="U2" s="5"/>
      <c r="V2" s="5"/>
      <c r="W2" s="7"/>
      <c r="X2" s="7"/>
    </row>
    <row r="3" spans="1:38" ht="12.75" customHeight="1" x14ac:dyDescent="0.2">
      <c r="A3" s="1"/>
      <c r="B3" s="4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7"/>
      <c r="X3" s="7"/>
    </row>
    <row r="4" spans="1:38" ht="12.75" customHeight="1" x14ac:dyDescent="0.2">
      <c r="A4" s="1"/>
      <c r="B4" s="4"/>
      <c r="C4" s="5" t="s">
        <v>15</v>
      </c>
      <c r="D4" s="5"/>
      <c r="E4" s="5"/>
      <c r="F4" s="5"/>
      <c r="G4" s="5"/>
      <c r="H4" s="5"/>
      <c r="I4" s="4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7"/>
      <c r="X4" s="7"/>
    </row>
    <row r="5" spans="1:38" ht="12.75" customHeight="1" x14ac:dyDescent="0.25">
      <c r="A5" s="1"/>
      <c r="B5" s="4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9"/>
      <c r="V5" s="9"/>
      <c r="W5" s="10"/>
      <c r="X5" s="10"/>
    </row>
    <row r="6" spans="1:38" ht="12.75" customHeight="1" x14ac:dyDescent="0.2">
      <c r="A6" s="1"/>
      <c r="B6" s="4"/>
      <c r="C6" s="11" t="s">
        <v>34</v>
      </c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4"/>
      <c r="Q6" s="4"/>
      <c r="R6" s="4"/>
      <c r="S6" s="4"/>
      <c r="T6" s="12"/>
      <c r="U6" s="13"/>
      <c r="V6" s="11"/>
      <c r="W6" s="12"/>
      <c r="X6" s="12"/>
    </row>
    <row r="7" spans="1:38" ht="12.75" customHeight="1" x14ac:dyDescent="0.2"/>
    <row r="8" spans="1:38" ht="12.75" customHeight="1" x14ac:dyDescent="0.2">
      <c r="A8" s="14"/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G8" s="15"/>
      <c r="AH8" s="15"/>
      <c r="AI8" s="15"/>
      <c r="AJ8" s="15"/>
      <c r="AK8" s="15"/>
      <c r="AL8" s="16"/>
    </row>
    <row r="9" spans="1:38" ht="12.75" customHeight="1" x14ac:dyDescent="0.2">
      <c r="A9" s="17"/>
      <c r="AL9" s="18"/>
    </row>
    <row r="10" spans="1:38" ht="12.75" customHeight="1" x14ac:dyDescent="0.2">
      <c r="A10" s="17"/>
      <c r="AL10" s="18"/>
    </row>
    <row r="11" spans="1:38" ht="12.75" customHeight="1" x14ac:dyDescent="0.2">
      <c r="A11" s="17"/>
      <c r="AL11" s="18"/>
    </row>
    <row r="12" spans="1:38" ht="12.75" customHeight="1" x14ac:dyDescent="0.2">
      <c r="A12" s="17"/>
      <c r="AL12" s="18"/>
    </row>
    <row r="13" spans="1:38" ht="12.75" customHeight="1" x14ac:dyDescent="0.2">
      <c r="A13" s="17"/>
      <c r="AL13" s="18"/>
    </row>
    <row r="14" spans="1:38" ht="12.75" customHeight="1" x14ac:dyDescent="0.2">
      <c r="A14" s="17"/>
      <c r="AL14" s="18"/>
    </row>
    <row r="15" spans="1:38" ht="12.75" customHeight="1" x14ac:dyDescent="0.2">
      <c r="A15" s="17"/>
      <c r="AL15" s="18"/>
    </row>
    <row r="16" spans="1:38" ht="12.75" customHeight="1" x14ac:dyDescent="0.2">
      <c r="A16" s="17"/>
      <c r="AL16" s="18"/>
    </row>
    <row r="17" spans="1:38" ht="12.75" customHeight="1" x14ac:dyDescent="0.2">
      <c r="A17" s="17"/>
      <c r="AL17" s="18"/>
    </row>
    <row r="18" spans="1:38" ht="12.75" customHeight="1" x14ac:dyDescent="0.2">
      <c r="A18" s="17"/>
      <c r="AL18" s="18"/>
    </row>
    <row r="19" spans="1:38" ht="12.75" customHeight="1" x14ac:dyDescent="0.2">
      <c r="A19" s="17"/>
      <c r="AL19" s="18"/>
    </row>
    <row r="20" spans="1:38" ht="12.75" customHeight="1" x14ac:dyDescent="0.2">
      <c r="A20" s="17"/>
      <c r="AL20" s="18"/>
    </row>
    <row r="21" spans="1:38" ht="12.75" customHeight="1" x14ac:dyDescent="0.2">
      <c r="A21" s="17"/>
      <c r="AL21" s="18"/>
    </row>
    <row r="22" spans="1:38" ht="12.75" customHeight="1" x14ac:dyDescent="0.2">
      <c r="A22" s="17"/>
      <c r="AL22" s="18"/>
    </row>
    <row r="23" spans="1:38" ht="12.75" customHeight="1" x14ac:dyDescent="0.2">
      <c r="A23" s="17"/>
      <c r="AL23" s="18"/>
    </row>
    <row r="24" spans="1:38" ht="12.75" customHeight="1" x14ac:dyDescent="0.2">
      <c r="A24" s="17"/>
      <c r="AL24" s="18"/>
    </row>
    <row r="25" spans="1:38" ht="12.75" customHeight="1" x14ac:dyDescent="0.2">
      <c r="A25" s="17"/>
      <c r="AL25" s="18"/>
    </row>
    <row r="26" spans="1:38" ht="12.75" customHeight="1" x14ac:dyDescent="0.2">
      <c r="A26" s="17"/>
      <c r="AL26" s="18"/>
    </row>
    <row r="27" spans="1:38" ht="12.75" customHeight="1" x14ac:dyDescent="0.2">
      <c r="A27" s="17"/>
      <c r="AL27" s="18"/>
    </row>
    <row r="28" spans="1:38" ht="12.75" customHeight="1" x14ac:dyDescent="0.2"/>
    <row r="29" spans="1:38" ht="12.75" customHeight="1" x14ac:dyDescent="0.2">
      <c r="A29" s="19" t="s">
        <v>18</v>
      </c>
      <c r="AL29" s="20"/>
    </row>
    <row r="30" spans="1:38" ht="12.75" customHeight="1" x14ac:dyDescent="0.2">
      <c r="A30" s="21"/>
      <c r="B30" s="66">
        <v>42095</v>
      </c>
      <c r="C30" s="66"/>
      <c r="D30" s="66"/>
      <c r="E30" s="67" t="s">
        <v>0</v>
      </c>
      <c r="F30" s="67"/>
      <c r="G30" s="68"/>
      <c r="H30" s="23">
        <v>1</v>
      </c>
      <c r="I30" s="23">
        <v>2</v>
      </c>
      <c r="J30" s="23">
        <v>3</v>
      </c>
      <c r="K30" s="23">
        <v>4</v>
      </c>
      <c r="L30" s="23">
        <v>5</v>
      </c>
      <c r="M30" s="23">
        <v>6</v>
      </c>
      <c r="N30" s="23">
        <v>7</v>
      </c>
      <c r="O30" s="23">
        <v>8</v>
      </c>
      <c r="P30" s="23">
        <v>9</v>
      </c>
      <c r="Q30" s="23">
        <v>10</v>
      </c>
      <c r="R30" s="23">
        <v>11</v>
      </c>
      <c r="S30" s="23">
        <v>12</v>
      </c>
      <c r="T30" s="23">
        <v>13</v>
      </c>
      <c r="U30" s="23">
        <v>14</v>
      </c>
      <c r="V30" s="23">
        <v>15</v>
      </c>
      <c r="W30" s="23">
        <v>16</v>
      </c>
      <c r="X30" s="23">
        <v>17</v>
      </c>
      <c r="Y30" s="23">
        <v>18</v>
      </c>
      <c r="Z30" s="23">
        <v>19</v>
      </c>
      <c r="AA30" s="23">
        <v>20</v>
      </c>
      <c r="AB30" s="23">
        <v>21</v>
      </c>
      <c r="AC30" s="23">
        <v>22</v>
      </c>
      <c r="AD30" s="23">
        <v>23</v>
      </c>
      <c r="AE30" s="23">
        <v>24</v>
      </c>
      <c r="AF30" s="23">
        <v>25</v>
      </c>
      <c r="AG30" s="23">
        <v>26</v>
      </c>
      <c r="AH30" s="23">
        <v>27</v>
      </c>
      <c r="AI30" s="23">
        <v>28</v>
      </c>
      <c r="AJ30" s="23">
        <v>29</v>
      </c>
      <c r="AK30" s="23">
        <v>30</v>
      </c>
      <c r="AL30" s="23">
        <v>31</v>
      </c>
    </row>
    <row r="31" spans="1:38" ht="12.75" customHeight="1" x14ac:dyDescent="0.2">
      <c r="A31" s="69" t="s">
        <v>1</v>
      </c>
      <c r="B31" s="67"/>
      <c r="C31" s="67"/>
      <c r="D31" s="24"/>
      <c r="E31" s="64" t="s">
        <v>2</v>
      </c>
      <c r="F31" s="64"/>
      <c r="G31" s="65"/>
      <c r="H31" s="23">
        <v>10</v>
      </c>
      <c r="I31" s="23">
        <v>10</v>
      </c>
      <c r="J31" s="23">
        <v>10</v>
      </c>
      <c r="K31" s="23">
        <v>10</v>
      </c>
      <c r="L31" s="23">
        <v>10</v>
      </c>
      <c r="M31" s="23">
        <v>10</v>
      </c>
      <c r="N31" s="23">
        <v>10</v>
      </c>
      <c r="O31" s="23">
        <v>10</v>
      </c>
      <c r="P31" s="23">
        <v>10</v>
      </c>
      <c r="Q31" s="23">
        <v>10</v>
      </c>
      <c r="R31" s="23">
        <v>10</v>
      </c>
      <c r="S31" s="23">
        <v>10</v>
      </c>
      <c r="T31" s="23">
        <v>10</v>
      </c>
      <c r="U31" s="23">
        <v>10</v>
      </c>
      <c r="V31" s="23">
        <v>10</v>
      </c>
      <c r="W31" s="23">
        <v>10</v>
      </c>
      <c r="X31" s="23">
        <v>10</v>
      </c>
      <c r="Y31" s="23">
        <v>10</v>
      </c>
      <c r="Z31" s="23">
        <v>10</v>
      </c>
      <c r="AA31" s="23">
        <v>10</v>
      </c>
      <c r="AB31" s="23">
        <v>10</v>
      </c>
      <c r="AC31" s="23">
        <v>10</v>
      </c>
      <c r="AD31" s="23">
        <v>10</v>
      </c>
      <c r="AE31" s="23">
        <v>10</v>
      </c>
      <c r="AF31" s="23">
        <v>10</v>
      </c>
      <c r="AG31" s="23">
        <v>10</v>
      </c>
      <c r="AH31" s="23">
        <v>10</v>
      </c>
      <c r="AI31" s="23">
        <v>10</v>
      </c>
      <c r="AJ31" s="23">
        <v>10</v>
      </c>
      <c r="AK31" s="23">
        <v>10</v>
      </c>
      <c r="AL31" s="23">
        <v>10</v>
      </c>
    </row>
    <row r="32" spans="1:38" ht="12.75" customHeight="1" x14ac:dyDescent="0.2">
      <c r="A32" s="69"/>
      <c r="B32" s="64" t="s">
        <v>3</v>
      </c>
      <c r="C32" s="64"/>
      <c r="D32" s="25">
        <f>MAX(H32:AL32)</f>
        <v>7.95</v>
      </c>
      <c r="E32" s="64" t="s">
        <v>17</v>
      </c>
      <c r="F32" s="64"/>
      <c r="G32" s="65"/>
      <c r="H32" s="55">
        <v>7.26</v>
      </c>
      <c r="I32" s="55">
        <v>7.63</v>
      </c>
      <c r="J32" s="55">
        <v>7.47</v>
      </c>
      <c r="K32" s="55">
        <v>7.95</v>
      </c>
      <c r="L32" s="55"/>
      <c r="M32" s="55"/>
      <c r="N32" s="55"/>
      <c r="O32" s="55"/>
      <c r="P32" s="55"/>
      <c r="Q32" s="55"/>
      <c r="R32" s="55"/>
      <c r="S32" s="55"/>
      <c r="T32" s="55"/>
      <c r="U32" s="55"/>
      <c r="V32" s="55"/>
      <c r="W32" s="55"/>
      <c r="X32" s="55"/>
      <c r="Y32" s="55"/>
      <c r="Z32" s="55"/>
      <c r="AA32" s="55"/>
      <c r="AB32" s="55"/>
      <c r="AC32" s="55"/>
      <c r="AD32" s="55">
        <v>5.47</v>
      </c>
      <c r="AE32" s="55">
        <v>5.42</v>
      </c>
      <c r="AF32" s="55">
        <v>6.1</v>
      </c>
      <c r="AG32" s="55">
        <v>6.22</v>
      </c>
      <c r="AH32" s="55">
        <v>6.56</v>
      </c>
      <c r="AI32" s="55">
        <v>6.4</v>
      </c>
      <c r="AJ32" s="55">
        <v>5.97</v>
      </c>
      <c r="AK32" s="55">
        <v>6.82</v>
      </c>
      <c r="AL32" s="55"/>
    </row>
    <row r="33" spans="1:38" ht="12.75" customHeight="1" x14ac:dyDescent="0.2">
      <c r="A33" s="69"/>
      <c r="B33" s="64" t="s">
        <v>4</v>
      </c>
      <c r="C33" s="64"/>
      <c r="D33" s="22"/>
      <c r="E33" s="64" t="s">
        <v>5</v>
      </c>
      <c r="F33" s="64"/>
      <c r="G33" s="65"/>
      <c r="H33" s="23" t="s">
        <v>6</v>
      </c>
      <c r="I33" s="23" t="s">
        <v>6</v>
      </c>
      <c r="J33" s="23" t="s">
        <v>6</v>
      </c>
      <c r="K33" s="23" t="s">
        <v>6</v>
      </c>
      <c r="L33" s="23" t="s">
        <v>6</v>
      </c>
      <c r="M33" s="23" t="s">
        <v>6</v>
      </c>
      <c r="N33" s="23" t="s">
        <v>6</v>
      </c>
      <c r="O33" s="23" t="s">
        <v>6</v>
      </c>
      <c r="P33" s="23" t="s">
        <v>6</v>
      </c>
      <c r="Q33" s="23" t="s">
        <v>6</v>
      </c>
      <c r="R33" s="23" t="s">
        <v>6</v>
      </c>
      <c r="S33" s="23" t="s">
        <v>6</v>
      </c>
      <c r="T33" s="23" t="s">
        <v>6</v>
      </c>
      <c r="U33" s="23" t="s">
        <v>6</v>
      </c>
      <c r="V33" s="23" t="s">
        <v>6</v>
      </c>
      <c r="W33" s="23" t="s">
        <v>6</v>
      </c>
      <c r="X33" s="23" t="s">
        <v>6</v>
      </c>
      <c r="Y33" s="23" t="s">
        <v>6</v>
      </c>
      <c r="Z33" s="23" t="s">
        <v>6</v>
      </c>
      <c r="AA33" s="23" t="s">
        <v>6</v>
      </c>
      <c r="AB33" s="23" t="s">
        <v>6</v>
      </c>
      <c r="AC33" s="23" t="s">
        <v>6</v>
      </c>
      <c r="AD33" s="23" t="s">
        <v>6</v>
      </c>
      <c r="AE33" s="23" t="s">
        <v>6</v>
      </c>
      <c r="AF33" s="23" t="s">
        <v>6</v>
      </c>
      <c r="AG33" s="23" t="s">
        <v>6</v>
      </c>
      <c r="AH33" s="23" t="s">
        <v>6</v>
      </c>
      <c r="AI33" s="23" t="s">
        <v>6</v>
      </c>
      <c r="AJ33" s="23" t="s">
        <v>6</v>
      </c>
      <c r="AK33" s="26" t="s">
        <v>6</v>
      </c>
      <c r="AL33" s="23" t="s">
        <v>6</v>
      </c>
    </row>
    <row r="34" spans="1:38" ht="12.75" customHeight="1" x14ac:dyDescent="0.2">
      <c r="A34" s="69"/>
      <c r="B34" s="64" t="s">
        <v>7</v>
      </c>
      <c r="C34" s="64"/>
      <c r="D34" s="23">
        <f>SUM(H34:AL34)</f>
        <v>0</v>
      </c>
      <c r="E34" s="64" t="s">
        <v>8</v>
      </c>
      <c r="F34" s="64"/>
      <c r="G34" s="65"/>
      <c r="H34" s="23"/>
      <c r="I34" s="23">
        <v>0</v>
      </c>
      <c r="J34" s="23"/>
      <c r="K34" s="23"/>
      <c r="L34" s="23"/>
      <c r="M34" s="23"/>
      <c r="N34" s="23">
        <v>0</v>
      </c>
      <c r="O34" s="23">
        <v>0</v>
      </c>
      <c r="P34" s="23"/>
      <c r="Q34" s="23">
        <v>0</v>
      </c>
      <c r="R34" s="23">
        <v>0</v>
      </c>
      <c r="S34" s="23">
        <v>0</v>
      </c>
      <c r="T34" s="23"/>
      <c r="U34" s="23"/>
      <c r="V34" s="23">
        <v>0</v>
      </c>
      <c r="W34" s="23">
        <v>0</v>
      </c>
      <c r="X34" s="23">
        <v>0</v>
      </c>
      <c r="Y34" s="23">
        <v>0</v>
      </c>
      <c r="Z34" s="23">
        <v>0</v>
      </c>
      <c r="AA34" s="23">
        <v>0</v>
      </c>
      <c r="AB34" s="23">
        <v>0</v>
      </c>
      <c r="AC34" s="23">
        <v>0</v>
      </c>
      <c r="AD34" s="23">
        <v>0</v>
      </c>
      <c r="AE34" s="23">
        <v>0</v>
      </c>
      <c r="AF34" s="23"/>
      <c r="AG34" s="23"/>
      <c r="AH34" s="23"/>
      <c r="AI34" s="23">
        <v>0</v>
      </c>
      <c r="AJ34" s="23">
        <v>0</v>
      </c>
      <c r="AK34" s="26">
        <v>0</v>
      </c>
      <c r="AL34" s="23"/>
    </row>
    <row r="35" spans="1:38" ht="12.75" customHeight="1" x14ac:dyDescent="0.2">
      <c r="A35" s="69"/>
      <c r="B35" s="64" t="s">
        <v>9</v>
      </c>
      <c r="C35" s="64"/>
      <c r="D35" s="22">
        <f>COUNTIF(H35:AL35,"y")</f>
        <v>0</v>
      </c>
      <c r="E35" s="64" t="s">
        <v>10</v>
      </c>
      <c r="F35" s="64"/>
      <c r="G35" s="65"/>
      <c r="H35" s="23" t="str">
        <f t="shared" ref="H35:AL35" si="0">IF(H31="","N",IF(H32="","N",IF(H32&gt;H31,"Y","N")))</f>
        <v>N</v>
      </c>
      <c r="I35" s="23" t="str">
        <f t="shared" si="0"/>
        <v>N</v>
      </c>
      <c r="J35" s="23" t="str">
        <f t="shared" si="0"/>
        <v>N</v>
      </c>
      <c r="K35" s="23" t="str">
        <f t="shared" si="0"/>
        <v>N</v>
      </c>
      <c r="L35" s="23" t="str">
        <f t="shared" si="0"/>
        <v>N</v>
      </c>
      <c r="M35" s="23" t="str">
        <f t="shared" si="0"/>
        <v>N</v>
      </c>
      <c r="N35" s="23" t="str">
        <f t="shared" si="0"/>
        <v>N</v>
      </c>
      <c r="O35" s="23" t="str">
        <f t="shared" si="0"/>
        <v>N</v>
      </c>
      <c r="P35" s="23" t="str">
        <f t="shared" si="0"/>
        <v>N</v>
      </c>
      <c r="Q35" s="23" t="str">
        <f t="shared" si="0"/>
        <v>N</v>
      </c>
      <c r="R35" s="23" t="str">
        <f t="shared" si="0"/>
        <v>N</v>
      </c>
      <c r="S35" s="23" t="str">
        <f t="shared" si="0"/>
        <v>N</v>
      </c>
      <c r="T35" s="23" t="str">
        <f t="shared" si="0"/>
        <v>N</v>
      </c>
      <c r="U35" s="23" t="str">
        <f t="shared" si="0"/>
        <v>N</v>
      </c>
      <c r="V35" s="23" t="str">
        <f t="shared" si="0"/>
        <v>N</v>
      </c>
      <c r="W35" s="23" t="str">
        <f t="shared" si="0"/>
        <v>N</v>
      </c>
      <c r="X35" s="23" t="str">
        <f t="shared" si="0"/>
        <v>N</v>
      </c>
      <c r="Y35" s="23" t="str">
        <f t="shared" si="0"/>
        <v>N</v>
      </c>
      <c r="Z35" s="23" t="str">
        <f t="shared" si="0"/>
        <v>N</v>
      </c>
      <c r="AA35" s="23" t="str">
        <f t="shared" si="0"/>
        <v>N</v>
      </c>
      <c r="AB35" s="23" t="str">
        <f t="shared" si="0"/>
        <v>N</v>
      </c>
      <c r="AC35" s="23" t="str">
        <f t="shared" si="0"/>
        <v>N</v>
      </c>
      <c r="AD35" s="23" t="str">
        <f t="shared" si="0"/>
        <v>N</v>
      </c>
      <c r="AE35" s="23" t="str">
        <f t="shared" si="0"/>
        <v>N</v>
      </c>
      <c r="AF35" s="23" t="str">
        <f t="shared" si="0"/>
        <v>N</v>
      </c>
      <c r="AG35" s="23" t="str">
        <f t="shared" si="0"/>
        <v>N</v>
      </c>
      <c r="AH35" s="23" t="str">
        <f t="shared" si="0"/>
        <v>N</v>
      </c>
      <c r="AI35" s="23" t="str">
        <f t="shared" si="0"/>
        <v>N</v>
      </c>
      <c r="AJ35" s="23" t="str">
        <f t="shared" si="0"/>
        <v>N</v>
      </c>
      <c r="AK35" s="26" t="str">
        <f t="shared" si="0"/>
        <v>N</v>
      </c>
      <c r="AL35" s="23" t="str">
        <f t="shared" si="0"/>
        <v>N</v>
      </c>
    </row>
    <row r="36" spans="1:38" ht="12.75" customHeight="1" x14ac:dyDescent="0.2">
      <c r="A36" s="27"/>
      <c r="B36" s="28"/>
      <c r="C36" s="28"/>
      <c r="D36" s="29"/>
      <c r="E36" s="28"/>
      <c r="F36" s="28"/>
      <c r="G36" s="28"/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5"/>
      <c r="Y36" s="25"/>
      <c r="Z36" s="25"/>
      <c r="AA36" s="25"/>
      <c r="AB36" s="25"/>
      <c r="AC36" s="25"/>
      <c r="AD36" s="25"/>
      <c r="AE36" s="25"/>
      <c r="AF36" s="25"/>
      <c r="AG36" s="25"/>
      <c r="AH36" s="25"/>
      <c r="AI36" s="25"/>
      <c r="AJ36" s="25"/>
      <c r="AK36" s="25"/>
      <c r="AL36" s="25"/>
    </row>
    <row r="37" spans="1:38" ht="12.75" customHeight="1" x14ac:dyDescent="0.2">
      <c r="A37" s="3"/>
      <c r="H37" s="25"/>
      <c r="I37" s="25"/>
      <c r="J37" s="25"/>
      <c r="K37" s="25"/>
      <c r="L37" s="25"/>
      <c r="M37" s="25"/>
      <c r="N37" s="25"/>
      <c r="O37" s="25"/>
      <c r="P37" s="25"/>
      <c r="Q37" s="25"/>
      <c r="R37" s="25"/>
      <c r="S37" s="25"/>
      <c r="T37" s="25"/>
      <c r="U37" s="25"/>
      <c r="V37" s="25"/>
      <c r="W37" s="25"/>
      <c r="X37" s="25"/>
      <c r="Y37" s="25"/>
      <c r="Z37" s="25"/>
      <c r="AA37" s="25"/>
      <c r="AB37" s="25"/>
      <c r="AC37" s="25"/>
      <c r="AD37" s="25"/>
      <c r="AE37" s="25"/>
      <c r="AF37" s="25"/>
      <c r="AG37" s="25"/>
      <c r="AH37" s="25"/>
      <c r="AI37" s="25"/>
      <c r="AJ37" s="25"/>
      <c r="AK37" s="25"/>
      <c r="AL37" s="25"/>
    </row>
    <row r="38" spans="1:38" ht="12.75" customHeight="1" x14ac:dyDescent="0.2">
      <c r="A38" s="28"/>
      <c r="M38" s="25"/>
      <c r="N38" s="25"/>
      <c r="O38" s="25"/>
      <c r="P38" s="25"/>
      <c r="Q38" s="25"/>
      <c r="R38" s="25"/>
      <c r="S38" s="25"/>
      <c r="T38" s="25"/>
      <c r="U38" s="25"/>
      <c r="V38" s="25"/>
      <c r="W38" s="25"/>
      <c r="X38" s="25"/>
      <c r="Y38" s="25"/>
      <c r="Z38" s="25"/>
      <c r="AA38" s="25"/>
      <c r="AB38" s="25"/>
      <c r="AC38" s="25"/>
      <c r="AD38" s="25"/>
      <c r="AE38" s="25"/>
      <c r="AF38" s="25"/>
      <c r="AG38" s="25"/>
      <c r="AH38" s="25"/>
      <c r="AI38" s="25"/>
      <c r="AJ38" s="25"/>
      <c r="AK38" s="25"/>
      <c r="AL38" s="25"/>
    </row>
    <row r="39" spans="1:38" ht="12.75" customHeight="1" x14ac:dyDescent="0.2">
      <c r="A39" s="27"/>
      <c r="B39" s="28"/>
      <c r="C39" s="28"/>
      <c r="D39" s="29"/>
      <c r="E39" s="28"/>
      <c r="F39" s="28"/>
      <c r="G39" s="28"/>
      <c r="H39" s="25"/>
      <c r="I39" s="25"/>
      <c r="J39" s="25"/>
      <c r="K39" s="25"/>
      <c r="L39" s="25"/>
      <c r="M39" s="25"/>
      <c r="N39" s="25"/>
      <c r="O39" s="25"/>
      <c r="P39" s="25"/>
      <c r="Q39" s="25"/>
      <c r="R39" s="25"/>
      <c r="S39" s="25"/>
      <c r="T39" s="25"/>
      <c r="U39" s="25"/>
      <c r="V39" s="25"/>
      <c r="W39" s="25"/>
      <c r="X39" s="25"/>
      <c r="Y39" s="25"/>
      <c r="Z39" s="25"/>
      <c r="AA39" s="25"/>
      <c r="AB39" s="25"/>
      <c r="AC39" s="25"/>
      <c r="AD39" s="25"/>
      <c r="AE39" s="25"/>
      <c r="AF39" s="25"/>
      <c r="AG39" s="25"/>
      <c r="AH39" s="25"/>
      <c r="AI39" s="25"/>
      <c r="AJ39" s="25"/>
      <c r="AK39" s="25"/>
      <c r="AL39" s="25"/>
    </row>
    <row r="40" spans="1:38" ht="12.75" customHeight="1" x14ac:dyDescent="0.2">
      <c r="A40" s="27"/>
      <c r="B40" t="s">
        <v>11</v>
      </c>
      <c r="C40" s="63"/>
      <c r="D40" s="63"/>
      <c r="E40" s="63"/>
      <c r="F40" s="63"/>
      <c r="G40" s="63"/>
      <c r="I40" s="31"/>
      <c r="J40" s="33" t="s">
        <v>12</v>
      </c>
      <c r="K40" s="62">
        <v>42199</v>
      </c>
      <c r="L40" s="62"/>
      <c r="M40" s="25"/>
      <c r="N40" s="25"/>
      <c r="O40" s="25"/>
      <c r="P40" s="25"/>
      <c r="Q40" s="25"/>
      <c r="R40" s="25"/>
      <c r="S40" s="25"/>
      <c r="T40" s="25"/>
      <c r="U40" s="25"/>
      <c r="V40" s="25"/>
      <c r="W40" s="25"/>
      <c r="X40" s="25"/>
      <c r="Y40" s="25"/>
      <c r="Z40" s="25"/>
      <c r="AA40" s="25"/>
      <c r="AB40" s="25"/>
      <c r="AC40" s="25"/>
      <c r="AD40" s="25"/>
      <c r="AE40" s="25"/>
      <c r="AF40" s="25"/>
      <c r="AG40" s="25"/>
      <c r="AH40" s="25"/>
      <c r="AI40" s="25"/>
      <c r="AJ40" s="25"/>
      <c r="AK40" s="25"/>
      <c r="AL40" s="25"/>
    </row>
    <row r="41" spans="1:38" ht="12.75" customHeight="1" x14ac:dyDescent="0.2">
      <c r="A41" s="27"/>
      <c r="B41" t="s">
        <v>16</v>
      </c>
      <c r="C41" s="30"/>
      <c r="I41" s="31"/>
      <c r="J41" s="31"/>
      <c r="M41" s="25"/>
      <c r="N41" s="25"/>
      <c r="O41" s="25"/>
      <c r="P41" s="25"/>
      <c r="Q41" s="25"/>
      <c r="R41" s="25"/>
      <c r="S41" s="25"/>
      <c r="T41" s="25"/>
      <c r="U41" s="25"/>
      <c r="V41" s="25"/>
      <c r="W41" s="25"/>
      <c r="X41" s="25"/>
      <c r="Y41" s="25"/>
      <c r="Z41" s="25"/>
      <c r="AA41" s="25"/>
      <c r="AB41" s="25"/>
      <c r="AC41" s="25"/>
      <c r="AD41" s="25"/>
      <c r="AE41" s="25"/>
      <c r="AF41" s="25"/>
      <c r="AG41" s="25"/>
      <c r="AH41" s="25"/>
      <c r="AI41" s="25"/>
      <c r="AJ41" s="25"/>
      <c r="AK41" s="25"/>
      <c r="AL41" s="25"/>
    </row>
    <row r="42" spans="1:38" ht="12.75" customHeight="1" x14ac:dyDescent="0.2">
      <c r="B42" s="28"/>
      <c r="C42" s="28"/>
      <c r="D42" s="25"/>
      <c r="E42" s="28"/>
      <c r="F42" s="28"/>
      <c r="G42" s="28"/>
      <c r="H42" s="25"/>
      <c r="I42" s="25"/>
      <c r="J42" s="25"/>
      <c r="K42" s="25"/>
      <c r="L42" s="25"/>
    </row>
    <row r="43" spans="1:38" ht="12.75" customHeight="1" x14ac:dyDescent="0.2">
      <c r="C43" s="30"/>
      <c r="I43" s="31"/>
      <c r="J43" s="31"/>
      <c r="K43" s="32"/>
    </row>
    <row r="44" spans="1:38" ht="12.75" customHeight="1" x14ac:dyDescent="0.2">
      <c r="C44" s="30"/>
    </row>
    <row r="45" spans="1:38" ht="12.75" customHeight="1" x14ac:dyDescent="0.2">
      <c r="C45" s="30"/>
      <c r="I45" s="31"/>
      <c r="J45" s="31"/>
      <c r="K45" s="32"/>
    </row>
    <row r="46" spans="1:38" ht="12.75" customHeight="1" x14ac:dyDescent="0.2">
      <c r="C46" s="30"/>
      <c r="I46" s="31"/>
      <c r="J46" s="31"/>
      <c r="K46" s="32"/>
    </row>
    <row r="47" spans="1:38" ht="12.75" customHeight="1" x14ac:dyDescent="0.2"/>
    <row r="48" spans="1:38" ht="12.75" customHeight="1" x14ac:dyDescent="0.2"/>
    <row r="49" spans="9:11" ht="12.75" customHeight="1" x14ac:dyDescent="0.2">
      <c r="I49" s="31"/>
      <c r="J49" s="31"/>
      <c r="K49" s="32"/>
    </row>
    <row r="50" spans="9:11" ht="12.75" customHeight="1" x14ac:dyDescent="0.2"/>
  </sheetData>
  <mergeCells count="15">
    <mergeCell ref="A31:A35"/>
    <mergeCell ref="B31:C31"/>
    <mergeCell ref="E31:G31"/>
    <mergeCell ref="B32:C32"/>
    <mergeCell ref="E32:G32"/>
    <mergeCell ref="B33:C33"/>
    <mergeCell ref="E33:G33"/>
    <mergeCell ref="B34:C34"/>
    <mergeCell ref="E34:G34"/>
    <mergeCell ref="B35:C35"/>
    <mergeCell ref="K40:L40"/>
    <mergeCell ref="C40:G40"/>
    <mergeCell ref="E35:G35"/>
    <mergeCell ref="B30:D30"/>
    <mergeCell ref="E30:G30"/>
  </mergeCells>
  <phoneticPr fontId="0" type="noConversion"/>
  <printOptions horizontalCentered="1" verticalCentered="1"/>
  <pageMargins left="0.35433070866141736" right="0.35433070866141736" top="0.39370078740157483" bottom="0.39370078740157483" header="0" footer="0"/>
  <pageSetup paperSize="9" scale="58" orientation="landscape" horizontalDpi="360" verticalDpi="36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>
    <pageSetUpPr fitToPage="1"/>
  </sheetPr>
  <dimension ref="A1:AN195"/>
  <sheetViews>
    <sheetView showZeros="0" zoomScale="75" zoomScaleNormal="75" workbookViewId="0">
      <selection activeCell="N43" sqref="N43"/>
    </sheetView>
  </sheetViews>
  <sheetFormatPr defaultRowHeight="12.75" x14ac:dyDescent="0.2"/>
  <cols>
    <col min="1" max="1" width="10.5703125" style="41" bestFit="1" customWidth="1"/>
    <col min="2" max="2" width="9.7109375" style="41" customWidth="1"/>
    <col min="3" max="3" width="6.7109375" style="41" customWidth="1"/>
    <col min="4" max="5" width="8.140625" style="41" customWidth="1"/>
    <col min="6" max="6" width="6.5703125" style="41" customWidth="1"/>
    <col min="7" max="7" width="6.85546875" style="41" customWidth="1"/>
    <col min="8" max="38" width="5.7109375" style="41" customWidth="1"/>
    <col min="39" max="16384" width="9.140625" style="41"/>
  </cols>
  <sheetData>
    <row r="1" spans="1:38" ht="12.75" customHeight="1" x14ac:dyDescent="0.2">
      <c r="A1" s="1"/>
      <c r="B1" s="2"/>
      <c r="D1" s="3"/>
      <c r="E1" s="2"/>
    </row>
    <row r="2" spans="1:38" ht="12.75" customHeight="1" x14ac:dyDescent="0.2">
      <c r="A2" s="1"/>
      <c r="C2" s="7" t="str">
        <f>Dust!C2</f>
        <v>Permit Reference Number: BL1096IB/V012</v>
      </c>
      <c r="D2" s="37"/>
      <c r="E2" s="37"/>
      <c r="F2" s="37"/>
      <c r="G2" s="37"/>
      <c r="H2" s="37"/>
      <c r="I2" s="7"/>
      <c r="J2" s="7"/>
      <c r="K2" s="7"/>
      <c r="L2" s="7"/>
      <c r="M2" s="7"/>
      <c r="N2" s="7" t="s">
        <v>14</v>
      </c>
      <c r="O2" s="7"/>
      <c r="P2" s="7"/>
      <c r="Q2" s="7"/>
      <c r="R2" s="7"/>
      <c r="S2" s="7"/>
      <c r="T2" s="7"/>
      <c r="U2" s="7"/>
      <c r="V2" s="7"/>
      <c r="W2" s="7"/>
      <c r="X2" s="7"/>
    </row>
    <row r="3" spans="1:38" ht="12.75" customHeight="1" x14ac:dyDescent="0.2">
      <c r="A3" s="1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</row>
    <row r="4" spans="1:38" ht="12.75" customHeight="1" x14ac:dyDescent="0.2">
      <c r="A4" s="1"/>
      <c r="C4" s="7" t="s">
        <v>15</v>
      </c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</row>
    <row r="5" spans="1:38" ht="12.75" customHeight="1" x14ac:dyDescent="0.25">
      <c r="A5" s="1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43"/>
      <c r="W5" s="43"/>
      <c r="X5" s="43"/>
    </row>
    <row r="6" spans="1:38" ht="12.75" customHeight="1" x14ac:dyDescent="0.25">
      <c r="A6" s="1"/>
      <c r="C6" s="11" t="s">
        <v>34</v>
      </c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13"/>
      <c r="U6" s="38"/>
    </row>
    <row r="7" spans="1:38" ht="12.75" customHeight="1" x14ac:dyDescent="0.2"/>
    <row r="8" spans="1:38" ht="12.75" customHeight="1" x14ac:dyDescent="0.2">
      <c r="A8" s="44"/>
      <c r="B8" s="45"/>
      <c r="C8" s="45"/>
      <c r="D8" s="45"/>
      <c r="E8" s="45"/>
      <c r="F8" s="45"/>
      <c r="G8" s="45"/>
      <c r="H8" s="45"/>
      <c r="I8" s="45"/>
      <c r="J8" s="45"/>
      <c r="K8" s="45"/>
      <c r="L8" s="45"/>
      <c r="M8" s="45"/>
      <c r="N8" s="45"/>
      <c r="O8" s="45"/>
      <c r="P8" s="45"/>
      <c r="Q8" s="45"/>
      <c r="R8" s="45"/>
      <c r="S8" s="45"/>
      <c r="T8" s="45"/>
      <c r="U8" s="45"/>
      <c r="V8" s="45"/>
      <c r="W8" s="45"/>
      <c r="X8" s="45"/>
      <c r="Y8" s="45"/>
      <c r="Z8" s="45"/>
      <c r="AA8" s="45"/>
      <c r="AB8" s="45"/>
      <c r="AC8" s="45"/>
      <c r="AD8" s="45"/>
      <c r="AE8" s="45"/>
      <c r="AF8" s="45"/>
      <c r="AG8" s="45"/>
      <c r="AH8" s="45"/>
      <c r="AI8" s="45"/>
      <c r="AJ8" s="45"/>
      <c r="AK8" s="45"/>
      <c r="AL8" s="46"/>
    </row>
    <row r="9" spans="1:38" ht="12.75" customHeight="1" x14ac:dyDescent="0.2">
      <c r="A9" s="47"/>
      <c r="AL9" s="48"/>
    </row>
    <row r="10" spans="1:38" ht="12.75" customHeight="1" x14ac:dyDescent="0.2">
      <c r="A10" s="47"/>
      <c r="AL10" s="48"/>
    </row>
    <row r="11" spans="1:38" ht="12.75" customHeight="1" x14ac:dyDescent="0.2">
      <c r="A11" s="47"/>
      <c r="AL11" s="48"/>
    </row>
    <row r="12" spans="1:38" ht="12.75" customHeight="1" x14ac:dyDescent="0.2">
      <c r="A12" s="47"/>
      <c r="AL12" s="48"/>
    </row>
    <row r="13" spans="1:38" ht="12.75" customHeight="1" x14ac:dyDescent="0.2">
      <c r="A13" s="47"/>
      <c r="AL13" s="48"/>
    </row>
    <row r="14" spans="1:38" ht="12.75" customHeight="1" x14ac:dyDescent="0.2">
      <c r="A14" s="47"/>
      <c r="AL14" s="48"/>
    </row>
    <row r="15" spans="1:38" ht="12.75" customHeight="1" x14ac:dyDescent="0.2">
      <c r="A15" s="47"/>
      <c r="AL15" s="48"/>
    </row>
    <row r="16" spans="1:38" ht="12.75" customHeight="1" x14ac:dyDescent="0.2">
      <c r="A16" s="47"/>
      <c r="AL16" s="48"/>
    </row>
    <row r="17" spans="1:38" ht="12.75" customHeight="1" x14ac:dyDescent="0.2">
      <c r="A17" s="47"/>
      <c r="AL17" s="48"/>
    </row>
    <row r="18" spans="1:38" ht="12.75" customHeight="1" x14ac:dyDescent="0.2">
      <c r="A18" s="47"/>
      <c r="AL18" s="48"/>
    </row>
    <row r="19" spans="1:38" ht="12.75" customHeight="1" x14ac:dyDescent="0.2">
      <c r="A19" s="47"/>
      <c r="AL19" s="48"/>
    </row>
    <row r="20" spans="1:38" ht="12.75" customHeight="1" x14ac:dyDescent="0.2">
      <c r="A20" s="47"/>
      <c r="AL20" s="48"/>
    </row>
    <row r="21" spans="1:38" ht="12.75" customHeight="1" x14ac:dyDescent="0.2">
      <c r="A21" s="47"/>
      <c r="AL21" s="48"/>
    </row>
    <row r="22" spans="1:38" ht="12.75" customHeight="1" x14ac:dyDescent="0.2">
      <c r="A22" s="47"/>
      <c r="AL22" s="48"/>
    </row>
    <row r="23" spans="1:38" ht="12.75" customHeight="1" x14ac:dyDescent="0.2">
      <c r="A23" s="47"/>
      <c r="AL23" s="48"/>
    </row>
    <row r="24" spans="1:38" ht="12.75" customHeight="1" x14ac:dyDescent="0.2">
      <c r="A24" s="47"/>
      <c r="AL24" s="48"/>
    </row>
    <row r="25" spans="1:38" ht="12.75" customHeight="1" x14ac:dyDescent="0.2">
      <c r="A25" s="47"/>
      <c r="AL25" s="48"/>
    </row>
    <row r="26" spans="1:38" ht="12.75" customHeight="1" x14ac:dyDescent="0.2">
      <c r="A26" s="47"/>
      <c r="AL26" s="48"/>
    </row>
    <row r="27" spans="1:38" ht="12.75" customHeight="1" x14ac:dyDescent="0.2">
      <c r="A27" s="47"/>
      <c r="AL27" s="48"/>
    </row>
    <row r="28" spans="1:38" ht="12.75" customHeight="1" x14ac:dyDescent="0.2"/>
    <row r="29" spans="1:38" ht="12.75" customHeight="1" x14ac:dyDescent="0.2">
      <c r="A29" s="19" t="s">
        <v>21</v>
      </c>
    </row>
    <row r="30" spans="1:38" ht="12.75" customHeight="1" x14ac:dyDescent="0.2">
      <c r="A30" s="21"/>
      <c r="B30" s="74">
        <f>Dust!B30</f>
        <v>42095</v>
      </c>
      <c r="C30" s="75"/>
      <c r="D30" s="76"/>
      <c r="E30" s="68" t="s">
        <v>0</v>
      </c>
      <c r="F30" s="73"/>
      <c r="G30" s="73"/>
      <c r="H30" s="23">
        <v>1</v>
      </c>
      <c r="I30" s="23">
        <v>2</v>
      </c>
      <c r="J30" s="23">
        <v>3</v>
      </c>
      <c r="K30" s="23">
        <v>4</v>
      </c>
      <c r="L30" s="23">
        <v>5</v>
      </c>
      <c r="M30" s="23">
        <v>6</v>
      </c>
      <c r="N30" s="23">
        <v>7</v>
      </c>
      <c r="O30" s="23">
        <v>8</v>
      </c>
      <c r="P30" s="23">
        <v>9</v>
      </c>
      <c r="Q30" s="23">
        <v>10</v>
      </c>
      <c r="R30" s="23">
        <v>11</v>
      </c>
      <c r="S30" s="23">
        <v>12</v>
      </c>
      <c r="T30" s="23">
        <v>13</v>
      </c>
      <c r="U30" s="23">
        <v>14</v>
      </c>
      <c r="V30" s="23">
        <v>15</v>
      </c>
      <c r="W30" s="23">
        <v>16</v>
      </c>
      <c r="X30" s="23">
        <v>17</v>
      </c>
      <c r="Y30" s="23">
        <v>18</v>
      </c>
      <c r="Z30" s="23">
        <v>19</v>
      </c>
      <c r="AA30" s="23">
        <v>20</v>
      </c>
      <c r="AB30" s="23">
        <v>21</v>
      </c>
      <c r="AC30" s="23">
        <v>22</v>
      </c>
      <c r="AD30" s="23">
        <v>23</v>
      </c>
      <c r="AE30" s="23">
        <v>24</v>
      </c>
      <c r="AF30" s="23">
        <v>25</v>
      </c>
      <c r="AG30" s="23">
        <v>26</v>
      </c>
      <c r="AH30" s="23">
        <v>27</v>
      </c>
      <c r="AI30" s="23">
        <v>28</v>
      </c>
      <c r="AJ30" s="23">
        <v>29</v>
      </c>
      <c r="AK30" s="26">
        <v>30</v>
      </c>
      <c r="AL30" s="23">
        <v>31</v>
      </c>
    </row>
    <row r="31" spans="1:38" ht="12.75" customHeight="1" x14ac:dyDescent="0.2">
      <c r="A31" s="71" t="s">
        <v>1</v>
      </c>
      <c r="B31" s="68"/>
      <c r="C31" s="79"/>
      <c r="D31" s="24"/>
      <c r="E31" s="65" t="s">
        <v>2</v>
      </c>
      <c r="F31" s="77"/>
      <c r="G31" s="77"/>
      <c r="H31" s="23">
        <v>200</v>
      </c>
      <c r="I31" s="23">
        <v>200</v>
      </c>
      <c r="J31" s="23">
        <v>200</v>
      </c>
      <c r="K31" s="23">
        <v>200</v>
      </c>
      <c r="L31" s="23">
        <v>200</v>
      </c>
      <c r="M31" s="23">
        <v>200</v>
      </c>
      <c r="N31" s="23">
        <v>200</v>
      </c>
      <c r="O31" s="23">
        <v>200</v>
      </c>
      <c r="P31" s="23">
        <v>200</v>
      </c>
      <c r="Q31" s="23">
        <v>200</v>
      </c>
      <c r="R31" s="23">
        <v>200</v>
      </c>
      <c r="S31" s="23">
        <v>200</v>
      </c>
      <c r="T31" s="23">
        <v>200</v>
      </c>
      <c r="U31" s="23">
        <v>200</v>
      </c>
      <c r="V31" s="23">
        <v>200</v>
      </c>
      <c r="W31" s="23">
        <v>200</v>
      </c>
      <c r="X31" s="23">
        <v>200</v>
      </c>
      <c r="Y31" s="23">
        <v>200</v>
      </c>
      <c r="Z31" s="23">
        <v>200</v>
      </c>
      <c r="AA31" s="23">
        <v>200</v>
      </c>
      <c r="AB31" s="23">
        <v>200</v>
      </c>
      <c r="AC31" s="23">
        <v>200</v>
      </c>
      <c r="AD31" s="23">
        <v>200</v>
      </c>
      <c r="AE31" s="23">
        <v>200</v>
      </c>
      <c r="AF31" s="23">
        <v>200</v>
      </c>
      <c r="AG31" s="23">
        <v>200</v>
      </c>
      <c r="AH31" s="23">
        <v>200</v>
      </c>
      <c r="AI31" s="23">
        <v>200</v>
      </c>
      <c r="AJ31" s="23">
        <v>200</v>
      </c>
      <c r="AK31" s="23">
        <v>200</v>
      </c>
      <c r="AL31" s="23">
        <v>200</v>
      </c>
    </row>
    <row r="32" spans="1:38" ht="12.75" customHeight="1" x14ac:dyDescent="0.2">
      <c r="A32" s="72"/>
      <c r="B32" s="65" t="s">
        <v>3</v>
      </c>
      <c r="C32" s="78"/>
      <c r="D32" s="25">
        <f>MAX(H32:AL32)</f>
        <v>25.090211651312366</v>
      </c>
      <c r="E32" s="65" t="s">
        <v>17</v>
      </c>
      <c r="F32" s="77"/>
      <c r="G32" s="77"/>
      <c r="H32" s="56">
        <v>22.827668305281378</v>
      </c>
      <c r="I32" s="56">
        <v>23</v>
      </c>
      <c r="J32" s="56">
        <v>23</v>
      </c>
      <c r="K32" s="56">
        <v>23</v>
      </c>
      <c r="L32" s="56"/>
      <c r="M32" s="56"/>
      <c r="N32" s="56"/>
      <c r="O32" s="56"/>
      <c r="P32" s="56"/>
      <c r="Q32" s="56"/>
      <c r="R32" s="56"/>
      <c r="S32" s="56"/>
      <c r="T32" s="56"/>
      <c r="U32" s="56"/>
      <c r="V32" s="56"/>
      <c r="W32" s="56"/>
      <c r="X32" s="56"/>
      <c r="Y32" s="56"/>
      <c r="Z32" s="56"/>
      <c r="AA32" s="56"/>
      <c r="AB32" s="56"/>
      <c r="AC32" s="56"/>
      <c r="AD32" s="56">
        <v>25.090211651312366</v>
      </c>
      <c r="AE32" s="56">
        <v>23.642882887992826</v>
      </c>
      <c r="AF32" s="56">
        <v>23.427755058944495</v>
      </c>
      <c r="AG32" s="56">
        <v>25</v>
      </c>
      <c r="AH32" s="56">
        <v>23.443227072947796</v>
      </c>
      <c r="AI32" s="56">
        <v>22.812680217888087</v>
      </c>
      <c r="AJ32" s="56">
        <v>23.505877442674564</v>
      </c>
      <c r="AK32" s="56">
        <v>21.867934921516593</v>
      </c>
      <c r="AL32" s="57"/>
    </row>
    <row r="33" spans="1:38" ht="12.75" customHeight="1" x14ac:dyDescent="0.2">
      <c r="A33" s="72"/>
      <c r="B33" s="64" t="s">
        <v>4</v>
      </c>
      <c r="C33" s="64"/>
      <c r="D33" s="22"/>
      <c r="E33" s="64" t="s">
        <v>5</v>
      </c>
      <c r="F33" s="64"/>
      <c r="G33" s="65"/>
      <c r="H33" s="23" t="s">
        <v>6</v>
      </c>
      <c r="I33" s="23" t="s">
        <v>6</v>
      </c>
      <c r="J33" s="23" t="s">
        <v>6</v>
      </c>
      <c r="K33" s="23" t="s">
        <v>6</v>
      </c>
      <c r="L33" s="23" t="s">
        <v>6</v>
      </c>
      <c r="M33" s="23" t="s">
        <v>6</v>
      </c>
      <c r="N33" s="23" t="s">
        <v>6</v>
      </c>
      <c r="O33" s="23" t="s">
        <v>6</v>
      </c>
      <c r="P33" s="23" t="s">
        <v>6</v>
      </c>
      <c r="Q33" s="23" t="s">
        <v>6</v>
      </c>
      <c r="R33" s="23" t="s">
        <v>6</v>
      </c>
      <c r="S33" s="23" t="s">
        <v>6</v>
      </c>
      <c r="T33" s="23" t="s">
        <v>6</v>
      </c>
      <c r="U33" s="23" t="s">
        <v>6</v>
      </c>
      <c r="V33" s="23" t="s">
        <v>6</v>
      </c>
      <c r="W33" s="23" t="s">
        <v>6</v>
      </c>
      <c r="X33" s="23" t="s">
        <v>6</v>
      </c>
      <c r="Y33" s="23" t="s">
        <v>6</v>
      </c>
      <c r="Z33" s="23" t="s">
        <v>6</v>
      </c>
      <c r="AA33" s="23" t="s">
        <v>6</v>
      </c>
      <c r="AB33" s="23" t="s">
        <v>6</v>
      </c>
      <c r="AC33" s="23" t="s">
        <v>6</v>
      </c>
      <c r="AD33" s="23" t="s">
        <v>6</v>
      </c>
      <c r="AE33" s="23" t="s">
        <v>6</v>
      </c>
      <c r="AF33" s="23" t="s">
        <v>6</v>
      </c>
      <c r="AG33" s="23" t="s">
        <v>6</v>
      </c>
      <c r="AH33" s="23" t="s">
        <v>6</v>
      </c>
      <c r="AI33" s="23" t="s">
        <v>6</v>
      </c>
      <c r="AJ33" s="23" t="s">
        <v>6</v>
      </c>
      <c r="AK33" s="26" t="s">
        <v>6</v>
      </c>
      <c r="AL33" s="23" t="s">
        <v>6</v>
      </c>
    </row>
    <row r="34" spans="1:38" ht="12.75" customHeight="1" x14ac:dyDescent="0.2">
      <c r="A34" s="72"/>
      <c r="B34" s="64" t="s">
        <v>7</v>
      </c>
      <c r="C34" s="64"/>
      <c r="D34" s="23">
        <f>SUM(H34:AL34)</f>
        <v>0</v>
      </c>
      <c r="E34" s="64" t="s">
        <v>8</v>
      </c>
      <c r="F34" s="64"/>
      <c r="G34" s="65"/>
      <c r="H34" s="23"/>
      <c r="I34" s="23">
        <v>0</v>
      </c>
      <c r="J34" s="23"/>
      <c r="K34" s="23"/>
      <c r="L34" s="23"/>
      <c r="M34" s="23"/>
      <c r="N34" s="23">
        <v>0</v>
      </c>
      <c r="O34" s="23">
        <v>0</v>
      </c>
      <c r="P34" s="23"/>
      <c r="Q34" s="23">
        <v>0</v>
      </c>
      <c r="R34" s="23">
        <v>0</v>
      </c>
      <c r="S34" s="23">
        <v>0</v>
      </c>
      <c r="T34" s="23"/>
      <c r="U34" s="23"/>
      <c r="V34" s="23">
        <v>0</v>
      </c>
      <c r="W34" s="23">
        <v>0</v>
      </c>
      <c r="X34" s="23">
        <v>0</v>
      </c>
      <c r="Y34" s="23">
        <v>0</v>
      </c>
      <c r="Z34" s="23">
        <v>0</v>
      </c>
      <c r="AA34" s="23">
        <v>0</v>
      </c>
      <c r="AB34" s="23">
        <v>0</v>
      </c>
      <c r="AC34" s="23">
        <v>0</v>
      </c>
      <c r="AD34" s="23">
        <v>0</v>
      </c>
      <c r="AE34" s="23">
        <v>0</v>
      </c>
      <c r="AF34" s="23"/>
      <c r="AG34" s="23"/>
      <c r="AH34" s="23"/>
      <c r="AI34" s="23">
        <v>0</v>
      </c>
      <c r="AJ34" s="23">
        <v>0</v>
      </c>
      <c r="AK34" s="26">
        <v>0</v>
      </c>
      <c r="AL34" s="23"/>
    </row>
    <row r="35" spans="1:38" ht="12.75" customHeight="1" x14ac:dyDescent="0.2">
      <c r="A35" s="72"/>
      <c r="B35" s="65" t="s">
        <v>9</v>
      </c>
      <c r="C35" s="78"/>
      <c r="D35" s="22">
        <f>COUNTIF(H35:AL35,"y")</f>
        <v>0</v>
      </c>
      <c r="E35" s="65" t="s">
        <v>10</v>
      </c>
      <c r="F35" s="77"/>
      <c r="G35" s="77"/>
      <c r="H35" s="23" t="str">
        <f t="shared" ref="H35:AL35" si="0">IF(H31="","N",IF(H32="","N",IF(H32&gt;H31,"Y","N")))</f>
        <v>N</v>
      </c>
      <c r="I35" s="23" t="str">
        <f t="shared" si="0"/>
        <v>N</v>
      </c>
      <c r="J35" s="23" t="str">
        <f t="shared" si="0"/>
        <v>N</v>
      </c>
      <c r="K35" s="23" t="str">
        <f t="shared" si="0"/>
        <v>N</v>
      </c>
      <c r="L35" s="23" t="str">
        <f t="shared" si="0"/>
        <v>N</v>
      </c>
      <c r="M35" s="23" t="str">
        <f t="shared" si="0"/>
        <v>N</v>
      </c>
      <c r="N35" s="23" t="str">
        <f t="shared" si="0"/>
        <v>N</v>
      </c>
      <c r="O35" s="23" t="str">
        <f t="shared" si="0"/>
        <v>N</v>
      </c>
      <c r="P35" s="23" t="str">
        <f t="shared" si="0"/>
        <v>N</v>
      </c>
      <c r="Q35" s="23" t="str">
        <f t="shared" si="0"/>
        <v>N</v>
      </c>
      <c r="R35" s="23" t="str">
        <f t="shared" si="0"/>
        <v>N</v>
      </c>
      <c r="S35" s="23" t="str">
        <f t="shared" si="0"/>
        <v>N</v>
      </c>
      <c r="T35" s="23" t="str">
        <f t="shared" si="0"/>
        <v>N</v>
      </c>
      <c r="U35" s="23" t="str">
        <f t="shared" si="0"/>
        <v>N</v>
      </c>
      <c r="V35" s="23" t="str">
        <f t="shared" si="0"/>
        <v>N</v>
      </c>
      <c r="W35" s="23" t="str">
        <f t="shared" si="0"/>
        <v>N</v>
      </c>
      <c r="X35" s="23" t="str">
        <f t="shared" si="0"/>
        <v>N</v>
      </c>
      <c r="Y35" s="23" t="str">
        <f t="shared" si="0"/>
        <v>N</v>
      </c>
      <c r="Z35" s="23" t="str">
        <f t="shared" si="0"/>
        <v>N</v>
      </c>
      <c r="AA35" s="23" t="str">
        <f t="shared" si="0"/>
        <v>N</v>
      </c>
      <c r="AB35" s="23" t="str">
        <f t="shared" si="0"/>
        <v>N</v>
      </c>
      <c r="AC35" s="23" t="str">
        <f t="shared" si="0"/>
        <v>N</v>
      </c>
      <c r="AD35" s="23" t="str">
        <f t="shared" si="0"/>
        <v>N</v>
      </c>
      <c r="AE35" s="23" t="str">
        <f t="shared" si="0"/>
        <v>N</v>
      </c>
      <c r="AF35" s="23" t="str">
        <f t="shared" si="0"/>
        <v>N</v>
      </c>
      <c r="AG35" s="23" t="str">
        <f t="shared" si="0"/>
        <v>N</v>
      </c>
      <c r="AH35" s="23" t="str">
        <f t="shared" si="0"/>
        <v>N</v>
      </c>
      <c r="AI35" s="23" t="str">
        <f t="shared" si="0"/>
        <v>N</v>
      </c>
      <c r="AJ35" s="23" t="str">
        <f t="shared" si="0"/>
        <v>N</v>
      </c>
      <c r="AK35" s="26" t="str">
        <f t="shared" si="0"/>
        <v>N</v>
      </c>
      <c r="AL35" s="23" t="str">
        <f t="shared" si="0"/>
        <v>N</v>
      </c>
    </row>
    <row r="36" spans="1:38" ht="12.75" customHeight="1" x14ac:dyDescent="0.2">
      <c r="A36" s="39"/>
      <c r="B36" s="28"/>
      <c r="C36" s="28"/>
      <c r="D36" s="29"/>
      <c r="E36" s="28"/>
      <c r="F36" s="28"/>
      <c r="G36" s="28"/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5"/>
      <c r="Y36" s="25"/>
      <c r="Z36" s="25"/>
      <c r="AA36" s="25"/>
      <c r="AB36" s="25"/>
      <c r="AC36" s="25"/>
      <c r="AD36" s="25"/>
      <c r="AE36" s="25"/>
      <c r="AF36" s="25"/>
      <c r="AG36" s="25"/>
      <c r="AH36" s="25"/>
      <c r="AI36" s="25"/>
      <c r="AJ36" s="25"/>
      <c r="AK36" s="25"/>
      <c r="AL36" s="34"/>
    </row>
    <row r="37" spans="1:38" ht="12.75" customHeight="1" x14ac:dyDescent="0.2">
      <c r="C37" s="50"/>
      <c r="I37" s="33"/>
      <c r="J37" s="33"/>
    </row>
    <row r="38" spans="1:38" ht="12.75" customHeight="1" x14ac:dyDescent="0.2">
      <c r="C38" s="50"/>
      <c r="I38" s="33"/>
      <c r="J38" s="33"/>
    </row>
    <row r="39" spans="1:38" ht="12.75" customHeight="1" x14ac:dyDescent="0.2">
      <c r="C39" s="50"/>
      <c r="I39" s="33"/>
      <c r="J39" s="33"/>
    </row>
    <row r="40" spans="1:38" ht="12.75" customHeight="1" x14ac:dyDescent="0.2">
      <c r="B40" s="41" t="s">
        <v>11</v>
      </c>
      <c r="C40" s="80"/>
      <c r="D40" s="80"/>
      <c r="E40" s="80"/>
      <c r="F40" s="80"/>
      <c r="G40" s="80"/>
      <c r="I40" s="33"/>
      <c r="J40" s="33" t="s">
        <v>0</v>
      </c>
      <c r="K40" s="70">
        <f>Dust!K40</f>
        <v>42199</v>
      </c>
      <c r="L40" s="70"/>
    </row>
    <row r="41" spans="1:38" ht="12.75" customHeight="1" x14ac:dyDescent="0.2">
      <c r="B41" s="41" t="s">
        <v>16</v>
      </c>
      <c r="C41" s="50"/>
      <c r="I41" s="33"/>
      <c r="J41" s="33"/>
    </row>
    <row r="42" spans="1:38" ht="12.75" customHeight="1" x14ac:dyDescent="0.2">
      <c r="I42" s="33"/>
      <c r="J42" s="33"/>
    </row>
    <row r="43" spans="1:38" ht="12.75" customHeight="1" x14ac:dyDescent="0.2"/>
    <row r="182" spans="3:40" x14ac:dyDescent="0.2">
      <c r="C182" s="24"/>
      <c r="D182" s="67"/>
      <c r="E182" s="67"/>
      <c r="F182" s="67"/>
      <c r="G182" s="67"/>
      <c r="H182" s="67"/>
      <c r="I182" s="67"/>
      <c r="J182" s="24"/>
      <c r="K182" s="24"/>
      <c r="L182" s="24"/>
      <c r="M182" s="24"/>
      <c r="N182" s="24"/>
      <c r="O182" s="24"/>
      <c r="P182" s="24"/>
      <c r="Q182" s="24"/>
      <c r="R182" s="24"/>
      <c r="S182" s="24"/>
      <c r="T182" s="24"/>
      <c r="U182" s="24"/>
      <c r="V182" s="24"/>
      <c r="W182" s="24"/>
      <c r="X182" s="24"/>
      <c r="Y182" s="24"/>
      <c r="Z182" s="24"/>
      <c r="AA182" s="24"/>
      <c r="AB182" s="24"/>
      <c r="AC182" s="24"/>
      <c r="AD182" s="24"/>
      <c r="AE182" s="24"/>
      <c r="AF182" s="24"/>
      <c r="AG182" s="24"/>
      <c r="AH182" s="24"/>
      <c r="AI182" s="24"/>
      <c r="AJ182" s="24"/>
      <c r="AK182" s="24"/>
      <c r="AL182" s="24"/>
      <c r="AM182" s="24"/>
      <c r="AN182" s="24"/>
    </row>
    <row r="183" spans="3:40" x14ac:dyDescent="0.2">
      <c r="C183" s="69"/>
      <c r="D183" s="67"/>
      <c r="E183" s="67"/>
      <c r="F183" s="24"/>
      <c r="G183" s="64"/>
      <c r="H183" s="64"/>
      <c r="I183" s="64"/>
      <c r="J183" s="24"/>
      <c r="K183" s="24"/>
      <c r="L183" s="24"/>
      <c r="M183" s="24"/>
      <c r="N183" s="24"/>
      <c r="O183" s="24"/>
      <c r="P183" s="24"/>
      <c r="Q183" s="24"/>
      <c r="R183" s="24"/>
      <c r="S183" s="24"/>
      <c r="T183" s="24"/>
      <c r="U183" s="24"/>
      <c r="V183" s="24"/>
      <c r="W183" s="24"/>
      <c r="X183" s="24"/>
      <c r="Y183" s="24"/>
      <c r="Z183" s="24"/>
      <c r="AA183" s="24"/>
      <c r="AB183" s="24"/>
      <c r="AC183" s="24"/>
      <c r="AD183" s="24"/>
      <c r="AE183" s="24"/>
      <c r="AF183" s="24"/>
      <c r="AG183" s="24"/>
      <c r="AH183" s="24"/>
      <c r="AI183" s="24"/>
      <c r="AJ183" s="24"/>
      <c r="AK183" s="24"/>
      <c r="AL183" s="24"/>
      <c r="AM183" s="24"/>
      <c r="AN183" s="24"/>
    </row>
    <row r="184" spans="3:40" x14ac:dyDescent="0.2">
      <c r="C184" s="69"/>
      <c r="D184" s="64"/>
      <c r="E184" s="64"/>
      <c r="F184" s="40"/>
      <c r="G184" s="64"/>
      <c r="H184" s="64"/>
      <c r="I184" s="64"/>
      <c r="J184" s="51"/>
      <c r="K184" s="51"/>
      <c r="L184" s="51"/>
      <c r="M184" s="51"/>
      <c r="N184" s="51"/>
      <c r="O184" s="51"/>
      <c r="P184" s="51"/>
      <c r="Q184" s="51"/>
      <c r="R184" s="51"/>
      <c r="S184" s="51"/>
      <c r="T184" s="51"/>
      <c r="U184" s="51"/>
      <c r="V184" s="51"/>
      <c r="W184" s="51"/>
      <c r="X184" s="51"/>
      <c r="Y184" s="51"/>
      <c r="Z184" s="51"/>
      <c r="AA184" s="51"/>
      <c r="AB184" s="51"/>
      <c r="AC184" s="51"/>
      <c r="AD184" s="51"/>
      <c r="AE184" s="51"/>
      <c r="AF184" s="51"/>
      <c r="AG184" s="51"/>
      <c r="AH184" s="51"/>
      <c r="AI184" s="51"/>
      <c r="AJ184" s="51"/>
      <c r="AK184" s="51"/>
      <c r="AL184" s="51"/>
      <c r="AM184" s="51"/>
      <c r="AN184" s="23"/>
    </row>
    <row r="185" spans="3:40" x14ac:dyDescent="0.2">
      <c r="C185" s="69"/>
      <c r="D185" s="64"/>
      <c r="E185" s="64"/>
      <c r="F185" s="22"/>
      <c r="G185" s="64"/>
      <c r="H185" s="64"/>
      <c r="I185" s="64"/>
      <c r="J185" s="52"/>
      <c r="K185" s="52"/>
      <c r="L185" s="52"/>
      <c r="M185" s="52"/>
      <c r="N185" s="52"/>
      <c r="O185" s="52"/>
      <c r="P185" s="52"/>
      <c r="Q185" s="52"/>
      <c r="R185" s="52"/>
      <c r="S185" s="52"/>
      <c r="T185" s="52"/>
      <c r="U185" s="52"/>
      <c r="V185" s="52"/>
      <c r="W185" s="52"/>
      <c r="X185" s="52"/>
      <c r="Y185" s="52"/>
      <c r="Z185" s="52"/>
      <c r="AA185" s="52"/>
      <c r="AB185" s="52"/>
      <c r="AC185" s="52"/>
      <c r="AD185" s="52"/>
      <c r="AE185" s="52"/>
      <c r="AF185" s="52"/>
      <c r="AG185" s="52"/>
      <c r="AH185" s="52"/>
      <c r="AI185" s="52"/>
      <c r="AJ185" s="52"/>
      <c r="AK185" s="52"/>
      <c r="AL185" s="52"/>
      <c r="AM185" s="52"/>
      <c r="AN185" s="52"/>
    </row>
    <row r="186" spans="3:40" x14ac:dyDescent="0.2">
      <c r="C186" s="69"/>
      <c r="D186" s="64"/>
      <c r="E186" s="64"/>
      <c r="F186" s="22"/>
      <c r="G186" s="64"/>
      <c r="H186" s="64"/>
      <c r="I186" s="64"/>
      <c r="J186" s="23"/>
      <c r="K186" s="23"/>
      <c r="L186" s="23"/>
      <c r="M186" s="23"/>
      <c r="N186" s="23"/>
      <c r="O186" s="23"/>
      <c r="P186" s="23"/>
      <c r="Q186" s="23"/>
      <c r="R186" s="23"/>
      <c r="S186" s="23"/>
      <c r="T186" s="23"/>
      <c r="U186" s="23"/>
      <c r="V186" s="23"/>
      <c r="W186" s="23"/>
      <c r="X186" s="23"/>
      <c r="Y186" s="23"/>
      <c r="Z186" s="23"/>
      <c r="AA186" s="23"/>
      <c r="AB186" s="23"/>
      <c r="AC186" s="23"/>
      <c r="AD186" s="23"/>
      <c r="AE186" s="23"/>
      <c r="AF186" s="23"/>
      <c r="AG186" s="23"/>
      <c r="AH186" s="23"/>
      <c r="AI186" s="23"/>
      <c r="AJ186" s="23"/>
      <c r="AK186" s="23"/>
      <c r="AL186" s="23"/>
      <c r="AM186" s="23"/>
      <c r="AN186" s="23"/>
    </row>
    <row r="187" spans="3:40" x14ac:dyDescent="0.2">
      <c r="C187" s="69"/>
      <c r="D187" s="64"/>
      <c r="E187" s="64"/>
      <c r="F187" s="22"/>
      <c r="G187" s="64"/>
      <c r="H187" s="64"/>
      <c r="I187" s="64"/>
      <c r="J187" s="22"/>
      <c r="K187" s="22"/>
      <c r="L187" s="22"/>
      <c r="M187" s="22"/>
      <c r="N187" s="22"/>
      <c r="O187" s="22"/>
      <c r="P187" s="22"/>
      <c r="Q187" s="22"/>
      <c r="R187" s="22"/>
      <c r="S187" s="22"/>
      <c r="T187" s="22"/>
      <c r="U187" s="22"/>
      <c r="V187" s="22"/>
      <c r="W187" s="22"/>
      <c r="X187" s="22"/>
      <c r="Y187" s="22"/>
      <c r="Z187" s="22"/>
      <c r="AA187" s="22"/>
      <c r="AB187" s="22"/>
      <c r="AC187" s="22"/>
      <c r="AD187" s="22"/>
      <c r="AE187" s="22"/>
      <c r="AF187" s="22"/>
      <c r="AG187" s="22"/>
      <c r="AH187" s="22"/>
      <c r="AI187" s="22"/>
      <c r="AJ187" s="22"/>
      <c r="AK187" s="22"/>
      <c r="AL187" s="22"/>
      <c r="AM187" s="22"/>
      <c r="AN187" s="22"/>
    </row>
    <row r="190" spans="3:40" x14ac:dyDescent="0.2">
      <c r="C190" s="24"/>
      <c r="D190" s="67"/>
      <c r="E190" s="67"/>
      <c r="F190" s="67"/>
      <c r="G190" s="67"/>
      <c r="H190" s="67"/>
      <c r="I190" s="67"/>
      <c r="J190" s="24"/>
      <c r="K190" s="24"/>
      <c r="L190" s="24"/>
      <c r="M190" s="24"/>
      <c r="N190" s="24"/>
      <c r="O190" s="24"/>
      <c r="P190" s="24"/>
      <c r="Q190" s="24"/>
      <c r="R190" s="24"/>
      <c r="S190" s="24"/>
      <c r="T190" s="24"/>
      <c r="U190" s="24"/>
      <c r="V190" s="24"/>
      <c r="W190" s="24"/>
      <c r="X190" s="24"/>
      <c r="Y190" s="24"/>
      <c r="Z190" s="24"/>
      <c r="AA190" s="24"/>
      <c r="AB190" s="24"/>
      <c r="AC190" s="24"/>
      <c r="AD190" s="24"/>
      <c r="AE190" s="24"/>
      <c r="AF190" s="24"/>
      <c r="AG190" s="24"/>
      <c r="AH190" s="24"/>
      <c r="AI190" s="24"/>
      <c r="AJ190" s="24"/>
      <c r="AK190" s="24"/>
      <c r="AL190" s="24"/>
      <c r="AM190" s="24"/>
      <c r="AN190" s="24"/>
    </row>
    <row r="191" spans="3:40" x14ac:dyDescent="0.2">
      <c r="C191" s="69"/>
      <c r="D191" s="67"/>
      <c r="E191" s="67"/>
      <c r="F191" s="24"/>
      <c r="G191" s="64"/>
      <c r="H191" s="64"/>
      <c r="I191" s="64"/>
      <c r="J191" s="24"/>
      <c r="K191" s="24"/>
      <c r="L191" s="24"/>
      <c r="M191" s="24"/>
      <c r="N191" s="24"/>
      <c r="O191" s="24"/>
      <c r="P191" s="24"/>
      <c r="Q191" s="24"/>
      <c r="R191" s="24"/>
      <c r="S191" s="24"/>
      <c r="T191" s="24"/>
      <c r="U191" s="24"/>
      <c r="V191" s="24"/>
      <c r="W191" s="24"/>
      <c r="X191" s="24"/>
      <c r="Y191" s="24"/>
      <c r="Z191" s="24"/>
      <c r="AA191" s="24"/>
      <c r="AB191" s="24"/>
      <c r="AC191" s="24"/>
      <c r="AD191" s="24"/>
      <c r="AE191" s="24"/>
      <c r="AF191" s="24"/>
      <c r="AG191" s="24"/>
      <c r="AH191" s="24"/>
      <c r="AI191" s="24"/>
      <c r="AJ191" s="24"/>
      <c r="AK191" s="24"/>
      <c r="AL191" s="24"/>
      <c r="AM191" s="24"/>
      <c r="AN191" s="24"/>
    </row>
    <row r="192" spans="3:40" x14ac:dyDescent="0.2">
      <c r="C192" s="69"/>
      <c r="D192" s="64"/>
      <c r="E192" s="64"/>
      <c r="F192" s="40"/>
      <c r="G192" s="64"/>
      <c r="H192" s="64"/>
      <c r="I192" s="64"/>
      <c r="J192" s="51"/>
      <c r="K192" s="51"/>
      <c r="L192" s="51"/>
      <c r="M192" s="51"/>
      <c r="N192" s="51"/>
      <c r="O192" s="51"/>
      <c r="P192" s="51"/>
      <c r="Q192" s="51"/>
      <c r="R192" s="51"/>
      <c r="S192" s="51"/>
      <c r="T192" s="51"/>
      <c r="U192" s="51"/>
      <c r="V192" s="51"/>
      <c r="W192" s="51"/>
      <c r="X192" s="51"/>
      <c r="Y192" s="51"/>
      <c r="Z192" s="51"/>
      <c r="AA192" s="51"/>
      <c r="AB192" s="51"/>
      <c r="AC192" s="51"/>
      <c r="AD192" s="51"/>
      <c r="AE192" s="51"/>
      <c r="AF192" s="51"/>
      <c r="AG192" s="51"/>
      <c r="AH192" s="51"/>
      <c r="AI192" s="51"/>
      <c r="AJ192" s="51"/>
      <c r="AK192" s="51"/>
      <c r="AL192" s="51"/>
      <c r="AM192" s="51"/>
      <c r="AN192" s="23"/>
    </row>
    <row r="193" spans="3:40" x14ac:dyDescent="0.2">
      <c r="C193" s="69"/>
      <c r="D193" s="64"/>
      <c r="E193" s="64"/>
      <c r="F193" s="22"/>
      <c r="G193" s="64"/>
      <c r="H193" s="64"/>
      <c r="I193" s="64"/>
      <c r="J193" s="52"/>
      <c r="K193" s="52"/>
      <c r="L193" s="52"/>
      <c r="M193" s="52"/>
      <c r="N193" s="52"/>
      <c r="O193" s="52"/>
      <c r="P193" s="52"/>
      <c r="Q193" s="52"/>
      <c r="R193" s="52"/>
      <c r="S193" s="52"/>
      <c r="T193" s="52"/>
      <c r="U193" s="52"/>
      <c r="V193" s="52"/>
      <c r="W193" s="52"/>
      <c r="X193" s="52"/>
      <c r="Y193" s="52"/>
      <c r="Z193" s="52"/>
      <c r="AA193" s="52"/>
      <c r="AB193" s="52"/>
      <c r="AC193" s="52"/>
      <c r="AD193" s="52"/>
      <c r="AE193" s="52"/>
      <c r="AF193" s="52"/>
      <c r="AG193" s="52"/>
      <c r="AH193" s="52"/>
      <c r="AI193" s="52"/>
      <c r="AJ193" s="52"/>
      <c r="AK193" s="52"/>
      <c r="AL193" s="52"/>
      <c r="AM193" s="52"/>
      <c r="AN193" s="52"/>
    </row>
    <row r="194" spans="3:40" x14ac:dyDescent="0.2">
      <c r="C194" s="69"/>
      <c r="D194" s="64"/>
      <c r="E194" s="64"/>
      <c r="F194" s="23"/>
      <c r="G194" s="64"/>
      <c r="H194" s="64"/>
      <c r="I194" s="64"/>
      <c r="J194" s="23"/>
      <c r="K194" s="23"/>
      <c r="L194" s="23"/>
      <c r="M194" s="23"/>
      <c r="N194" s="23"/>
      <c r="O194" s="23"/>
      <c r="P194" s="23"/>
      <c r="Q194" s="23"/>
      <c r="R194" s="23"/>
      <c r="S194" s="23"/>
      <c r="T194" s="23"/>
      <c r="U194" s="23"/>
      <c r="V194" s="23"/>
      <c r="W194" s="23"/>
      <c r="X194" s="23"/>
      <c r="Y194" s="23"/>
      <c r="Z194" s="23"/>
      <c r="AA194" s="23"/>
      <c r="AB194" s="23"/>
      <c r="AC194" s="23"/>
      <c r="AD194" s="23"/>
      <c r="AE194" s="23"/>
      <c r="AF194" s="23"/>
      <c r="AG194" s="23"/>
      <c r="AH194" s="23"/>
      <c r="AI194" s="23"/>
      <c r="AJ194" s="23"/>
      <c r="AK194" s="23"/>
      <c r="AL194" s="23"/>
      <c r="AM194" s="23"/>
      <c r="AN194" s="23"/>
    </row>
    <row r="195" spans="3:40" x14ac:dyDescent="0.2">
      <c r="C195" s="69"/>
      <c r="D195" s="64"/>
      <c r="E195" s="64"/>
      <c r="F195" s="22"/>
      <c r="G195" s="64"/>
      <c r="H195" s="64"/>
      <c r="I195" s="64"/>
      <c r="J195" s="22"/>
      <c r="K195" s="22"/>
      <c r="L195" s="22"/>
      <c r="M195" s="22"/>
      <c r="N195" s="22"/>
      <c r="O195" s="22"/>
      <c r="P195" s="22"/>
      <c r="Q195" s="22"/>
      <c r="R195" s="22"/>
      <c r="S195" s="22"/>
      <c r="T195" s="22"/>
      <c r="U195" s="22"/>
      <c r="V195" s="22"/>
      <c r="W195" s="22"/>
      <c r="X195" s="22"/>
      <c r="Y195" s="22"/>
      <c r="Z195" s="22"/>
      <c r="AA195" s="22"/>
      <c r="AB195" s="22"/>
      <c r="AC195" s="22"/>
      <c r="AD195" s="22"/>
      <c r="AE195" s="22"/>
      <c r="AF195" s="22"/>
      <c r="AG195" s="22"/>
      <c r="AH195" s="22"/>
      <c r="AI195" s="22"/>
      <c r="AJ195" s="22"/>
      <c r="AK195" s="22"/>
      <c r="AL195" s="22"/>
      <c r="AM195" s="22"/>
      <c r="AN195" s="22"/>
    </row>
  </sheetData>
  <mergeCells count="41">
    <mergeCell ref="D190:F190"/>
    <mergeCell ref="G190:I190"/>
    <mergeCell ref="G182:I182"/>
    <mergeCell ref="C183:C187"/>
    <mergeCell ref="D183:E183"/>
    <mergeCell ref="G183:I183"/>
    <mergeCell ref="D184:E184"/>
    <mergeCell ref="G184:I184"/>
    <mergeCell ref="D185:E185"/>
    <mergeCell ref="G185:I185"/>
    <mergeCell ref="D182:F182"/>
    <mergeCell ref="G186:I186"/>
    <mergeCell ref="D186:E186"/>
    <mergeCell ref="D187:E187"/>
    <mergeCell ref="G187:I187"/>
    <mergeCell ref="C191:C195"/>
    <mergeCell ref="D191:E191"/>
    <mergeCell ref="D193:E193"/>
    <mergeCell ref="G193:I193"/>
    <mergeCell ref="G195:I195"/>
    <mergeCell ref="D194:E194"/>
    <mergeCell ref="G194:I194"/>
    <mergeCell ref="G192:I192"/>
    <mergeCell ref="D195:E195"/>
    <mergeCell ref="G191:I191"/>
    <mergeCell ref="D192:E192"/>
    <mergeCell ref="K40:L40"/>
    <mergeCell ref="A31:A35"/>
    <mergeCell ref="E30:G30"/>
    <mergeCell ref="B30:D30"/>
    <mergeCell ref="E35:G35"/>
    <mergeCell ref="B35:C35"/>
    <mergeCell ref="E32:G32"/>
    <mergeCell ref="B32:C32"/>
    <mergeCell ref="E31:G31"/>
    <mergeCell ref="B31:C31"/>
    <mergeCell ref="E34:G34"/>
    <mergeCell ref="B34:C34"/>
    <mergeCell ref="E33:G33"/>
    <mergeCell ref="B33:C33"/>
    <mergeCell ref="C40:G40"/>
  </mergeCells>
  <phoneticPr fontId="0" type="noConversion"/>
  <printOptions horizontalCentered="1" verticalCentered="1"/>
  <pageMargins left="0.35433070866141736" right="0.35433070866141736" top="0.39370078740157483" bottom="0.39370078740157483" header="0" footer="0"/>
  <pageSetup paperSize="9" scale="58" orientation="landscape" horizontalDpi="360" verticalDpi="360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0">
    <pageSetUpPr fitToPage="1"/>
  </sheetPr>
  <dimension ref="A1:AL43"/>
  <sheetViews>
    <sheetView showZeros="0" zoomScale="75" zoomScaleNormal="75" workbookViewId="0">
      <selection activeCell="M40" sqref="M40"/>
    </sheetView>
  </sheetViews>
  <sheetFormatPr defaultRowHeight="12.75" x14ac:dyDescent="0.2"/>
  <cols>
    <col min="1" max="1" width="10.5703125" style="41" bestFit="1" customWidth="1"/>
    <col min="2" max="2" width="9.7109375" style="41" customWidth="1"/>
    <col min="3" max="3" width="6.7109375" style="41" customWidth="1"/>
    <col min="4" max="5" width="8.140625" style="41" customWidth="1"/>
    <col min="6" max="6" width="6.5703125" style="41" customWidth="1"/>
    <col min="7" max="7" width="6.85546875" style="41" customWidth="1"/>
    <col min="8" max="38" width="5.7109375" style="41" customWidth="1"/>
    <col min="39" max="16384" width="9.140625" style="41"/>
  </cols>
  <sheetData>
    <row r="1" spans="1:38" ht="12.75" customHeight="1" x14ac:dyDescent="0.2">
      <c r="A1" s="1"/>
      <c r="B1" s="2"/>
      <c r="D1" s="3"/>
      <c r="E1" s="2"/>
    </row>
    <row r="2" spans="1:38" ht="12.75" customHeight="1" x14ac:dyDescent="0.2">
      <c r="A2" s="1"/>
      <c r="C2" s="5" t="str">
        <f>Dust!C2</f>
        <v>Permit Reference Number: BL1096IB/V012</v>
      </c>
      <c r="D2" s="6"/>
      <c r="E2" s="6"/>
      <c r="F2" s="6"/>
      <c r="G2" s="6"/>
      <c r="H2" s="6"/>
      <c r="I2" s="5"/>
      <c r="J2" s="5"/>
      <c r="K2" s="5"/>
      <c r="L2" s="5"/>
      <c r="M2" s="5"/>
      <c r="N2" s="5" t="s">
        <v>14</v>
      </c>
      <c r="O2" s="5"/>
      <c r="P2" s="5"/>
      <c r="Q2" s="5"/>
      <c r="R2" s="5"/>
      <c r="S2" s="5"/>
      <c r="T2" s="5"/>
      <c r="U2" s="5"/>
      <c r="V2" s="7"/>
      <c r="W2" s="7"/>
      <c r="X2" s="7"/>
    </row>
    <row r="3" spans="1:38" ht="12.75" customHeight="1" x14ac:dyDescent="0.2">
      <c r="A3" s="1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7"/>
      <c r="W3" s="7"/>
      <c r="X3" s="7"/>
    </row>
    <row r="4" spans="1:38" ht="12.75" customHeight="1" x14ac:dyDescent="0.2">
      <c r="A4" s="1"/>
      <c r="C4" s="5" t="s">
        <v>15</v>
      </c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7"/>
      <c r="W4" s="7"/>
      <c r="X4" s="7"/>
    </row>
    <row r="5" spans="1:38" ht="12.75" customHeight="1" x14ac:dyDescent="0.25">
      <c r="A5" s="1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43"/>
      <c r="W5" s="43"/>
      <c r="X5" s="43"/>
    </row>
    <row r="6" spans="1:38" ht="12.75" customHeight="1" x14ac:dyDescent="0.2">
      <c r="A6" s="1"/>
      <c r="C6" s="11" t="s">
        <v>34</v>
      </c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13"/>
      <c r="U6" s="11"/>
    </row>
    <row r="7" spans="1:38" ht="12.75" customHeight="1" x14ac:dyDescent="0.2"/>
    <row r="8" spans="1:38" ht="12.75" customHeight="1" x14ac:dyDescent="0.2">
      <c r="A8" s="44"/>
      <c r="B8" s="45"/>
      <c r="C8" s="45"/>
      <c r="D8" s="45"/>
      <c r="E8" s="45"/>
      <c r="F8" s="45"/>
      <c r="G8" s="45"/>
      <c r="H8" s="45"/>
      <c r="I8" s="45"/>
      <c r="J8" s="45"/>
      <c r="K8" s="45"/>
      <c r="L8" s="45"/>
      <c r="M8" s="45"/>
      <c r="N8" s="45"/>
      <c r="O8" s="45"/>
      <c r="P8" s="45"/>
      <c r="Q8" s="45"/>
      <c r="R8" s="45"/>
      <c r="S8" s="45"/>
      <c r="T8" s="45"/>
      <c r="U8" s="45"/>
      <c r="V8" s="45"/>
      <c r="W8" s="45"/>
      <c r="X8" s="45"/>
      <c r="Y8" s="45"/>
      <c r="Z8" s="45"/>
      <c r="AA8" s="45"/>
      <c r="AB8" s="45"/>
      <c r="AC8" s="45"/>
      <c r="AD8" s="45"/>
      <c r="AE8" s="45"/>
      <c r="AF8" s="45"/>
      <c r="AG8" s="45"/>
      <c r="AH8" s="45"/>
      <c r="AI8" s="45"/>
      <c r="AJ8" s="45"/>
      <c r="AK8" s="45"/>
      <c r="AL8" s="46"/>
    </row>
    <row r="9" spans="1:38" ht="12.75" customHeight="1" x14ac:dyDescent="0.2">
      <c r="A9" s="47"/>
      <c r="AL9" s="48"/>
    </row>
    <row r="10" spans="1:38" ht="12.75" customHeight="1" x14ac:dyDescent="0.2">
      <c r="A10" s="47"/>
      <c r="AL10" s="48"/>
    </row>
    <row r="11" spans="1:38" ht="12.75" customHeight="1" x14ac:dyDescent="0.2">
      <c r="A11" s="47"/>
      <c r="AL11" s="48"/>
    </row>
    <row r="12" spans="1:38" ht="12.75" customHeight="1" x14ac:dyDescent="0.2">
      <c r="A12" s="47"/>
      <c r="AL12" s="48"/>
    </row>
    <row r="13" spans="1:38" ht="12.75" customHeight="1" x14ac:dyDescent="0.2">
      <c r="A13" s="47"/>
      <c r="AL13" s="48"/>
    </row>
    <row r="14" spans="1:38" ht="12.75" customHeight="1" x14ac:dyDescent="0.2">
      <c r="A14" s="47"/>
      <c r="AL14" s="48"/>
    </row>
    <row r="15" spans="1:38" ht="12.75" customHeight="1" x14ac:dyDescent="0.2">
      <c r="A15" s="47"/>
      <c r="AL15" s="48"/>
    </row>
    <row r="16" spans="1:38" ht="12.75" customHeight="1" x14ac:dyDescent="0.2">
      <c r="A16" s="47"/>
      <c r="AL16" s="48"/>
    </row>
    <row r="17" spans="1:38" ht="12.75" customHeight="1" x14ac:dyDescent="0.2">
      <c r="A17" s="47"/>
      <c r="AL17" s="48"/>
    </row>
    <row r="18" spans="1:38" ht="12.75" customHeight="1" x14ac:dyDescent="0.2">
      <c r="A18" s="47"/>
      <c r="AL18" s="48"/>
    </row>
    <row r="19" spans="1:38" ht="12.75" customHeight="1" x14ac:dyDescent="0.2">
      <c r="A19" s="47"/>
      <c r="AL19" s="48"/>
    </row>
    <row r="20" spans="1:38" ht="12.75" customHeight="1" x14ac:dyDescent="0.2">
      <c r="A20" s="47"/>
      <c r="AL20" s="48"/>
    </row>
    <row r="21" spans="1:38" ht="12.75" customHeight="1" x14ac:dyDescent="0.2">
      <c r="A21" s="47"/>
      <c r="AL21" s="48"/>
    </row>
    <row r="22" spans="1:38" ht="12.75" customHeight="1" x14ac:dyDescent="0.2">
      <c r="A22" s="47"/>
      <c r="AL22" s="48"/>
    </row>
    <row r="23" spans="1:38" ht="12.75" customHeight="1" x14ac:dyDescent="0.2">
      <c r="A23" s="47"/>
      <c r="AL23" s="48"/>
    </row>
    <row r="24" spans="1:38" ht="12.75" customHeight="1" x14ac:dyDescent="0.2">
      <c r="A24" s="47"/>
      <c r="AL24" s="48"/>
    </row>
    <row r="25" spans="1:38" ht="12.75" customHeight="1" x14ac:dyDescent="0.2">
      <c r="A25" s="47"/>
      <c r="AL25" s="48"/>
    </row>
    <row r="26" spans="1:38" ht="12.75" customHeight="1" x14ac:dyDescent="0.2">
      <c r="A26" s="47"/>
      <c r="AL26" s="48"/>
    </row>
    <row r="27" spans="1:38" ht="12.75" customHeight="1" x14ac:dyDescent="0.2">
      <c r="A27" s="47"/>
      <c r="AL27" s="48"/>
    </row>
    <row r="28" spans="1:38" ht="12.75" customHeight="1" x14ac:dyDescent="0.2">
      <c r="AL28" s="48"/>
    </row>
    <row r="29" spans="1:38" ht="12.75" customHeight="1" x14ac:dyDescent="0.2">
      <c r="A29" s="19" t="s">
        <v>18</v>
      </c>
      <c r="AL29" s="48"/>
    </row>
    <row r="30" spans="1:38" ht="12.75" customHeight="1" x14ac:dyDescent="0.2">
      <c r="A30" s="21"/>
      <c r="B30" s="74">
        <f>Dust!B30</f>
        <v>42095</v>
      </c>
      <c r="C30" s="75"/>
      <c r="D30" s="76"/>
      <c r="E30" s="67" t="s">
        <v>0</v>
      </c>
      <c r="F30" s="67"/>
      <c r="G30" s="68"/>
      <c r="H30" s="23">
        <v>1</v>
      </c>
      <c r="I30" s="23">
        <v>2</v>
      </c>
      <c r="J30" s="23">
        <v>3</v>
      </c>
      <c r="K30" s="23">
        <v>4</v>
      </c>
      <c r="L30" s="23">
        <v>5</v>
      </c>
      <c r="M30" s="23">
        <v>6</v>
      </c>
      <c r="N30" s="23">
        <v>7</v>
      </c>
      <c r="O30" s="23">
        <v>8</v>
      </c>
      <c r="P30" s="23">
        <v>9</v>
      </c>
      <c r="Q30" s="23">
        <v>10</v>
      </c>
      <c r="R30" s="23">
        <v>11</v>
      </c>
      <c r="S30" s="23">
        <v>12</v>
      </c>
      <c r="T30" s="23">
        <v>13</v>
      </c>
      <c r="U30" s="23">
        <v>14</v>
      </c>
      <c r="V30" s="23">
        <v>15</v>
      </c>
      <c r="W30" s="23">
        <v>16</v>
      </c>
      <c r="X30" s="23">
        <v>17</v>
      </c>
      <c r="Y30" s="23">
        <v>18</v>
      </c>
      <c r="Z30" s="23">
        <v>19</v>
      </c>
      <c r="AA30" s="23">
        <v>20</v>
      </c>
      <c r="AB30" s="23">
        <v>21</v>
      </c>
      <c r="AC30" s="23">
        <v>22</v>
      </c>
      <c r="AD30" s="23">
        <v>23</v>
      </c>
      <c r="AE30" s="23">
        <v>24</v>
      </c>
      <c r="AF30" s="23">
        <v>25</v>
      </c>
      <c r="AG30" s="23">
        <v>26</v>
      </c>
      <c r="AH30" s="23">
        <v>27</v>
      </c>
      <c r="AI30" s="23">
        <v>28</v>
      </c>
      <c r="AJ30" s="23">
        <v>29</v>
      </c>
      <c r="AK30" s="26">
        <v>30</v>
      </c>
      <c r="AL30" s="23">
        <v>31</v>
      </c>
    </row>
    <row r="31" spans="1:38" ht="12.75" customHeight="1" x14ac:dyDescent="0.2">
      <c r="A31" s="69" t="s">
        <v>1</v>
      </c>
      <c r="B31" s="67"/>
      <c r="C31" s="67"/>
      <c r="D31" s="24"/>
      <c r="E31" s="64" t="s">
        <v>2</v>
      </c>
      <c r="F31" s="64"/>
      <c r="G31" s="65"/>
      <c r="H31" s="23">
        <v>500</v>
      </c>
      <c r="I31" s="23">
        <v>500</v>
      </c>
      <c r="J31" s="23">
        <v>500</v>
      </c>
      <c r="K31" s="23">
        <v>500</v>
      </c>
      <c r="L31" s="23">
        <v>500</v>
      </c>
      <c r="M31" s="23">
        <v>500</v>
      </c>
      <c r="N31" s="23">
        <v>500</v>
      </c>
      <c r="O31" s="23">
        <v>500</v>
      </c>
      <c r="P31" s="23">
        <v>500</v>
      </c>
      <c r="Q31" s="23">
        <v>500</v>
      </c>
      <c r="R31" s="23">
        <v>500</v>
      </c>
      <c r="S31" s="23">
        <v>500</v>
      </c>
      <c r="T31" s="23">
        <v>500</v>
      </c>
      <c r="U31" s="23">
        <v>500</v>
      </c>
      <c r="V31" s="23">
        <v>500</v>
      </c>
      <c r="W31" s="23">
        <v>500</v>
      </c>
      <c r="X31" s="23">
        <v>500</v>
      </c>
      <c r="Y31" s="23">
        <v>500</v>
      </c>
      <c r="Z31" s="23">
        <v>500</v>
      </c>
      <c r="AA31" s="23">
        <v>500</v>
      </c>
      <c r="AB31" s="23">
        <v>500</v>
      </c>
      <c r="AC31" s="23">
        <v>500</v>
      </c>
      <c r="AD31" s="23">
        <v>500</v>
      </c>
      <c r="AE31" s="23">
        <v>500</v>
      </c>
      <c r="AF31" s="23">
        <v>500</v>
      </c>
      <c r="AG31" s="23">
        <v>500</v>
      </c>
      <c r="AH31" s="23">
        <v>500</v>
      </c>
      <c r="AI31" s="23">
        <v>500</v>
      </c>
      <c r="AJ31" s="23">
        <v>500</v>
      </c>
      <c r="AK31" s="26">
        <v>500</v>
      </c>
      <c r="AL31" s="23">
        <v>500</v>
      </c>
    </row>
    <row r="32" spans="1:38" ht="12.75" customHeight="1" x14ac:dyDescent="0.2">
      <c r="A32" s="69"/>
      <c r="B32" s="64" t="s">
        <v>3</v>
      </c>
      <c r="C32" s="64"/>
      <c r="D32" s="25">
        <f>MAX(H32:AL32)</f>
        <v>668</v>
      </c>
      <c r="E32" s="64" t="s">
        <v>17</v>
      </c>
      <c r="F32" s="64"/>
      <c r="G32" s="65"/>
      <c r="H32" s="56">
        <v>422.48030885857088</v>
      </c>
      <c r="I32" s="56">
        <v>424</v>
      </c>
      <c r="J32" s="56">
        <v>426</v>
      </c>
      <c r="K32" s="56">
        <v>668</v>
      </c>
      <c r="L32" s="56"/>
      <c r="M32" s="56"/>
      <c r="N32" s="56"/>
      <c r="O32" s="56"/>
      <c r="P32" s="56"/>
      <c r="Q32" s="56"/>
      <c r="R32" s="56"/>
      <c r="S32" s="56"/>
      <c r="T32" s="56"/>
      <c r="U32" s="56"/>
      <c r="V32" s="56"/>
      <c r="W32" s="56"/>
      <c r="X32" s="56"/>
      <c r="Y32" s="56"/>
      <c r="Z32" s="56"/>
      <c r="AA32" s="56"/>
      <c r="AB32" s="56"/>
      <c r="AC32" s="56"/>
      <c r="AD32" s="56">
        <v>443.74418941635963</v>
      </c>
      <c r="AE32" s="56">
        <v>434.21923589273888</v>
      </c>
      <c r="AF32" s="56">
        <v>446.23534510250335</v>
      </c>
      <c r="AG32" s="56">
        <v>406</v>
      </c>
      <c r="AH32" s="56">
        <v>443.8477275251584</v>
      </c>
      <c r="AI32" s="56">
        <v>429.17207392662118</v>
      </c>
      <c r="AJ32" s="56">
        <v>426.17715616635155</v>
      </c>
      <c r="AK32" s="56">
        <v>435.22929045294273</v>
      </c>
      <c r="AL32" s="57"/>
    </row>
    <row r="33" spans="1:38" ht="12.75" customHeight="1" x14ac:dyDescent="0.2">
      <c r="A33" s="69"/>
      <c r="B33" s="64" t="s">
        <v>4</v>
      </c>
      <c r="C33" s="64"/>
      <c r="D33" s="22"/>
      <c r="E33" s="64" t="s">
        <v>5</v>
      </c>
      <c r="F33" s="64"/>
      <c r="G33" s="65"/>
      <c r="H33" s="23" t="s">
        <v>6</v>
      </c>
      <c r="I33" s="23" t="s">
        <v>6</v>
      </c>
      <c r="J33" s="23" t="s">
        <v>6</v>
      </c>
      <c r="K33" s="23" t="s">
        <v>6</v>
      </c>
      <c r="L33" s="23" t="s">
        <v>6</v>
      </c>
      <c r="M33" s="23" t="s">
        <v>6</v>
      </c>
      <c r="N33" s="23" t="s">
        <v>6</v>
      </c>
      <c r="O33" s="23" t="s">
        <v>6</v>
      </c>
      <c r="P33" s="23" t="s">
        <v>6</v>
      </c>
      <c r="Q33" s="23" t="s">
        <v>6</v>
      </c>
      <c r="R33" s="23" t="s">
        <v>6</v>
      </c>
      <c r="S33" s="23" t="s">
        <v>6</v>
      </c>
      <c r="T33" s="23" t="s">
        <v>6</v>
      </c>
      <c r="U33" s="23" t="s">
        <v>6</v>
      </c>
      <c r="V33" s="23" t="s">
        <v>6</v>
      </c>
      <c r="W33" s="23" t="s">
        <v>6</v>
      </c>
      <c r="X33" s="23" t="s">
        <v>6</v>
      </c>
      <c r="Y33" s="23" t="s">
        <v>6</v>
      </c>
      <c r="Z33" s="23" t="s">
        <v>6</v>
      </c>
      <c r="AA33" s="23" t="s">
        <v>6</v>
      </c>
      <c r="AB33" s="23" t="s">
        <v>6</v>
      </c>
      <c r="AC33" s="23" t="s">
        <v>6</v>
      </c>
      <c r="AD33" s="23" t="s">
        <v>6</v>
      </c>
      <c r="AE33" s="23" t="s">
        <v>6</v>
      </c>
      <c r="AF33" s="23" t="s">
        <v>6</v>
      </c>
      <c r="AG33" s="23" t="s">
        <v>6</v>
      </c>
      <c r="AH33" s="23" t="s">
        <v>6</v>
      </c>
      <c r="AI33" s="23" t="s">
        <v>6</v>
      </c>
      <c r="AJ33" s="23" t="s">
        <v>6</v>
      </c>
      <c r="AK33" s="26" t="s">
        <v>6</v>
      </c>
      <c r="AL33" s="23" t="s">
        <v>6</v>
      </c>
    </row>
    <row r="34" spans="1:38" ht="12.75" customHeight="1" x14ac:dyDescent="0.2">
      <c r="A34" s="69"/>
      <c r="B34" s="64" t="s">
        <v>7</v>
      </c>
      <c r="C34" s="64"/>
      <c r="D34" s="23">
        <f>SUM(H34:AL34)</f>
        <v>0</v>
      </c>
      <c r="E34" s="64" t="s">
        <v>8</v>
      </c>
      <c r="F34" s="64"/>
      <c r="G34" s="65"/>
      <c r="H34" s="23"/>
      <c r="I34" s="23">
        <v>0</v>
      </c>
      <c r="J34" s="23"/>
      <c r="K34" s="23"/>
      <c r="L34" s="23"/>
      <c r="M34" s="23"/>
      <c r="N34" s="23">
        <v>0</v>
      </c>
      <c r="O34" s="23">
        <v>0</v>
      </c>
      <c r="P34" s="23"/>
      <c r="Q34" s="23">
        <v>0</v>
      </c>
      <c r="R34" s="23">
        <v>0</v>
      </c>
      <c r="S34" s="23">
        <v>0</v>
      </c>
      <c r="T34" s="23"/>
      <c r="U34" s="23"/>
      <c r="V34" s="23">
        <v>0</v>
      </c>
      <c r="W34" s="23">
        <v>0</v>
      </c>
      <c r="X34" s="23">
        <v>0</v>
      </c>
      <c r="Y34" s="23">
        <v>0</v>
      </c>
      <c r="Z34" s="23">
        <v>0</v>
      </c>
      <c r="AA34" s="23">
        <v>0</v>
      </c>
      <c r="AB34" s="23">
        <v>0</v>
      </c>
      <c r="AC34" s="23">
        <v>0</v>
      </c>
      <c r="AD34" s="23">
        <v>0</v>
      </c>
      <c r="AE34" s="23">
        <v>0</v>
      </c>
      <c r="AF34" s="23"/>
      <c r="AG34" s="23"/>
      <c r="AH34" s="23"/>
      <c r="AI34" s="23">
        <v>0</v>
      </c>
      <c r="AJ34" s="23">
        <v>0</v>
      </c>
      <c r="AK34" s="26">
        <v>0</v>
      </c>
      <c r="AL34" s="23"/>
    </row>
    <row r="35" spans="1:38" ht="12.75" customHeight="1" x14ac:dyDescent="0.2">
      <c r="A35" s="69"/>
      <c r="B35" s="64" t="s">
        <v>9</v>
      </c>
      <c r="C35" s="64"/>
      <c r="D35" s="22">
        <f>COUNTIF(H35:AL35,"y")</f>
        <v>1</v>
      </c>
      <c r="E35" s="64" t="s">
        <v>10</v>
      </c>
      <c r="F35" s="64"/>
      <c r="G35" s="65"/>
      <c r="H35" s="23" t="str">
        <f t="shared" ref="H35:AL35" si="0">IF(H31="","N",IF(H32="","N",IF(H32&gt;H31,"Y","N")))</f>
        <v>N</v>
      </c>
      <c r="I35" s="23" t="str">
        <f t="shared" si="0"/>
        <v>N</v>
      </c>
      <c r="J35" s="23" t="str">
        <f t="shared" si="0"/>
        <v>N</v>
      </c>
      <c r="K35" s="23" t="str">
        <f t="shared" si="0"/>
        <v>Y</v>
      </c>
      <c r="L35" s="23" t="str">
        <f t="shared" si="0"/>
        <v>N</v>
      </c>
      <c r="M35" s="23" t="str">
        <f t="shared" si="0"/>
        <v>N</v>
      </c>
      <c r="N35" s="23" t="str">
        <f t="shared" si="0"/>
        <v>N</v>
      </c>
      <c r="O35" s="23" t="str">
        <f t="shared" si="0"/>
        <v>N</v>
      </c>
      <c r="P35" s="23" t="str">
        <f t="shared" si="0"/>
        <v>N</v>
      </c>
      <c r="Q35" s="23" t="str">
        <f t="shared" si="0"/>
        <v>N</v>
      </c>
      <c r="R35" s="23" t="str">
        <f t="shared" si="0"/>
        <v>N</v>
      </c>
      <c r="S35" s="23" t="str">
        <f t="shared" si="0"/>
        <v>N</v>
      </c>
      <c r="T35" s="23" t="str">
        <f t="shared" si="0"/>
        <v>N</v>
      </c>
      <c r="U35" s="23" t="str">
        <f t="shared" si="0"/>
        <v>N</v>
      </c>
      <c r="V35" s="23" t="str">
        <f t="shared" si="0"/>
        <v>N</v>
      </c>
      <c r="W35" s="23" t="str">
        <f t="shared" si="0"/>
        <v>N</v>
      </c>
      <c r="X35" s="23" t="str">
        <f t="shared" si="0"/>
        <v>N</v>
      </c>
      <c r="Y35" s="23" t="str">
        <f t="shared" si="0"/>
        <v>N</v>
      </c>
      <c r="Z35" s="23" t="str">
        <f t="shared" si="0"/>
        <v>N</v>
      </c>
      <c r="AA35" s="23" t="str">
        <f t="shared" si="0"/>
        <v>N</v>
      </c>
      <c r="AB35" s="23" t="str">
        <f t="shared" si="0"/>
        <v>N</v>
      </c>
      <c r="AC35" s="23" t="str">
        <f t="shared" si="0"/>
        <v>N</v>
      </c>
      <c r="AD35" s="23" t="str">
        <f t="shared" si="0"/>
        <v>N</v>
      </c>
      <c r="AE35" s="23" t="str">
        <f t="shared" si="0"/>
        <v>N</v>
      </c>
      <c r="AF35" s="23" t="str">
        <f t="shared" si="0"/>
        <v>N</v>
      </c>
      <c r="AG35" s="23" t="str">
        <f t="shared" si="0"/>
        <v>N</v>
      </c>
      <c r="AH35" s="23" t="str">
        <f t="shared" si="0"/>
        <v>N</v>
      </c>
      <c r="AI35" s="23" t="str">
        <f t="shared" si="0"/>
        <v>N</v>
      </c>
      <c r="AJ35" s="23" t="str">
        <f t="shared" si="0"/>
        <v>N</v>
      </c>
      <c r="AK35" s="26" t="str">
        <f t="shared" si="0"/>
        <v>N</v>
      </c>
      <c r="AL35" s="23" t="str">
        <f t="shared" si="0"/>
        <v>N</v>
      </c>
    </row>
    <row r="36" spans="1:38" ht="12.75" customHeight="1" x14ac:dyDescent="0.2">
      <c r="A36" s="27"/>
      <c r="B36" s="28"/>
      <c r="C36" s="28"/>
      <c r="D36" s="29"/>
      <c r="E36" s="28"/>
      <c r="F36" s="28"/>
      <c r="G36" s="28"/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5"/>
      <c r="Y36" s="25"/>
      <c r="Z36" s="25"/>
      <c r="AA36" s="25"/>
      <c r="AB36" s="25"/>
      <c r="AC36" s="25"/>
      <c r="AD36" s="25"/>
      <c r="AE36" s="25"/>
      <c r="AF36" s="25"/>
      <c r="AG36" s="25"/>
      <c r="AH36" s="25"/>
      <c r="AI36" s="25"/>
      <c r="AJ36" s="25"/>
      <c r="AK36" s="25"/>
      <c r="AL36" s="34"/>
    </row>
    <row r="37" spans="1:38" ht="12.75" customHeight="1" x14ac:dyDescent="0.2">
      <c r="C37" s="50"/>
      <c r="I37" s="33"/>
      <c r="J37" s="33"/>
    </row>
    <row r="38" spans="1:38" ht="12.75" customHeight="1" x14ac:dyDescent="0.2">
      <c r="C38" s="50"/>
      <c r="I38" s="33"/>
      <c r="J38" s="33"/>
    </row>
    <row r="39" spans="1:38" ht="12.75" customHeight="1" x14ac:dyDescent="0.2">
      <c r="C39" s="50"/>
      <c r="I39" s="33"/>
      <c r="J39" s="33"/>
    </row>
    <row r="40" spans="1:38" ht="12.75" customHeight="1" x14ac:dyDescent="0.2">
      <c r="B40" s="41" t="s">
        <v>11</v>
      </c>
      <c r="C40" s="80"/>
      <c r="D40" s="80"/>
      <c r="E40" s="80"/>
      <c r="F40" s="80"/>
      <c r="G40" s="80"/>
      <c r="I40" s="33"/>
      <c r="J40" s="33" t="s">
        <v>0</v>
      </c>
      <c r="K40" s="70">
        <f>Dust!K40</f>
        <v>42199</v>
      </c>
      <c r="L40" s="70"/>
    </row>
    <row r="41" spans="1:38" ht="12.75" customHeight="1" x14ac:dyDescent="0.2">
      <c r="B41" s="41" t="s">
        <v>16</v>
      </c>
      <c r="C41" s="50"/>
      <c r="I41" s="33"/>
      <c r="J41" s="33"/>
    </row>
    <row r="42" spans="1:38" x14ac:dyDescent="0.2">
      <c r="C42" s="50"/>
      <c r="I42" s="33"/>
      <c r="J42" s="33"/>
    </row>
    <row r="43" spans="1:38" x14ac:dyDescent="0.2">
      <c r="C43" s="50"/>
      <c r="I43" s="33"/>
      <c r="J43" s="33"/>
    </row>
  </sheetData>
  <mergeCells count="15">
    <mergeCell ref="A31:A35"/>
    <mergeCell ref="B31:C31"/>
    <mergeCell ref="E31:G31"/>
    <mergeCell ref="B32:C32"/>
    <mergeCell ref="E32:G32"/>
    <mergeCell ref="B33:C33"/>
    <mergeCell ref="E33:G33"/>
    <mergeCell ref="B35:C35"/>
    <mergeCell ref="E35:G35"/>
    <mergeCell ref="C40:G40"/>
    <mergeCell ref="K40:L40"/>
    <mergeCell ref="B30:D30"/>
    <mergeCell ref="E30:G30"/>
    <mergeCell ref="B34:C34"/>
    <mergeCell ref="E34:G34"/>
  </mergeCells>
  <phoneticPr fontId="0" type="noConversion"/>
  <printOptions horizontalCentered="1" verticalCentered="1"/>
  <pageMargins left="0.35433070866141736" right="0.35433070866141736" top="0.39370078740157483" bottom="0.39370078740157483" header="0" footer="0"/>
  <pageSetup paperSize="9" scale="58" fitToHeight="2" orientation="landscape" horizontalDpi="300" verticalDpi="300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35">
    <pageSetUpPr fitToPage="1"/>
  </sheetPr>
  <dimension ref="A1:AL42"/>
  <sheetViews>
    <sheetView showZeros="0" zoomScale="75" zoomScaleNormal="75" workbookViewId="0">
      <selection activeCell="C58" sqref="C58"/>
    </sheetView>
  </sheetViews>
  <sheetFormatPr defaultRowHeight="12.75" x14ac:dyDescent="0.2"/>
  <cols>
    <col min="1" max="1" width="10.5703125" style="41" bestFit="1" customWidth="1"/>
    <col min="2" max="2" width="9.7109375" style="41" customWidth="1"/>
    <col min="3" max="3" width="6.7109375" style="41" customWidth="1"/>
    <col min="4" max="5" width="8.140625" style="41" customWidth="1"/>
    <col min="6" max="6" width="6.5703125" style="41" customWidth="1"/>
    <col min="7" max="7" width="6.85546875" style="41" customWidth="1"/>
    <col min="8" max="8" width="5.5703125" style="41" customWidth="1"/>
    <col min="9" max="38" width="5.7109375" style="41" customWidth="1"/>
    <col min="39" max="16384" width="9.140625" style="41"/>
  </cols>
  <sheetData>
    <row r="1" spans="1:24" ht="12.75" customHeight="1" x14ac:dyDescent="0.2">
      <c r="A1" s="1"/>
      <c r="B1" s="2"/>
      <c r="D1" s="3"/>
      <c r="E1" s="2"/>
    </row>
    <row r="2" spans="1:24" ht="12.75" customHeight="1" x14ac:dyDescent="0.2">
      <c r="A2" s="1"/>
      <c r="C2" s="5" t="str">
        <f>Dust!C2</f>
        <v>Permit Reference Number: BL1096IB/V012</v>
      </c>
      <c r="D2" s="6"/>
      <c r="E2" s="6"/>
      <c r="F2" s="6"/>
      <c r="G2" s="6"/>
      <c r="H2" s="6"/>
      <c r="I2" s="5"/>
      <c r="J2" s="5"/>
      <c r="K2" s="5"/>
      <c r="L2" s="5"/>
      <c r="M2" s="5"/>
      <c r="N2" s="5" t="s">
        <v>14</v>
      </c>
      <c r="O2" s="5"/>
      <c r="P2" s="5"/>
      <c r="Q2" s="5"/>
      <c r="R2" s="5"/>
      <c r="S2" s="5"/>
      <c r="T2" s="5"/>
      <c r="U2" s="5"/>
      <c r="V2" s="5"/>
      <c r="W2" s="7"/>
      <c r="X2" s="7"/>
    </row>
    <row r="3" spans="1:24" ht="12.75" customHeight="1" x14ac:dyDescent="0.2">
      <c r="A3" s="1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7"/>
      <c r="X3" s="7"/>
    </row>
    <row r="4" spans="1:24" ht="12.75" customHeight="1" x14ac:dyDescent="0.2">
      <c r="A4" s="1"/>
      <c r="C4" s="5" t="s">
        <v>15</v>
      </c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7"/>
      <c r="X4" s="7"/>
    </row>
    <row r="5" spans="1:24" ht="12.75" customHeight="1" x14ac:dyDescent="0.25">
      <c r="A5" s="1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43"/>
      <c r="X5" s="43"/>
    </row>
    <row r="6" spans="1:24" ht="12.75" customHeight="1" x14ac:dyDescent="0.2">
      <c r="A6" s="1"/>
      <c r="C6" s="11" t="s">
        <v>34</v>
      </c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13"/>
      <c r="U6" s="11"/>
      <c r="V6" s="5"/>
    </row>
    <row r="7" spans="1:24" ht="12.75" customHeight="1" x14ac:dyDescent="0.2"/>
    <row r="8" spans="1:24" ht="12.75" customHeight="1" x14ac:dyDescent="0.2"/>
    <row r="9" spans="1:24" ht="12.75" customHeight="1" x14ac:dyDescent="0.2"/>
    <row r="10" spans="1:24" ht="12.75" customHeight="1" x14ac:dyDescent="0.2"/>
    <row r="11" spans="1:24" ht="12.75" customHeight="1" x14ac:dyDescent="0.2"/>
    <row r="12" spans="1:24" ht="12.75" customHeight="1" x14ac:dyDescent="0.2"/>
    <row r="13" spans="1:24" ht="12.75" customHeight="1" x14ac:dyDescent="0.2"/>
    <row r="14" spans="1:24" ht="12.75" customHeight="1" x14ac:dyDescent="0.2"/>
    <row r="15" spans="1:24" ht="12.75" customHeight="1" x14ac:dyDescent="0.2"/>
    <row r="16" spans="1:24" ht="12.75" customHeight="1" x14ac:dyDescent="0.2"/>
    <row r="17" spans="1:38" ht="12.75" customHeight="1" x14ac:dyDescent="0.2"/>
    <row r="18" spans="1:38" ht="12.75" customHeight="1" x14ac:dyDescent="0.2"/>
    <row r="19" spans="1:38" ht="12.75" customHeight="1" x14ac:dyDescent="0.2"/>
    <row r="20" spans="1:38" ht="12.75" customHeight="1" x14ac:dyDescent="0.2"/>
    <row r="21" spans="1:38" ht="12.75" customHeight="1" x14ac:dyDescent="0.2"/>
    <row r="22" spans="1:38" ht="12.75" customHeight="1" x14ac:dyDescent="0.2"/>
    <row r="23" spans="1:38" ht="12.75" customHeight="1" x14ac:dyDescent="0.2"/>
    <row r="24" spans="1:38" ht="12.75" customHeight="1" x14ac:dyDescent="0.2"/>
    <row r="25" spans="1:38" ht="12.75" customHeight="1" x14ac:dyDescent="0.2"/>
    <row r="26" spans="1:38" ht="12.75" customHeight="1" x14ac:dyDescent="0.2"/>
    <row r="27" spans="1:38" ht="12.75" customHeight="1" x14ac:dyDescent="0.2"/>
    <row r="28" spans="1:38" ht="12.75" customHeight="1" x14ac:dyDescent="0.2"/>
    <row r="29" spans="1:38" ht="12.75" customHeight="1" x14ac:dyDescent="0.2">
      <c r="A29" s="19" t="s">
        <v>18</v>
      </c>
    </row>
    <row r="30" spans="1:38" ht="12.75" customHeight="1" x14ac:dyDescent="0.2">
      <c r="A30" s="21"/>
      <c r="B30" s="74">
        <f>Dust!B30</f>
        <v>42095</v>
      </c>
      <c r="C30" s="75"/>
      <c r="D30" s="76"/>
      <c r="E30" s="67" t="s">
        <v>0</v>
      </c>
      <c r="F30" s="67"/>
      <c r="G30" s="68"/>
      <c r="H30" s="23">
        <v>1</v>
      </c>
      <c r="I30" s="23">
        <v>2</v>
      </c>
      <c r="J30" s="23">
        <v>3</v>
      </c>
      <c r="K30" s="23">
        <v>4</v>
      </c>
      <c r="L30" s="23">
        <v>5</v>
      </c>
      <c r="M30" s="23">
        <v>6</v>
      </c>
      <c r="N30" s="23">
        <v>7</v>
      </c>
      <c r="O30" s="23">
        <v>8</v>
      </c>
      <c r="P30" s="23">
        <v>9</v>
      </c>
      <c r="Q30" s="23">
        <v>10</v>
      </c>
      <c r="R30" s="23">
        <v>11</v>
      </c>
      <c r="S30" s="23">
        <v>12</v>
      </c>
      <c r="T30" s="23">
        <v>13</v>
      </c>
      <c r="U30" s="23">
        <v>14</v>
      </c>
      <c r="V30" s="23">
        <v>15</v>
      </c>
      <c r="W30" s="23">
        <v>16</v>
      </c>
      <c r="X30" s="23">
        <v>17</v>
      </c>
      <c r="Y30" s="23">
        <v>18</v>
      </c>
      <c r="Z30" s="23">
        <v>19</v>
      </c>
      <c r="AA30" s="23">
        <v>20</v>
      </c>
      <c r="AB30" s="23">
        <v>21</v>
      </c>
      <c r="AC30" s="23">
        <v>22</v>
      </c>
      <c r="AD30" s="23">
        <v>23</v>
      </c>
      <c r="AE30" s="23">
        <v>24</v>
      </c>
      <c r="AF30" s="23">
        <v>25</v>
      </c>
      <c r="AG30" s="23">
        <v>26</v>
      </c>
      <c r="AH30" s="23">
        <v>27</v>
      </c>
      <c r="AI30" s="23">
        <v>28</v>
      </c>
      <c r="AJ30" s="23">
        <v>29</v>
      </c>
      <c r="AK30" s="26">
        <v>30</v>
      </c>
      <c r="AL30" s="23">
        <v>31</v>
      </c>
    </row>
    <row r="31" spans="1:38" ht="12.75" customHeight="1" x14ac:dyDescent="0.2">
      <c r="A31" s="69" t="s">
        <v>1</v>
      </c>
      <c r="B31" s="67"/>
      <c r="C31" s="67"/>
      <c r="D31" s="22"/>
      <c r="E31" s="64" t="s">
        <v>2</v>
      </c>
      <c r="F31" s="64"/>
      <c r="G31" s="65"/>
      <c r="H31" s="23">
        <v>50</v>
      </c>
      <c r="I31" s="23">
        <v>50</v>
      </c>
      <c r="J31" s="23">
        <v>50</v>
      </c>
      <c r="K31" s="23">
        <v>50</v>
      </c>
      <c r="L31" s="23">
        <v>50</v>
      </c>
      <c r="M31" s="23">
        <v>50</v>
      </c>
      <c r="N31" s="23">
        <v>50</v>
      </c>
      <c r="O31" s="23">
        <v>50</v>
      </c>
      <c r="P31" s="23">
        <v>50</v>
      </c>
      <c r="Q31" s="23">
        <v>50</v>
      </c>
      <c r="R31" s="23">
        <v>50</v>
      </c>
      <c r="S31" s="23">
        <v>50</v>
      </c>
      <c r="T31" s="23">
        <v>50</v>
      </c>
      <c r="U31" s="23">
        <v>50</v>
      </c>
      <c r="V31" s="23">
        <v>50</v>
      </c>
      <c r="W31" s="23">
        <v>50</v>
      </c>
      <c r="X31" s="23">
        <v>50</v>
      </c>
      <c r="Y31" s="23">
        <v>50</v>
      </c>
      <c r="Z31" s="23">
        <v>50</v>
      </c>
      <c r="AA31" s="23">
        <v>50</v>
      </c>
      <c r="AB31" s="23">
        <v>50</v>
      </c>
      <c r="AC31" s="23">
        <v>50</v>
      </c>
      <c r="AD31" s="23">
        <v>50</v>
      </c>
      <c r="AE31" s="23">
        <v>50</v>
      </c>
      <c r="AF31" s="23">
        <v>50</v>
      </c>
      <c r="AG31" s="23">
        <v>50</v>
      </c>
      <c r="AH31" s="23">
        <v>50</v>
      </c>
      <c r="AI31" s="23">
        <v>50</v>
      </c>
      <c r="AJ31" s="23">
        <v>50</v>
      </c>
      <c r="AK31" s="26">
        <v>50</v>
      </c>
      <c r="AL31" s="23">
        <v>50</v>
      </c>
    </row>
    <row r="32" spans="1:38" ht="12.75" customHeight="1" x14ac:dyDescent="0.2">
      <c r="A32" s="69"/>
      <c r="B32" s="64" t="s">
        <v>3</v>
      </c>
      <c r="C32" s="64"/>
      <c r="D32" s="25">
        <f>MAX(H32:AL32)</f>
        <v>18</v>
      </c>
      <c r="E32" s="64" t="s">
        <v>17</v>
      </c>
      <c r="F32" s="64"/>
      <c r="G32" s="65"/>
      <c r="H32" s="56">
        <v>10.375825905136189</v>
      </c>
      <c r="I32" s="56">
        <v>13</v>
      </c>
      <c r="J32" s="56">
        <v>10</v>
      </c>
      <c r="K32" s="56">
        <v>11</v>
      </c>
      <c r="L32" s="56"/>
      <c r="M32" s="56"/>
      <c r="N32" s="56"/>
      <c r="O32" s="56"/>
      <c r="P32" s="56"/>
      <c r="Q32" s="56"/>
      <c r="R32" s="56"/>
      <c r="S32" s="56"/>
      <c r="T32" s="56"/>
      <c r="U32" s="56"/>
      <c r="V32" s="56"/>
      <c r="W32" s="56"/>
      <c r="X32" s="56"/>
      <c r="Y32" s="56"/>
      <c r="Z32" s="56"/>
      <c r="AA32" s="56"/>
      <c r="AB32" s="56"/>
      <c r="AC32" s="56"/>
      <c r="AD32" s="56">
        <v>13.136310782116555</v>
      </c>
      <c r="AE32" s="56">
        <v>10.602640771147483</v>
      </c>
      <c r="AF32" s="56">
        <v>11.704159516552991</v>
      </c>
      <c r="AG32" s="56">
        <v>18</v>
      </c>
      <c r="AH32" s="56">
        <v>15.238326917933749</v>
      </c>
      <c r="AI32" s="56">
        <v>13.324949169872013</v>
      </c>
      <c r="AJ32" s="56">
        <v>10.597616566150061</v>
      </c>
      <c r="AK32" s="56">
        <v>14.13482641469888</v>
      </c>
      <c r="AL32" s="57"/>
    </row>
    <row r="33" spans="1:38" ht="12.75" customHeight="1" x14ac:dyDescent="0.2">
      <c r="A33" s="69"/>
      <c r="B33" s="64" t="s">
        <v>4</v>
      </c>
      <c r="C33" s="64"/>
      <c r="D33" s="22"/>
      <c r="E33" s="64" t="s">
        <v>5</v>
      </c>
      <c r="F33" s="64"/>
      <c r="G33" s="65"/>
      <c r="H33" s="23" t="s">
        <v>6</v>
      </c>
      <c r="I33" s="23" t="s">
        <v>6</v>
      </c>
      <c r="J33" s="23" t="s">
        <v>6</v>
      </c>
      <c r="K33" s="23" t="s">
        <v>6</v>
      </c>
      <c r="L33" s="23" t="s">
        <v>6</v>
      </c>
      <c r="M33" s="23" t="s">
        <v>6</v>
      </c>
      <c r="N33" s="23" t="s">
        <v>6</v>
      </c>
      <c r="O33" s="23" t="s">
        <v>6</v>
      </c>
      <c r="P33" s="23" t="s">
        <v>6</v>
      </c>
      <c r="Q33" s="23" t="s">
        <v>6</v>
      </c>
      <c r="R33" s="23" t="s">
        <v>6</v>
      </c>
      <c r="S33" s="23" t="s">
        <v>6</v>
      </c>
      <c r="T33" s="23" t="s">
        <v>6</v>
      </c>
      <c r="U33" s="23" t="s">
        <v>6</v>
      </c>
      <c r="V33" s="23" t="s">
        <v>6</v>
      </c>
      <c r="W33" s="23" t="s">
        <v>6</v>
      </c>
      <c r="X33" s="23" t="s">
        <v>6</v>
      </c>
      <c r="Y33" s="23" t="s">
        <v>6</v>
      </c>
      <c r="Z33" s="23" t="s">
        <v>6</v>
      </c>
      <c r="AA33" s="23" t="s">
        <v>6</v>
      </c>
      <c r="AB33" s="23" t="s">
        <v>6</v>
      </c>
      <c r="AC33" s="23" t="s">
        <v>6</v>
      </c>
      <c r="AD33" s="23" t="s">
        <v>6</v>
      </c>
      <c r="AE33" s="23" t="s">
        <v>6</v>
      </c>
      <c r="AF33" s="23" t="s">
        <v>6</v>
      </c>
      <c r="AG33" s="23" t="s">
        <v>6</v>
      </c>
      <c r="AH33" s="23" t="s">
        <v>6</v>
      </c>
      <c r="AI33" s="23" t="s">
        <v>6</v>
      </c>
      <c r="AJ33" s="23" t="s">
        <v>6</v>
      </c>
      <c r="AK33" s="26" t="s">
        <v>6</v>
      </c>
      <c r="AL33" s="23" t="s">
        <v>6</v>
      </c>
    </row>
    <row r="34" spans="1:38" ht="12.75" customHeight="1" x14ac:dyDescent="0.2">
      <c r="A34" s="69"/>
      <c r="B34" s="64" t="s">
        <v>7</v>
      </c>
      <c r="C34" s="64"/>
      <c r="D34" s="23">
        <f>SUM(H34:AL34)</f>
        <v>0</v>
      </c>
      <c r="E34" s="64" t="s">
        <v>8</v>
      </c>
      <c r="F34" s="64"/>
      <c r="G34" s="65"/>
      <c r="H34" s="23"/>
      <c r="I34" s="23">
        <v>0</v>
      </c>
      <c r="J34" s="23"/>
      <c r="K34" s="23"/>
      <c r="L34" s="23"/>
      <c r="M34" s="23"/>
      <c r="N34" s="23">
        <v>0</v>
      </c>
      <c r="O34" s="23">
        <v>0</v>
      </c>
      <c r="P34" s="23"/>
      <c r="Q34" s="23">
        <v>0</v>
      </c>
      <c r="R34" s="23">
        <v>0</v>
      </c>
      <c r="S34" s="23">
        <v>0</v>
      </c>
      <c r="T34" s="23"/>
      <c r="U34" s="23"/>
      <c r="V34" s="23">
        <v>0</v>
      </c>
      <c r="W34" s="23">
        <v>0</v>
      </c>
      <c r="X34" s="23">
        <v>0</v>
      </c>
      <c r="Y34" s="23">
        <v>0</v>
      </c>
      <c r="Z34" s="23">
        <v>0</v>
      </c>
      <c r="AA34" s="23">
        <v>0</v>
      </c>
      <c r="AB34" s="23">
        <v>0</v>
      </c>
      <c r="AC34" s="23">
        <v>0</v>
      </c>
      <c r="AD34" s="23">
        <v>0</v>
      </c>
      <c r="AE34" s="23">
        <v>0</v>
      </c>
      <c r="AF34" s="23"/>
      <c r="AG34" s="23"/>
      <c r="AH34" s="23"/>
      <c r="AI34" s="23">
        <v>0</v>
      </c>
      <c r="AJ34" s="23">
        <v>0</v>
      </c>
      <c r="AK34" s="26">
        <v>0</v>
      </c>
      <c r="AL34" s="23"/>
    </row>
    <row r="35" spans="1:38" ht="12.75" customHeight="1" x14ac:dyDescent="0.2">
      <c r="A35" s="69"/>
      <c r="B35" s="64" t="s">
        <v>9</v>
      </c>
      <c r="C35" s="64"/>
      <c r="D35" s="22">
        <f>COUNTIF(H35:AL35,"y")</f>
        <v>0</v>
      </c>
      <c r="E35" s="64" t="s">
        <v>10</v>
      </c>
      <c r="F35" s="64"/>
      <c r="G35" s="65"/>
      <c r="H35" s="23" t="str">
        <f t="shared" ref="H35:AL35" si="0">IF(H31="","N",IF(H32="","N",IF(H32&gt;H31,"Y","N")))</f>
        <v>N</v>
      </c>
      <c r="I35" s="23" t="str">
        <f t="shared" si="0"/>
        <v>N</v>
      </c>
      <c r="J35" s="23" t="str">
        <f t="shared" si="0"/>
        <v>N</v>
      </c>
      <c r="K35" s="23" t="str">
        <f t="shared" si="0"/>
        <v>N</v>
      </c>
      <c r="L35" s="23" t="str">
        <f t="shared" si="0"/>
        <v>N</v>
      </c>
      <c r="M35" s="23" t="str">
        <f t="shared" si="0"/>
        <v>N</v>
      </c>
      <c r="N35" s="23" t="str">
        <f t="shared" si="0"/>
        <v>N</v>
      </c>
      <c r="O35" s="23" t="str">
        <f t="shared" si="0"/>
        <v>N</v>
      </c>
      <c r="P35" s="23" t="str">
        <f t="shared" si="0"/>
        <v>N</v>
      </c>
      <c r="Q35" s="23" t="str">
        <f t="shared" si="0"/>
        <v>N</v>
      </c>
      <c r="R35" s="23" t="str">
        <f t="shared" si="0"/>
        <v>N</v>
      </c>
      <c r="S35" s="23" t="str">
        <f t="shared" si="0"/>
        <v>N</v>
      </c>
      <c r="T35" s="23" t="str">
        <f t="shared" si="0"/>
        <v>N</v>
      </c>
      <c r="U35" s="23" t="str">
        <f t="shared" si="0"/>
        <v>N</v>
      </c>
      <c r="V35" s="23" t="str">
        <f t="shared" si="0"/>
        <v>N</v>
      </c>
      <c r="W35" s="23" t="str">
        <f t="shared" si="0"/>
        <v>N</v>
      </c>
      <c r="X35" s="23" t="str">
        <f t="shared" si="0"/>
        <v>N</v>
      </c>
      <c r="Y35" s="23" t="str">
        <f t="shared" si="0"/>
        <v>N</v>
      </c>
      <c r="Z35" s="23" t="str">
        <f t="shared" si="0"/>
        <v>N</v>
      </c>
      <c r="AA35" s="23" t="str">
        <f t="shared" si="0"/>
        <v>N</v>
      </c>
      <c r="AB35" s="23" t="str">
        <f t="shared" si="0"/>
        <v>N</v>
      </c>
      <c r="AC35" s="23" t="str">
        <f t="shared" si="0"/>
        <v>N</v>
      </c>
      <c r="AD35" s="23" t="str">
        <f t="shared" si="0"/>
        <v>N</v>
      </c>
      <c r="AE35" s="23" t="str">
        <f t="shared" si="0"/>
        <v>N</v>
      </c>
      <c r="AF35" s="23" t="str">
        <f t="shared" si="0"/>
        <v>N</v>
      </c>
      <c r="AG35" s="23" t="str">
        <f t="shared" si="0"/>
        <v>N</v>
      </c>
      <c r="AH35" s="23" t="str">
        <f t="shared" si="0"/>
        <v>N</v>
      </c>
      <c r="AI35" s="23" t="str">
        <f t="shared" si="0"/>
        <v>N</v>
      </c>
      <c r="AJ35" s="23" t="str">
        <f t="shared" si="0"/>
        <v>N</v>
      </c>
      <c r="AK35" s="26" t="str">
        <f t="shared" si="0"/>
        <v>N</v>
      </c>
      <c r="AL35" s="23" t="str">
        <f t="shared" si="0"/>
        <v>N</v>
      </c>
    </row>
    <row r="36" spans="1:38" ht="12.75" customHeight="1" x14ac:dyDescent="0.2">
      <c r="A36" s="27"/>
      <c r="B36" s="28"/>
      <c r="C36" s="28"/>
      <c r="D36" s="29"/>
      <c r="E36" s="28"/>
      <c r="F36" s="28"/>
      <c r="G36" s="28"/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5"/>
      <c r="Y36" s="25"/>
      <c r="Z36" s="25"/>
      <c r="AA36" s="25"/>
      <c r="AB36" s="25"/>
      <c r="AC36" s="25"/>
      <c r="AD36" s="25"/>
      <c r="AE36" s="25"/>
      <c r="AF36" s="25"/>
      <c r="AG36" s="25"/>
      <c r="AH36" s="25"/>
      <c r="AI36" s="25"/>
      <c r="AJ36" s="25"/>
      <c r="AK36" s="25"/>
      <c r="AL36" s="34"/>
    </row>
    <row r="37" spans="1:38" ht="12.75" customHeight="1" x14ac:dyDescent="0.2">
      <c r="C37" s="50"/>
      <c r="I37" s="33"/>
      <c r="J37" s="33"/>
    </row>
    <row r="38" spans="1:38" ht="12.75" customHeight="1" x14ac:dyDescent="0.2">
      <c r="C38" s="50"/>
    </row>
    <row r="39" spans="1:38" ht="12.75" customHeight="1" x14ac:dyDescent="0.2">
      <c r="C39" s="50"/>
      <c r="I39" s="33"/>
      <c r="J39" s="33"/>
    </row>
    <row r="40" spans="1:38" ht="12.75" customHeight="1" x14ac:dyDescent="0.2">
      <c r="B40" s="41" t="s">
        <v>11</v>
      </c>
      <c r="C40" s="80"/>
      <c r="D40" s="80"/>
      <c r="E40" s="80"/>
      <c r="F40" s="80"/>
      <c r="G40" s="80"/>
      <c r="I40" s="33"/>
      <c r="J40" s="33" t="s">
        <v>12</v>
      </c>
      <c r="K40" s="70">
        <f>Dust!K40</f>
        <v>42199</v>
      </c>
      <c r="L40" s="70"/>
    </row>
    <row r="41" spans="1:38" ht="12.75" customHeight="1" x14ac:dyDescent="0.2">
      <c r="B41" s="41" t="s">
        <v>16</v>
      </c>
      <c r="C41" s="50"/>
      <c r="I41" s="33"/>
      <c r="J41" s="33"/>
    </row>
    <row r="42" spans="1:38" ht="12.75" customHeight="1" x14ac:dyDescent="0.2"/>
  </sheetData>
  <mergeCells count="15">
    <mergeCell ref="K40:L40"/>
    <mergeCell ref="B35:C35"/>
    <mergeCell ref="E35:G35"/>
    <mergeCell ref="A31:A35"/>
    <mergeCell ref="B31:C31"/>
    <mergeCell ref="E31:G31"/>
    <mergeCell ref="B32:C32"/>
    <mergeCell ref="E32:G32"/>
    <mergeCell ref="B33:C33"/>
    <mergeCell ref="E33:G33"/>
    <mergeCell ref="B30:D30"/>
    <mergeCell ref="E30:G30"/>
    <mergeCell ref="B34:C34"/>
    <mergeCell ref="E34:G34"/>
    <mergeCell ref="C40:G40"/>
  </mergeCells>
  <phoneticPr fontId="0" type="noConversion"/>
  <printOptions horizontalCentered="1" verticalCentered="1"/>
  <pageMargins left="0.35433070866141736" right="0.35433070866141736" top="0.39370078740157483" bottom="0.39370078740157483" header="0" footer="0"/>
  <pageSetup paperSize="9" scale="61" orientation="landscape" horizontalDpi="360" verticalDpi="360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25">
    <pageSetUpPr fitToPage="1"/>
  </sheetPr>
  <dimension ref="A1:AL42"/>
  <sheetViews>
    <sheetView showZeros="0" zoomScale="75" zoomScaleNormal="75" workbookViewId="0">
      <selection activeCell="AE46" sqref="AE46"/>
    </sheetView>
  </sheetViews>
  <sheetFormatPr defaultRowHeight="12.75" x14ac:dyDescent="0.2"/>
  <cols>
    <col min="1" max="1" width="10.5703125" style="41" bestFit="1" customWidth="1"/>
    <col min="2" max="2" width="9.7109375" style="41" customWidth="1"/>
    <col min="3" max="3" width="6.7109375" style="41" customWidth="1"/>
    <col min="4" max="5" width="8.140625" style="41" customWidth="1"/>
    <col min="6" max="6" width="6.5703125" style="41" customWidth="1"/>
    <col min="7" max="7" width="6.85546875" style="41" customWidth="1"/>
    <col min="8" max="8" width="5.5703125" style="41" customWidth="1"/>
    <col min="9" max="38" width="5.7109375" style="41" customWidth="1"/>
    <col min="39" max="16384" width="9.140625" style="41"/>
  </cols>
  <sheetData>
    <row r="1" spans="1:38" ht="12.75" customHeight="1" x14ac:dyDescent="0.2">
      <c r="A1" s="1"/>
      <c r="B1" s="2"/>
      <c r="D1" s="3"/>
      <c r="E1" s="2"/>
      <c r="R1" s="5"/>
    </row>
    <row r="2" spans="1:38" ht="12.75" customHeight="1" x14ac:dyDescent="0.2">
      <c r="A2" s="1"/>
      <c r="C2" s="5" t="str">
        <f>Dust!C2</f>
        <v>Permit Reference Number: BL1096IB/V012</v>
      </c>
      <c r="D2" s="6"/>
      <c r="E2" s="6"/>
      <c r="F2" s="6"/>
      <c r="G2" s="6"/>
      <c r="H2" s="6"/>
      <c r="I2" s="5"/>
      <c r="J2" s="5"/>
      <c r="K2" s="5"/>
      <c r="L2" s="5"/>
      <c r="M2" s="5"/>
      <c r="N2" s="5" t="s">
        <v>14</v>
      </c>
      <c r="O2" s="5"/>
      <c r="P2" s="5"/>
      <c r="R2" s="5"/>
      <c r="S2" s="5"/>
      <c r="T2" s="5"/>
      <c r="U2" s="5"/>
      <c r="V2" s="7"/>
      <c r="W2" s="7"/>
      <c r="X2" s="7"/>
    </row>
    <row r="3" spans="1:38" ht="12.75" customHeight="1" x14ac:dyDescent="0.2">
      <c r="A3" s="1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7"/>
      <c r="W3" s="7"/>
      <c r="X3" s="7"/>
    </row>
    <row r="4" spans="1:38" ht="12.75" customHeight="1" x14ac:dyDescent="0.2">
      <c r="A4" s="1"/>
      <c r="C4" s="5" t="s">
        <v>15</v>
      </c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7"/>
      <c r="W4" s="7"/>
      <c r="X4" s="7"/>
    </row>
    <row r="5" spans="1:38" ht="12.75" customHeight="1" x14ac:dyDescent="0.25">
      <c r="A5" s="1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43"/>
      <c r="W5" s="43"/>
      <c r="X5" s="43"/>
    </row>
    <row r="6" spans="1:38" ht="12.75" customHeight="1" x14ac:dyDescent="0.2">
      <c r="A6" s="1"/>
      <c r="C6" s="11" t="s">
        <v>34</v>
      </c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13"/>
      <c r="U6" s="11"/>
    </row>
    <row r="7" spans="1:38" ht="12.75" customHeight="1" x14ac:dyDescent="0.2"/>
    <row r="8" spans="1:38" ht="12.75" customHeight="1" x14ac:dyDescent="0.2">
      <c r="A8" s="44"/>
      <c r="B8" s="45"/>
      <c r="C8" s="45"/>
      <c r="D8" s="45"/>
      <c r="E8" s="45"/>
      <c r="F8" s="45"/>
      <c r="G8" s="45"/>
      <c r="H8" s="45"/>
      <c r="I8" s="45"/>
      <c r="J8" s="45"/>
      <c r="K8" s="45"/>
      <c r="L8" s="45"/>
      <c r="M8" s="45"/>
      <c r="N8" s="45"/>
      <c r="O8" s="45"/>
      <c r="P8" s="45"/>
      <c r="Q8" s="45"/>
      <c r="R8" s="45"/>
      <c r="S8" s="45"/>
      <c r="T8" s="45"/>
      <c r="U8" s="45"/>
      <c r="V8" s="45"/>
      <c r="W8" s="45"/>
      <c r="X8" s="45"/>
      <c r="Y8" s="45"/>
      <c r="Z8" s="45"/>
      <c r="AA8" s="45"/>
      <c r="AB8" s="45"/>
      <c r="AC8" s="45"/>
      <c r="AD8" s="45"/>
      <c r="AE8" s="45"/>
      <c r="AF8" s="45"/>
      <c r="AG8" s="45"/>
      <c r="AH8" s="45"/>
      <c r="AI8" s="45"/>
      <c r="AJ8" s="45"/>
      <c r="AK8" s="45"/>
      <c r="AL8" s="46"/>
    </row>
    <row r="9" spans="1:38" ht="12.75" customHeight="1" x14ac:dyDescent="0.2">
      <c r="A9" s="47"/>
      <c r="AL9" s="48"/>
    </row>
    <row r="10" spans="1:38" ht="12.75" customHeight="1" x14ac:dyDescent="0.2">
      <c r="A10" s="47"/>
      <c r="AL10" s="48"/>
    </row>
    <row r="11" spans="1:38" ht="12.75" customHeight="1" x14ac:dyDescent="0.2">
      <c r="A11" s="47"/>
      <c r="AL11" s="48"/>
    </row>
    <row r="12" spans="1:38" ht="12.75" customHeight="1" x14ac:dyDescent="0.2">
      <c r="A12" s="47"/>
      <c r="AL12" s="48"/>
    </row>
    <row r="13" spans="1:38" ht="12.75" customHeight="1" x14ac:dyDescent="0.2">
      <c r="A13" s="47"/>
      <c r="AL13" s="48"/>
    </row>
    <row r="14" spans="1:38" ht="12.75" customHeight="1" x14ac:dyDescent="0.2">
      <c r="A14" s="47"/>
      <c r="AL14" s="48"/>
    </row>
    <row r="15" spans="1:38" ht="12.75" customHeight="1" x14ac:dyDescent="0.2">
      <c r="A15" s="47"/>
      <c r="AL15" s="48"/>
    </row>
    <row r="16" spans="1:38" ht="12.75" customHeight="1" x14ac:dyDescent="0.2">
      <c r="A16" s="47"/>
      <c r="AL16" s="48"/>
    </row>
    <row r="17" spans="1:38" ht="12.75" customHeight="1" x14ac:dyDescent="0.2">
      <c r="A17" s="47"/>
      <c r="AL17" s="48"/>
    </row>
    <row r="18" spans="1:38" ht="12.75" customHeight="1" x14ac:dyDescent="0.2">
      <c r="A18" s="47"/>
      <c r="AL18" s="48"/>
    </row>
    <row r="19" spans="1:38" ht="12.75" customHeight="1" x14ac:dyDescent="0.2">
      <c r="A19" s="47"/>
      <c r="AL19" s="48"/>
    </row>
    <row r="20" spans="1:38" ht="12.75" customHeight="1" x14ac:dyDescent="0.2">
      <c r="A20" s="47"/>
      <c r="AL20" s="48"/>
    </row>
    <row r="21" spans="1:38" ht="12.75" customHeight="1" x14ac:dyDescent="0.2">
      <c r="A21" s="47"/>
      <c r="AL21" s="48"/>
    </row>
    <row r="22" spans="1:38" ht="12.75" customHeight="1" x14ac:dyDescent="0.2">
      <c r="A22" s="47"/>
      <c r="AL22" s="48"/>
    </row>
    <row r="23" spans="1:38" ht="12.75" customHeight="1" x14ac:dyDescent="0.2">
      <c r="A23" s="47"/>
      <c r="AL23" s="48"/>
    </row>
    <row r="24" spans="1:38" ht="12.75" customHeight="1" x14ac:dyDescent="0.2">
      <c r="A24" s="47"/>
      <c r="AL24" s="48"/>
    </row>
    <row r="25" spans="1:38" ht="12.75" customHeight="1" x14ac:dyDescent="0.2">
      <c r="A25" s="47"/>
      <c r="AL25" s="48"/>
    </row>
    <row r="26" spans="1:38" ht="12.75" customHeight="1" x14ac:dyDescent="0.2">
      <c r="A26" s="47"/>
      <c r="AL26" s="48"/>
    </row>
    <row r="27" spans="1:38" ht="12.75" customHeight="1" x14ac:dyDescent="0.2">
      <c r="A27" s="47"/>
      <c r="AL27" s="48"/>
    </row>
    <row r="28" spans="1:38" ht="12.75" customHeight="1" x14ac:dyDescent="0.2"/>
    <row r="29" spans="1:38" ht="12.75" customHeight="1" x14ac:dyDescent="0.2">
      <c r="A29" s="19" t="s">
        <v>18</v>
      </c>
    </row>
    <row r="30" spans="1:38" ht="12.75" customHeight="1" x14ac:dyDescent="0.2">
      <c r="A30" s="21"/>
      <c r="B30" s="74">
        <f>Dust!B30</f>
        <v>42095</v>
      </c>
      <c r="C30" s="75"/>
      <c r="D30" s="76"/>
      <c r="E30" s="67" t="s">
        <v>0</v>
      </c>
      <c r="F30" s="67"/>
      <c r="G30" s="67"/>
      <c r="H30" s="23">
        <v>1</v>
      </c>
      <c r="I30" s="23">
        <v>2</v>
      </c>
      <c r="J30" s="23">
        <v>3</v>
      </c>
      <c r="K30" s="23">
        <v>4</v>
      </c>
      <c r="L30" s="23">
        <v>5</v>
      </c>
      <c r="M30" s="23">
        <v>6</v>
      </c>
      <c r="N30" s="23">
        <v>7</v>
      </c>
      <c r="O30" s="23">
        <v>8</v>
      </c>
      <c r="P30" s="23">
        <v>9</v>
      </c>
      <c r="Q30" s="23">
        <v>10</v>
      </c>
      <c r="R30" s="23">
        <v>11</v>
      </c>
      <c r="S30" s="23">
        <v>12</v>
      </c>
      <c r="T30" s="23">
        <v>13</v>
      </c>
      <c r="U30" s="23">
        <v>14</v>
      </c>
      <c r="V30" s="23">
        <v>15</v>
      </c>
      <c r="W30" s="23">
        <v>16</v>
      </c>
      <c r="X30" s="23">
        <v>17</v>
      </c>
      <c r="Y30" s="23">
        <v>18</v>
      </c>
      <c r="Z30" s="23">
        <v>19</v>
      </c>
      <c r="AA30" s="23">
        <v>20</v>
      </c>
      <c r="AB30" s="23">
        <v>21</v>
      </c>
      <c r="AC30" s="23">
        <v>22</v>
      </c>
      <c r="AD30" s="23">
        <v>23</v>
      </c>
      <c r="AE30" s="23">
        <v>24</v>
      </c>
      <c r="AF30" s="23">
        <v>25</v>
      </c>
      <c r="AG30" s="23">
        <v>26</v>
      </c>
      <c r="AH30" s="23">
        <v>27</v>
      </c>
      <c r="AI30" s="23">
        <v>28</v>
      </c>
      <c r="AJ30" s="23">
        <v>29</v>
      </c>
      <c r="AK30" s="26">
        <v>30</v>
      </c>
      <c r="AL30" s="23">
        <v>31</v>
      </c>
    </row>
    <row r="31" spans="1:38" ht="12.75" customHeight="1" x14ac:dyDescent="0.2">
      <c r="A31" s="69" t="s">
        <v>1</v>
      </c>
      <c r="B31" s="67"/>
      <c r="C31" s="67"/>
      <c r="D31" s="24"/>
      <c r="E31" s="64" t="s">
        <v>2</v>
      </c>
      <c r="F31" s="64"/>
      <c r="G31" s="64"/>
      <c r="H31" s="23">
        <v>10</v>
      </c>
      <c r="I31" s="23">
        <v>10</v>
      </c>
      <c r="J31" s="23">
        <v>10</v>
      </c>
      <c r="K31" s="23">
        <v>10</v>
      </c>
      <c r="L31" s="23">
        <v>10</v>
      </c>
      <c r="M31" s="23">
        <v>10</v>
      </c>
      <c r="N31" s="23">
        <v>10</v>
      </c>
      <c r="O31" s="23">
        <v>10</v>
      </c>
      <c r="P31" s="23">
        <v>10</v>
      </c>
      <c r="Q31" s="23">
        <v>10</v>
      </c>
      <c r="R31" s="23">
        <v>10</v>
      </c>
      <c r="S31" s="23">
        <v>10</v>
      </c>
      <c r="T31" s="23">
        <v>10</v>
      </c>
      <c r="U31" s="23">
        <v>10</v>
      </c>
      <c r="V31" s="23">
        <v>10</v>
      </c>
      <c r="W31" s="23">
        <v>10</v>
      </c>
      <c r="X31" s="23">
        <v>10</v>
      </c>
      <c r="Y31" s="23">
        <v>10</v>
      </c>
      <c r="Z31" s="23">
        <v>10</v>
      </c>
      <c r="AA31" s="23">
        <v>10</v>
      </c>
      <c r="AB31" s="23">
        <v>10</v>
      </c>
      <c r="AC31" s="23">
        <v>10</v>
      </c>
      <c r="AD31" s="23">
        <v>10</v>
      </c>
      <c r="AE31" s="23">
        <v>10</v>
      </c>
      <c r="AF31" s="23">
        <v>10</v>
      </c>
      <c r="AG31" s="23">
        <v>10</v>
      </c>
      <c r="AH31" s="23">
        <v>10</v>
      </c>
      <c r="AI31" s="23">
        <v>10</v>
      </c>
      <c r="AJ31" s="23">
        <v>10</v>
      </c>
      <c r="AK31" s="26">
        <v>10</v>
      </c>
      <c r="AL31" s="23">
        <v>10</v>
      </c>
    </row>
    <row r="32" spans="1:38" ht="12.75" customHeight="1" x14ac:dyDescent="0.2">
      <c r="A32" s="69"/>
      <c r="B32" s="64" t="s">
        <v>3</v>
      </c>
      <c r="C32" s="64"/>
      <c r="D32" s="25">
        <f>MAX(H32:AL32)</f>
        <v>0.73</v>
      </c>
      <c r="E32" s="64" t="s">
        <v>17</v>
      </c>
      <c r="F32" s="64"/>
      <c r="G32" s="64"/>
      <c r="H32" s="55">
        <v>0.28000000000000003</v>
      </c>
      <c r="I32" s="55">
        <v>0.39</v>
      </c>
      <c r="J32" s="55">
        <v>0.21</v>
      </c>
      <c r="K32" s="55">
        <v>0.51</v>
      </c>
      <c r="L32" s="55"/>
      <c r="M32" s="55"/>
      <c r="N32" s="55"/>
      <c r="O32" s="55"/>
      <c r="P32" s="55"/>
      <c r="Q32" s="55"/>
      <c r="R32" s="55"/>
      <c r="S32" s="55"/>
      <c r="T32" s="55"/>
      <c r="U32" s="55"/>
      <c r="V32" s="55"/>
      <c r="W32" s="55"/>
      <c r="X32" s="55"/>
      <c r="Y32" s="55"/>
      <c r="Z32" s="55"/>
      <c r="AA32" s="55"/>
      <c r="AB32" s="55"/>
      <c r="AC32" s="55"/>
      <c r="AD32" s="55">
        <v>0.73</v>
      </c>
      <c r="AE32" s="55">
        <v>0.28999999999999998</v>
      </c>
      <c r="AF32" s="55">
        <v>0.13</v>
      </c>
      <c r="AG32" s="55">
        <v>0.4</v>
      </c>
      <c r="AH32" s="55">
        <v>0.23</v>
      </c>
      <c r="AI32" s="55">
        <v>0.35</v>
      </c>
      <c r="AJ32" s="55">
        <v>0.25</v>
      </c>
      <c r="AK32" s="55">
        <v>0.51</v>
      </c>
      <c r="AL32" s="55"/>
    </row>
    <row r="33" spans="1:38" ht="12.75" customHeight="1" x14ac:dyDescent="0.2">
      <c r="A33" s="69"/>
      <c r="B33" s="64" t="s">
        <v>4</v>
      </c>
      <c r="C33" s="64"/>
      <c r="D33" s="22"/>
      <c r="E33" s="64" t="s">
        <v>5</v>
      </c>
      <c r="F33" s="64"/>
      <c r="G33" s="64"/>
      <c r="H33" s="23" t="s">
        <v>6</v>
      </c>
      <c r="I33" s="23" t="s">
        <v>6</v>
      </c>
      <c r="J33" s="23" t="s">
        <v>6</v>
      </c>
      <c r="K33" s="23" t="s">
        <v>6</v>
      </c>
      <c r="L33" s="23" t="s">
        <v>6</v>
      </c>
      <c r="M33" s="23" t="s">
        <v>6</v>
      </c>
      <c r="N33" s="23" t="s">
        <v>6</v>
      </c>
      <c r="O33" s="23" t="s">
        <v>6</v>
      </c>
      <c r="P33" s="23" t="s">
        <v>6</v>
      </c>
      <c r="Q33" s="23" t="s">
        <v>6</v>
      </c>
      <c r="R33" s="23" t="s">
        <v>6</v>
      </c>
      <c r="S33" s="23" t="s">
        <v>6</v>
      </c>
      <c r="T33" s="23" t="s">
        <v>6</v>
      </c>
      <c r="U33" s="23" t="s">
        <v>6</v>
      </c>
      <c r="V33" s="23" t="s">
        <v>6</v>
      </c>
      <c r="W33" s="23" t="s">
        <v>6</v>
      </c>
      <c r="X33" s="23" t="s">
        <v>6</v>
      </c>
      <c r="Y33" s="23" t="s">
        <v>6</v>
      </c>
      <c r="Z33" s="23" t="s">
        <v>6</v>
      </c>
      <c r="AA33" s="23" t="s">
        <v>6</v>
      </c>
      <c r="AB33" s="23" t="s">
        <v>6</v>
      </c>
      <c r="AC33" s="23" t="s">
        <v>6</v>
      </c>
      <c r="AD33" s="23" t="s">
        <v>6</v>
      </c>
      <c r="AE33" s="23" t="s">
        <v>6</v>
      </c>
      <c r="AF33" s="23" t="s">
        <v>6</v>
      </c>
      <c r="AG33" s="23" t="s">
        <v>6</v>
      </c>
      <c r="AH33" s="23" t="s">
        <v>6</v>
      </c>
      <c r="AI33" s="23" t="s">
        <v>6</v>
      </c>
      <c r="AJ33" s="23" t="s">
        <v>6</v>
      </c>
      <c r="AK33" s="26" t="s">
        <v>6</v>
      </c>
      <c r="AL33" s="23" t="s">
        <v>6</v>
      </c>
    </row>
    <row r="34" spans="1:38" ht="12.75" customHeight="1" x14ac:dyDescent="0.2">
      <c r="A34" s="69"/>
      <c r="B34" s="64" t="s">
        <v>7</v>
      </c>
      <c r="C34" s="64"/>
      <c r="D34" s="23">
        <f>SUM(H34:AL34)</f>
        <v>0</v>
      </c>
      <c r="E34" s="64" t="s">
        <v>8</v>
      </c>
      <c r="F34" s="64"/>
      <c r="G34" s="64"/>
      <c r="H34" s="23"/>
      <c r="I34" s="23">
        <v>0</v>
      </c>
      <c r="J34" s="23"/>
      <c r="K34" s="23"/>
      <c r="L34" s="23"/>
      <c r="M34" s="23"/>
      <c r="N34" s="23">
        <v>0</v>
      </c>
      <c r="O34" s="23">
        <v>0</v>
      </c>
      <c r="P34" s="23"/>
      <c r="Q34" s="23">
        <v>0</v>
      </c>
      <c r="R34" s="23">
        <v>0</v>
      </c>
      <c r="S34" s="23">
        <v>0</v>
      </c>
      <c r="T34" s="23"/>
      <c r="U34" s="23"/>
      <c r="V34" s="23">
        <v>0</v>
      </c>
      <c r="W34" s="23">
        <v>0</v>
      </c>
      <c r="X34" s="23">
        <v>0</v>
      </c>
      <c r="Y34" s="23">
        <v>0</v>
      </c>
      <c r="Z34" s="23">
        <v>0</v>
      </c>
      <c r="AA34" s="23">
        <v>0</v>
      </c>
      <c r="AB34" s="23">
        <v>0</v>
      </c>
      <c r="AC34" s="23">
        <v>0</v>
      </c>
      <c r="AD34" s="23">
        <v>0</v>
      </c>
      <c r="AE34" s="23">
        <v>0</v>
      </c>
      <c r="AF34" s="23"/>
      <c r="AG34" s="23"/>
      <c r="AH34" s="23"/>
      <c r="AI34" s="23">
        <v>0</v>
      </c>
      <c r="AJ34" s="23">
        <v>0</v>
      </c>
      <c r="AK34" s="26">
        <v>0</v>
      </c>
      <c r="AL34" s="23"/>
    </row>
    <row r="35" spans="1:38" ht="12.75" customHeight="1" x14ac:dyDescent="0.2">
      <c r="A35" s="69"/>
      <c r="B35" s="64" t="s">
        <v>9</v>
      </c>
      <c r="C35" s="64"/>
      <c r="D35" s="22">
        <f>COUNTIF(H35:AL35,"y")</f>
        <v>0</v>
      </c>
      <c r="E35" s="64" t="s">
        <v>10</v>
      </c>
      <c r="F35" s="64"/>
      <c r="G35" s="64"/>
      <c r="H35" s="23" t="str">
        <f t="shared" ref="H35:AL35" si="0">IF(H31="","N",IF(H32="","N",IF(H32&gt;H31,"Y","N")))</f>
        <v>N</v>
      </c>
      <c r="I35" s="23" t="str">
        <f t="shared" si="0"/>
        <v>N</v>
      </c>
      <c r="J35" s="23" t="str">
        <f t="shared" si="0"/>
        <v>N</v>
      </c>
      <c r="K35" s="23" t="str">
        <f t="shared" si="0"/>
        <v>N</v>
      </c>
      <c r="L35" s="23" t="str">
        <f t="shared" si="0"/>
        <v>N</v>
      </c>
      <c r="M35" s="23" t="str">
        <f t="shared" si="0"/>
        <v>N</v>
      </c>
      <c r="N35" s="23" t="str">
        <f t="shared" si="0"/>
        <v>N</v>
      </c>
      <c r="O35" s="23" t="str">
        <f t="shared" si="0"/>
        <v>N</v>
      </c>
      <c r="P35" s="23" t="str">
        <f t="shared" si="0"/>
        <v>N</v>
      </c>
      <c r="Q35" s="23" t="str">
        <f t="shared" si="0"/>
        <v>N</v>
      </c>
      <c r="R35" s="23" t="str">
        <f t="shared" si="0"/>
        <v>N</v>
      </c>
      <c r="S35" s="23" t="str">
        <f t="shared" si="0"/>
        <v>N</v>
      </c>
      <c r="T35" s="23" t="str">
        <f t="shared" si="0"/>
        <v>N</v>
      </c>
      <c r="U35" s="23" t="str">
        <f t="shared" si="0"/>
        <v>N</v>
      </c>
      <c r="V35" s="23" t="str">
        <f t="shared" si="0"/>
        <v>N</v>
      </c>
      <c r="W35" s="23" t="str">
        <f t="shared" si="0"/>
        <v>N</v>
      </c>
      <c r="X35" s="23" t="str">
        <f t="shared" si="0"/>
        <v>N</v>
      </c>
      <c r="Y35" s="23" t="str">
        <f t="shared" si="0"/>
        <v>N</v>
      </c>
      <c r="Z35" s="23" t="str">
        <f t="shared" si="0"/>
        <v>N</v>
      </c>
      <c r="AA35" s="23" t="str">
        <f t="shared" si="0"/>
        <v>N</v>
      </c>
      <c r="AB35" s="23" t="str">
        <f t="shared" si="0"/>
        <v>N</v>
      </c>
      <c r="AC35" s="23" t="str">
        <f t="shared" si="0"/>
        <v>N</v>
      </c>
      <c r="AD35" s="23" t="str">
        <f t="shared" si="0"/>
        <v>N</v>
      </c>
      <c r="AE35" s="23" t="str">
        <f t="shared" si="0"/>
        <v>N</v>
      </c>
      <c r="AF35" s="23" t="str">
        <f t="shared" si="0"/>
        <v>N</v>
      </c>
      <c r="AG35" s="23" t="str">
        <f t="shared" si="0"/>
        <v>N</v>
      </c>
      <c r="AH35" s="23" t="str">
        <f t="shared" si="0"/>
        <v>N</v>
      </c>
      <c r="AI35" s="23" t="str">
        <f t="shared" si="0"/>
        <v>N</v>
      </c>
      <c r="AJ35" s="23" t="str">
        <f t="shared" si="0"/>
        <v>N</v>
      </c>
      <c r="AK35" s="26" t="str">
        <f t="shared" si="0"/>
        <v>N</v>
      </c>
      <c r="AL35" s="35" t="str">
        <f t="shared" si="0"/>
        <v>N</v>
      </c>
    </row>
    <row r="36" spans="1:38" ht="12.75" customHeight="1" x14ac:dyDescent="0.2">
      <c r="A36" s="27"/>
      <c r="B36" s="28"/>
      <c r="C36" s="28"/>
      <c r="D36" s="29"/>
      <c r="E36" s="28"/>
      <c r="F36" s="28"/>
      <c r="G36" s="28"/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5"/>
      <c r="Y36" s="25"/>
      <c r="Z36" s="25"/>
      <c r="AA36" s="25"/>
      <c r="AB36" s="25"/>
      <c r="AC36" s="25"/>
      <c r="AD36" s="25"/>
      <c r="AE36" s="25"/>
      <c r="AF36" s="25"/>
      <c r="AG36" s="25"/>
      <c r="AH36" s="25"/>
      <c r="AI36" s="25"/>
      <c r="AJ36" s="25"/>
      <c r="AK36" s="25"/>
      <c r="AL36" s="36"/>
    </row>
    <row r="37" spans="1:38" ht="12.75" customHeight="1" x14ac:dyDescent="0.2">
      <c r="C37" s="50"/>
      <c r="I37" s="33"/>
      <c r="J37" s="33"/>
    </row>
    <row r="38" spans="1:38" ht="12.75" customHeight="1" x14ac:dyDescent="0.2">
      <c r="C38" s="50"/>
      <c r="I38" s="33"/>
      <c r="J38" s="33"/>
    </row>
    <row r="39" spans="1:38" ht="12.75" customHeight="1" x14ac:dyDescent="0.2">
      <c r="C39" s="50"/>
      <c r="I39" s="33"/>
      <c r="J39" s="33"/>
    </row>
    <row r="40" spans="1:38" ht="12.75" customHeight="1" x14ac:dyDescent="0.2">
      <c r="B40" s="41" t="s">
        <v>13</v>
      </c>
      <c r="C40" s="80"/>
      <c r="D40" s="80"/>
      <c r="E40" s="80"/>
      <c r="F40" s="80"/>
      <c r="G40" s="80"/>
      <c r="I40" s="33"/>
      <c r="J40" s="33" t="s">
        <v>12</v>
      </c>
      <c r="K40" s="70">
        <f>Dust!K40</f>
        <v>42199</v>
      </c>
      <c r="L40" s="70"/>
    </row>
    <row r="41" spans="1:38" ht="12.75" customHeight="1" x14ac:dyDescent="0.2">
      <c r="B41" s="41" t="s">
        <v>16</v>
      </c>
      <c r="C41" s="50"/>
      <c r="I41" s="33"/>
      <c r="J41" s="33"/>
    </row>
    <row r="42" spans="1:38" ht="12.75" customHeight="1" x14ac:dyDescent="0.2"/>
  </sheetData>
  <mergeCells count="15">
    <mergeCell ref="A31:A35"/>
    <mergeCell ref="B31:C31"/>
    <mergeCell ref="E31:G31"/>
    <mergeCell ref="B32:C32"/>
    <mergeCell ref="E32:G32"/>
    <mergeCell ref="B33:C33"/>
    <mergeCell ref="E33:G33"/>
    <mergeCell ref="B35:C35"/>
    <mergeCell ref="E35:G35"/>
    <mergeCell ref="C40:G40"/>
    <mergeCell ref="K40:L40"/>
    <mergeCell ref="B30:D30"/>
    <mergeCell ref="E30:G30"/>
    <mergeCell ref="B34:C34"/>
    <mergeCell ref="E34:G34"/>
  </mergeCells>
  <phoneticPr fontId="0" type="noConversion"/>
  <printOptions horizontalCentered="1" verticalCentered="1"/>
  <pageMargins left="0.35433070866141736" right="0.35433070866141736" top="0.39370078740157483" bottom="0.39370078740157483" header="0" footer="0"/>
  <pageSetup paperSize="9" scale="58" orientation="landscape" horizontalDpi="360" verticalDpi="360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22">
    <pageSetUpPr fitToPage="1"/>
  </sheetPr>
  <dimension ref="A1:AL41"/>
  <sheetViews>
    <sheetView showZeros="0" zoomScale="75" zoomScaleNormal="80" workbookViewId="0">
      <selection activeCell="L46" sqref="L46"/>
    </sheetView>
  </sheetViews>
  <sheetFormatPr defaultRowHeight="12.75" x14ac:dyDescent="0.2"/>
  <cols>
    <col min="1" max="1" width="10.7109375" style="41" customWidth="1"/>
    <col min="2" max="2" width="9.7109375" style="41" customWidth="1"/>
    <col min="3" max="3" width="6.7109375" style="41" customWidth="1"/>
    <col min="4" max="5" width="8.140625" style="41" customWidth="1"/>
    <col min="6" max="6" width="6.7109375" style="41" customWidth="1"/>
    <col min="7" max="7" width="6.85546875" style="41" customWidth="1"/>
    <col min="8" max="38" width="5.7109375" style="41" customWidth="1"/>
    <col min="39" max="16384" width="9.140625" style="41"/>
  </cols>
  <sheetData>
    <row r="1" spans="1:38" ht="12.75" customHeight="1" x14ac:dyDescent="0.2">
      <c r="A1" s="1"/>
      <c r="B1" s="2"/>
      <c r="D1" s="3"/>
      <c r="E1" s="2"/>
    </row>
    <row r="2" spans="1:38" ht="12.75" customHeight="1" x14ac:dyDescent="0.2">
      <c r="A2" s="1"/>
      <c r="C2" s="5" t="str">
        <f>Dust!C2</f>
        <v>Permit Reference Number: BL1096IB/V012</v>
      </c>
      <c r="D2" s="6"/>
      <c r="E2" s="6"/>
      <c r="F2" s="6"/>
      <c r="G2" s="6"/>
      <c r="H2" s="6"/>
      <c r="I2" s="5"/>
      <c r="J2" s="5"/>
      <c r="K2" s="5"/>
      <c r="L2" s="5"/>
      <c r="M2" s="5"/>
      <c r="N2" s="5" t="s">
        <v>20</v>
      </c>
      <c r="O2" s="5"/>
      <c r="P2" s="5"/>
      <c r="Q2" s="5"/>
      <c r="R2" s="5"/>
      <c r="S2" s="5"/>
      <c r="T2" s="5"/>
      <c r="U2" s="5"/>
      <c r="V2" s="5"/>
      <c r="W2" s="7"/>
      <c r="X2" s="7"/>
    </row>
    <row r="3" spans="1:38" ht="12.75" customHeight="1" x14ac:dyDescent="0.2">
      <c r="A3" s="1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7"/>
      <c r="X3" s="7"/>
    </row>
    <row r="4" spans="1:38" ht="12.75" customHeight="1" x14ac:dyDescent="0.2">
      <c r="A4" s="1"/>
      <c r="C4" s="5" t="s">
        <v>15</v>
      </c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7"/>
      <c r="X4" s="7"/>
    </row>
    <row r="5" spans="1:38" ht="12.75" customHeight="1" x14ac:dyDescent="0.25">
      <c r="A5" s="1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43"/>
      <c r="X5" s="43"/>
    </row>
    <row r="6" spans="1:38" ht="12.75" customHeight="1" x14ac:dyDescent="0.2">
      <c r="A6" s="1"/>
      <c r="C6" s="11" t="s">
        <v>34</v>
      </c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13"/>
      <c r="U6" s="12"/>
      <c r="V6" s="12"/>
    </row>
    <row r="7" spans="1:38" ht="12.75" customHeight="1" x14ac:dyDescent="0.2"/>
    <row r="8" spans="1:38" ht="12.75" customHeight="1" x14ac:dyDescent="0.2">
      <c r="A8" s="44"/>
      <c r="B8" s="45"/>
      <c r="C8" s="45"/>
      <c r="D8" s="45"/>
      <c r="E8" s="45"/>
      <c r="F8" s="45"/>
      <c r="G8" s="45"/>
      <c r="H8" s="45"/>
      <c r="I8" s="45"/>
      <c r="J8" s="45"/>
      <c r="K8" s="45"/>
      <c r="L8" s="45"/>
      <c r="M8" s="45"/>
      <c r="N8" s="45"/>
      <c r="O8" s="45"/>
      <c r="P8" s="45"/>
      <c r="Q8" s="45"/>
      <c r="R8" s="45"/>
      <c r="S8" s="45"/>
      <c r="T8" s="45"/>
      <c r="U8" s="45"/>
      <c r="V8" s="45"/>
      <c r="W8" s="45"/>
      <c r="X8" s="45"/>
      <c r="Y8" s="45"/>
      <c r="Z8" s="45"/>
      <c r="AA8" s="45"/>
      <c r="AB8" s="45"/>
      <c r="AC8" s="45"/>
      <c r="AD8" s="45"/>
      <c r="AE8" s="45"/>
      <c r="AF8" s="45"/>
      <c r="AG8" s="45"/>
      <c r="AH8" s="45"/>
      <c r="AI8" s="45"/>
      <c r="AJ8" s="45"/>
      <c r="AK8" s="45"/>
      <c r="AL8" s="46"/>
    </row>
    <row r="9" spans="1:38" ht="12.75" customHeight="1" x14ac:dyDescent="0.2">
      <c r="A9" s="47"/>
      <c r="AL9" s="48"/>
    </row>
    <row r="10" spans="1:38" ht="12.75" customHeight="1" x14ac:dyDescent="0.2">
      <c r="A10" s="47"/>
      <c r="AL10" s="48"/>
    </row>
    <row r="11" spans="1:38" ht="12.75" customHeight="1" x14ac:dyDescent="0.2">
      <c r="A11" s="47"/>
      <c r="AL11" s="48"/>
    </row>
    <row r="12" spans="1:38" ht="12.75" customHeight="1" x14ac:dyDescent="0.2">
      <c r="A12" s="47"/>
      <c r="AL12" s="48"/>
    </row>
    <row r="13" spans="1:38" ht="12.75" customHeight="1" x14ac:dyDescent="0.2">
      <c r="A13" s="47"/>
      <c r="AL13" s="48"/>
    </row>
    <row r="14" spans="1:38" ht="12.75" customHeight="1" x14ac:dyDescent="0.2">
      <c r="A14" s="47"/>
      <c r="AL14" s="48"/>
    </row>
    <row r="15" spans="1:38" ht="12.75" customHeight="1" x14ac:dyDescent="0.2">
      <c r="A15" s="47"/>
      <c r="AL15" s="48"/>
    </row>
    <row r="16" spans="1:38" ht="12.75" customHeight="1" x14ac:dyDescent="0.2">
      <c r="A16" s="47"/>
      <c r="AL16" s="48"/>
    </row>
    <row r="17" spans="1:38" ht="12.75" customHeight="1" x14ac:dyDescent="0.2">
      <c r="A17" s="47"/>
      <c r="AL17" s="48"/>
    </row>
    <row r="18" spans="1:38" ht="12.75" customHeight="1" x14ac:dyDescent="0.2">
      <c r="A18" s="47"/>
      <c r="AL18" s="48"/>
    </row>
    <row r="19" spans="1:38" ht="12.75" customHeight="1" x14ac:dyDescent="0.2">
      <c r="A19" s="47"/>
      <c r="AL19" s="48"/>
    </row>
    <row r="20" spans="1:38" ht="12.75" customHeight="1" x14ac:dyDescent="0.2">
      <c r="A20" s="47"/>
      <c r="AL20" s="48"/>
    </row>
    <row r="21" spans="1:38" ht="12.75" customHeight="1" x14ac:dyDescent="0.2">
      <c r="A21" s="47"/>
      <c r="AL21" s="48"/>
    </row>
    <row r="22" spans="1:38" ht="12.75" customHeight="1" x14ac:dyDescent="0.2">
      <c r="A22" s="47"/>
      <c r="AL22" s="48"/>
    </row>
    <row r="23" spans="1:38" ht="12.75" customHeight="1" x14ac:dyDescent="0.2">
      <c r="A23" s="47"/>
      <c r="AL23" s="48"/>
    </row>
    <row r="24" spans="1:38" ht="12.75" customHeight="1" x14ac:dyDescent="0.2">
      <c r="A24" s="47"/>
      <c r="AL24" s="48"/>
    </row>
    <row r="25" spans="1:38" ht="12.75" customHeight="1" x14ac:dyDescent="0.2">
      <c r="A25" s="47"/>
      <c r="AL25" s="48"/>
    </row>
    <row r="26" spans="1:38" ht="12.75" customHeight="1" x14ac:dyDescent="0.2">
      <c r="A26" s="47"/>
      <c r="AL26" s="48"/>
    </row>
    <row r="27" spans="1:38" ht="12.75" customHeight="1" x14ac:dyDescent="0.2">
      <c r="A27" s="47"/>
      <c r="AL27" s="48"/>
    </row>
    <row r="28" spans="1:38" ht="12.75" customHeight="1" x14ac:dyDescent="0.2"/>
    <row r="29" spans="1:38" ht="12.75" customHeight="1" x14ac:dyDescent="0.2">
      <c r="A29" s="19" t="s">
        <v>18</v>
      </c>
    </row>
    <row r="30" spans="1:38" ht="12.75" customHeight="1" x14ac:dyDescent="0.2">
      <c r="A30" s="21"/>
      <c r="B30" s="74">
        <f>Dust!B30</f>
        <v>42095</v>
      </c>
      <c r="C30" s="75"/>
      <c r="D30" s="76"/>
      <c r="E30" s="67" t="s">
        <v>0</v>
      </c>
      <c r="F30" s="67"/>
      <c r="G30" s="68"/>
      <c r="H30" s="23">
        <v>1</v>
      </c>
      <c r="I30" s="23">
        <v>2</v>
      </c>
      <c r="J30" s="23">
        <v>3</v>
      </c>
      <c r="K30" s="23">
        <v>4</v>
      </c>
      <c r="L30" s="23">
        <v>5</v>
      </c>
      <c r="M30" s="23">
        <v>6</v>
      </c>
      <c r="N30" s="23">
        <v>7</v>
      </c>
      <c r="O30" s="23">
        <v>8</v>
      </c>
      <c r="P30" s="23">
        <v>9</v>
      </c>
      <c r="Q30" s="23">
        <v>10</v>
      </c>
      <c r="R30" s="23">
        <v>11</v>
      </c>
      <c r="S30" s="23">
        <v>12</v>
      </c>
      <c r="T30" s="23">
        <v>13</v>
      </c>
      <c r="U30" s="23">
        <v>14</v>
      </c>
      <c r="V30" s="23">
        <v>15</v>
      </c>
      <c r="W30" s="23">
        <v>16</v>
      </c>
      <c r="X30" s="23">
        <v>17</v>
      </c>
      <c r="Y30" s="23">
        <v>18</v>
      </c>
      <c r="Z30" s="23">
        <v>19</v>
      </c>
      <c r="AA30" s="23">
        <v>20</v>
      </c>
      <c r="AB30" s="23">
        <v>21</v>
      </c>
      <c r="AC30" s="23">
        <v>22</v>
      </c>
      <c r="AD30" s="23">
        <v>23</v>
      </c>
      <c r="AE30" s="23">
        <v>24</v>
      </c>
      <c r="AF30" s="23">
        <v>25</v>
      </c>
      <c r="AG30" s="23">
        <v>26</v>
      </c>
      <c r="AH30" s="23">
        <v>27</v>
      </c>
      <c r="AI30" s="23">
        <v>28</v>
      </c>
      <c r="AJ30" s="23">
        <v>29</v>
      </c>
      <c r="AK30" s="26">
        <v>30</v>
      </c>
      <c r="AL30" s="23">
        <v>31</v>
      </c>
    </row>
    <row r="31" spans="1:38" ht="12.75" customHeight="1" x14ac:dyDescent="0.2">
      <c r="A31" s="69" t="s">
        <v>1</v>
      </c>
      <c r="B31" s="67"/>
      <c r="C31" s="67"/>
      <c r="D31" s="24"/>
      <c r="E31" s="64" t="s">
        <v>2</v>
      </c>
      <c r="F31" s="64"/>
      <c r="G31" s="65"/>
      <c r="H31" s="23">
        <v>1200</v>
      </c>
      <c r="I31" s="23">
        <v>1200</v>
      </c>
      <c r="J31" s="23">
        <v>1200</v>
      </c>
      <c r="K31" s="23">
        <v>1200</v>
      </c>
      <c r="L31" s="23">
        <v>1200</v>
      </c>
      <c r="M31" s="23">
        <v>1200</v>
      </c>
      <c r="N31" s="23">
        <v>1200</v>
      </c>
      <c r="O31" s="23">
        <v>1200</v>
      </c>
      <c r="P31" s="23">
        <v>1200</v>
      </c>
      <c r="Q31" s="23">
        <v>1200</v>
      </c>
      <c r="R31" s="23">
        <v>1200</v>
      </c>
      <c r="S31" s="23">
        <v>1200</v>
      </c>
      <c r="T31" s="23">
        <v>1200</v>
      </c>
      <c r="U31" s="23">
        <v>1200</v>
      </c>
      <c r="V31" s="23">
        <v>1200</v>
      </c>
      <c r="W31" s="23">
        <v>1200</v>
      </c>
      <c r="X31" s="23">
        <v>1200</v>
      </c>
      <c r="Y31" s="23">
        <v>1200</v>
      </c>
      <c r="Z31" s="23">
        <v>1200</v>
      </c>
      <c r="AA31" s="23">
        <v>1200</v>
      </c>
      <c r="AB31" s="23">
        <v>1200</v>
      </c>
      <c r="AC31" s="23">
        <v>1200</v>
      </c>
      <c r="AD31" s="23">
        <v>1200</v>
      </c>
      <c r="AE31" s="23">
        <v>1200</v>
      </c>
      <c r="AF31" s="23">
        <v>1200</v>
      </c>
      <c r="AG31" s="23">
        <v>1200</v>
      </c>
      <c r="AH31" s="23">
        <v>1200</v>
      </c>
      <c r="AI31" s="23">
        <v>1200</v>
      </c>
      <c r="AJ31" s="23">
        <v>1200</v>
      </c>
      <c r="AK31" s="26">
        <v>1200</v>
      </c>
      <c r="AL31" s="23">
        <v>1200</v>
      </c>
    </row>
    <row r="32" spans="1:38" ht="12.75" customHeight="1" x14ac:dyDescent="0.2">
      <c r="A32" s="69"/>
      <c r="B32" s="64" t="s">
        <v>3</v>
      </c>
      <c r="C32" s="64"/>
      <c r="D32" s="25">
        <f>MAX(H32:AL32)</f>
        <v>413</v>
      </c>
      <c r="E32" s="64" t="s">
        <v>17</v>
      </c>
      <c r="F32" s="64"/>
      <c r="G32" s="65"/>
      <c r="H32" s="56">
        <v>346.9191455640921</v>
      </c>
      <c r="I32" s="56">
        <v>385</v>
      </c>
      <c r="J32" s="56">
        <v>332</v>
      </c>
      <c r="K32" s="56">
        <v>349</v>
      </c>
      <c r="L32" s="56"/>
      <c r="M32" s="56"/>
      <c r="N32" s="56"/>
      <c r="O32" s="56"/>
      <c r="P32" s="56"/>
      <c r="Q32" s="56"/>
      <c r="R32" s="56"/>
      <c r="S32" s="56"/>
      <c r="T32" s="56"/>
      <c r="U32" s="56"/>
      <c r="V32" s="56"/>
      <c r="W32" s="56"/>
      <c r="X32" s="56"/>
      <c r="Y32" s="56"/>
      <c r="Z32" s="56"/>
      <c r="AA32" s="56"/>
      <c r="AB32" s="56"/>
      <c r="AC32" s="56"/>
      <c r="AD32" s="56">
        <v>343.69375970309579</v>
      </c>
      <c r="AE32" s="56">
        <v>331.67966759703728</v>
      </c>
      <c r="AF32" s="56">
        <v>359.53815388138599</v>
      </c>
      <c r="AG32" s="56">
        <v>413</v>
      </c>
      <c r="AH32" s="56">
        <v>404.28150803108298</v>
      </c>
      <c r="AI32" s="56">
        <v>350.28813694964862</v>
      </c>
      <c r="AJ32" s="56">
        <v>292.27361080464522</v>
      </c>
      <c r="AK32" s="56">
        <v>336.45798642114914</v>
      </c>
      <c r="AL32" s="57"/>
    </row>
    <row r="33" spans="1:38" ht="12.75" customHeight="1" x14ac:dyDescent="0.2">
      <c r="A33" s="69"/>
      <c r="B33" s="64" t="s">
        <v>4</v>
      </c>
      <c r="C33" s="64"/>
      <c r="D33" s="22"/>
      <c r="E33" s="64" t="s">
        <v>5</v>
      </c>
      <c r="F33" s="64"/>
      <c r="G33" s="65"/>
      <c r="H33" s="23" t="s">
        <v>6</v>
      </c>
      <c r="I33" s="23" t="s">
        <v>6</v>
      </c>
      <c r="J33" s="23" t="s">
        <v>6</v>
      </c>
      <c r="K33" s="23" t="s">
        <v>6</v>
      </c>
      <c r="L33" s="23" t="s">
        <v>6</v>
      </c>
      <c r="M33" s="23" t="s">
        <v>6</v>
      </c>
      <c r="N33" s="23" t="s">
        <v>6</v>
      </c>
      <c r="O33" s="23" t="s">
        <v>6</v>
      </c>
      <c r="P33" s="23" t="s">
        <v>6</v>
      </c>
      <c r="Q33" s="23" t="s">
        <v>6</v>
      </c>
      <c r="R33" s="23" t="s">
        <v>6</v>
      </c>
      <c r="S33" s="23" t="s">
        <v>6</v>
      </c>
      <c r="T33" s="23" t="s">
        <v>6</v>
      </c>
      <c r="U33" s="23" t="s">
        <v>6</v>
      </c>
      <c r="V33" s="23" t="s">
        <v>6</v>
      </c>
      <c r="W33" s="23" t="s">
        <v>6</v>
      </c>
      <c r="X33" s="23" t="s">
        <v>6</v>
      </c>
      <c r="Y33" s="23" t="s">
        <v>6</v>
      </c>
      <c r="Z33" s="23" t="s">
        <v>6</v>
      </c>
      <c r="AA33" s="23" t="s">
        <v>6</v>
      </c>
      <c r="AB33" s="23" t="s">
        <v>6</v>
      </c>
      <c r="AC33" s="23" t="s">
        <v>6</v>
      </c>
      <c r="AD33" s="23" t="s">
        <v>6</v>
      </c>
      <c r="AE33" s="23" t="s">
        <v>6</v>
      </c>
      <c r="AF33" s="23" t="s">
        <v>6</v>
      </c>
      <c r="AG33" s="23" t="s">
        <v>6</v>
      </c>
      <c r="AH33" s="23" t="s">
        <v>6</v>
      </c>
      <c r="AI33" s="23" t="s">
        <v>6</v>
      </c>
      <c r="AJ33" s="23" t="s">
        <v>6</v>
      </c>
      <c r="AK33" s="26" t="s">
        <v>6</v>
      </c>
      <c r="AL33" s="23" t="s">
        <v>6</v>
      </c>
    </row>
    <row r="34" spans="1:38" ht="12.75" customHeight="1" x14ac:dyDescent="0.2">
      <c r="A34" s="69"/>
      <c r="B34" s="64" t="s">
        <v>7</v>
      </c>
      <c r="C34" s="64"/>
      <c r="D34" s="23">
        <f>SUM(H34:AL34)</f>
        <v>0</v>
      </c>
      <c r="E34" s="64" t="s">
        <v>8</v>
      </c>
      <c r="F34" s="64"/>
      <c r="G34" s="65"/>
      <c r="H34" s="23"/>
      <c r="I34" s="23">
        <v>0</v>
      </c>
      <c r="J34" s="23"/>
      <c r="K34" s="23"/>
      <c r="L34" s="23"/>
      <c r="M34" s="23"/>
      <c r="N34" s="23">
        <v>0</v>
      </c>
      <c r="O34" s="23">
        <v>0</v>
      </c>
      <c r="P34" s="23"/>
      <c r="Q34" s="23">
        <v>0</v>
      </c>
      <c r="R34" s="23">
        <v>0</v>
      </c>
      <c r="S34" s="23">
        <v>0</v>
      </c>
      <c r="T34" s="23"/>
      <c r="U34" s="23"/>
      <c r="V34" s="23">
        <v>0</v>
      </c>
      <c r="W34" s="23">
        <v>0</v>
      </c>
      <c r="X34" s="23">
        <v>0</v>
      </c>
      <c r="Y34" s="23">
        <v>0</v>
      </c>
      <c r="Z34" s="23">
        <v>0</v>
      </c>
      <c r="AA34" s="23">
        <v>0</v>
      </c>
      <c r="AB34" s="23">
        <v>0</v>
      </c>
      <c r="AC34" s="23">
        <v>0</v>
      </c>
      <c r="AD34" s="23">
        <v>0</v>
      </c>
      <c r="AE34" s="23">
        <v>0</v>
      </c>
      <c r="AF34" s="23"/>
      <c r="AG34" s="23"/>
      <c r="AH34" s="23"/>
      <c r="AI34" s="23">
        <v>0</v>
      </c>
      <c r="AJ34" s="23">
        <v>0</v>
      </c>
      <c r="AK34" s="26">
        <v>0</v>
      </c>
      <c r="AL34" s="23"/>
    </row>
    <row r="35" spans="1:38" ht="12.75" customHeight="1" x14ac:dyDescent="0.2">
      <c r="A35" s="69"/>
      <c r="B35" s="64" t="s">
        <v>9</v>
      </c>
      <c r="C35" s="64"/>
      <c r="D35" s="52"/>
      <c r="E35" s="64" t="s">
        <v>10</v>
      </c>
      <c r="F35" s="64"/>
      <c r="G35" s="65"/>
      <c r="H35" s="23" t="str">
        <f t="shared" ref="H35:AL35" si="0">IF(H31="","N",IF(H32="","N",IF(H32&gt;H31,"Y","N")))</f>
        <v>N</v>
      </c>
      <c r="I35" s="23" t="str">
        <f t="shared" si="0"/>
        <v>N</v>
      </c>
      <c r="J35" s="23" t="str">
        <f t="shared" si="0"/>
        <v>N</v>
      </c>
      <c r="K35" s="23" t="str">
        <f t="shared" si="0"/>
        <v>N</v>
      </c>
      <c r="L35" s="23" t="str">
        <f t="shared" si="0"/>
        <v>N</v>
      </c>
      <c r="M35" s="23" t="str">
        <f t="shared" si="0"/>
        <v>N</v>
      </c>
      <c r="N35" s="23" t="str">
        <f t="shared" si="0"/>
        <v>N</v>
      </c>
      <c r="O35" s="23" t="str">
        <f t="shared" si="0"/>
        <v>N</v>
      </c>
      <c r="P35" s="23" t="str">
        <f t="shared" si="0"/>
        <v>N</v>
      </c>
      <c r="Q35" s="23" t="str">
        <f t="shared" si="0"/>
        <v>N</v>
      </c>
      <c r="R35" s="23" t="str">
        <f t="shared" si="0"/>
        <v>N</v>
      </c>
      <c r="S35" s="23" t="str">
        <f t="shared" si="0"/>
        <v>N</v>
      </c>
      <c r="T35" s="23" t="str">
        <f t="shared" si="0"/>
        <v>N</v>
      </c>
      <c r="U35" s="23" t="str">
        <f t="shared" si="0"/>
        <v>N</v>
      </c>
      <c r="V35" s="23" t="str">
        <f t="shared" si="0"/>
        <v>N</v>
      </c>
      <c r="W35" s="23" t="str">
        <f t="shared" si="0"/>
        <v>N</v>
      </c>
      <c r="X35" s="23" t="str">
        <f t="shared" si="0"/>
        <v>N</v>
      </c>
      <c r="Y35" s="23" t="str">
        <f t="shared" si="0"/>
        <v>N</v>
      </c>
      <c r="Z35" s="23" t="str">
        <f t="shared" si="0"/>
        <v>N</v>
      </c>
      <c r="AA35" s="23" t="str">
        <f t="shared" si="0"/>
        <v>N</v>
      </c>
      <c r="AB35" s="23" t="str">
        <f t="shared" si="0"/>
        <v>N</v>
      </c>
      <c r="AC35" s="23" t="str">
        <f t="shared" si="0"/>
        <v>N</v>
      </c>
      <c r="AD35" s="23" t="str">
        <f t="shared" si="0"/>
        <v>N</v>
      </c>
      <c r="AE35" s="23" t="str">
        <f t="shared" si="0"/>
        <v>N</v>
      </c>
      <c r="AF35" s="23" t="str">
        <f t="shared" si="0"/>
        <v>N</v>
      </c>
      <c r="AG35" s="23" t="str">
        <f t="shared" si="0"/>
        <v>N</v>
      </c>
      <c r="AH35" s="23" t="str">
        <f t="shared" si="0"/>
        <v>N</v>
      </c>
      <c r="AI35" s="23" t="str">
        <f t="shared" si="0"/>
        <v>N</v>
      </c>
      <c r="AJ35" s="23" t="str">
        <f t="shared" si="0"/>
        <v>N</v>
      </c>
      <c r="AK35" s="26" t="str">
        <f t="shared" si="0"/>
        <v>N</v>
      </c>
      <c r="AL35" s="23" t="str">
        <f t="shared" si="0"/>
        <v>N</v>
      </c>
    </row>
    <row r="36" spans="1:38" ht="12.75" customHeight="1" x14ac:dyDescent="0.2">
      <c r="A36" s="27"/>
      <c r="B36" s="28"/>
      <c r="C36" s="28"/>
      <c r="E36" s="28"/>
      <c r="F36" s="28"/>
      <c r="G36" s="28"/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5"/>
      <c r="Y36" s="25"/>
      <c r="Z36" s="25"/>
      <c r="AA36" s="25"/>
      <c r="AB36" s="25"/>
      <c r="AC36" s="25"/>
      <c r="AD36" s="25"/>
      <c r="AE36" s="25"/>
      <c r="AF36" s="25"/>
      <c r="AG36" s="25"/>
      <c r="AH36" s="25"/>
      <c r="AI36" s="25"/>
      <c r="AJ36" s="25"/>
      <c r="AK36" s="25"/>
      <c r="AL36" s="25"/>
    </row>
    <row r="37" spans="1:38" ht="12.75" customHeight="1" x14ac:dyDescent="0.2">
      <c r="C37" s="50"/>
      <c r="I37" s="33"/>
      <c r="J37" s="33"/>
    </row>
    <row r="38" spans="1:38" ht="12.75" customHeight="1" x14ac:dyDescent="0.2">
      <c r="C38" s="50"/>
      <c r="I38" s="33"/>
      <c r="J38" s="33"/>
    </row>
    <row r="39" spans="1:38" ht="12.75" customHeight="1" x14ac:dyDescent="0.2">
      <c r="I39" s="33"/>
      <c r="J39" s="33"/>
    </row>
    <row r="40" spans="1:38" ht="12.75" customHeight="1" x14ac:dyDescent="0.2">
      <c r="B40" s="41" t="s">
        <v>13</v>
      </c>
      <c r="C40" s="80"/>
      <c r="D40" s="80"/>
      <c r="E40" s="80"/>
      <c r="F40" s="80"/>
      <c r="G40" s="80"/>
      <c r="I40" s="33"/>
      <c r="J40" s="33" t="s">
        <v>0</v>
      </c>
      <c r="K40" s="70">
        <f>Dust!K40</f>
        <v>42199</v>
      </c>
      <c r="L40" s="70"/>
    </row>
    <row r="41" spans="1:38" ht="12.75" customHeight="1" x14ac:dyDescent="0.2">
      <c r="B41" s="41" t="s">
        <v>19</v>
      </c>
      <c r="C41" s="50"/>
      <c r="I41" s="33"/>
      <c r="J41" s="33"/>
    </row>
  </sheetData>
  <mergeCells count="15">
    <mergeCell ref="A31:A35"/>
    <mergeCell ref="B31:C31"/>
    <mergeCell ref="E31:G31"/>
    <mergeCell ref="B32:C32"/>
    <mergeCell ref="E32:G32"/>
    <mergeCell ref="B33:C33"/>
    <mergeCell ref="E33:G33"/>
    <mergeCell ref="K40:L40"/>
    <mergeCell ref="C40:G40"/>
    <mergeCell ref="B30:D30"/>
    <mergeCell ref="E30:G30"/>
    <mergeCell ref="E35:G35"/>
    <mergeCell ref="B34:C34"/>
    <mergeCell ref="E34:G34"/>
    <mergeCell ref="B35:C35"/>
  </mergeCells>
  <phoneticPr fontId="0" type="noConversion"/>
  <printOptions horizontalCentered="1" verticalCentered="1"/>
  <pageMargins left="0.35433070866141736" right="0.35433070866141736" top="0.39370078740157483" bottom="0.39370078740157483" header="0" footer="0"/>
  <pageSetup paperSize="9" scale="58" orientation="landscape" horizontalDpi="360" verticalDpi="360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29">
    <pageSetUpPr fitToPage="1"/>
  </sheetPr>
  <dimension ref="A1:AL50"/>
  <sheetViews>
    <sheetView showZeros="0" zoomScale="75" zoomScaleNormal="75" workbookViewId="0">
      <selection activeCell="Q45" sqref="Q45"/>
    </sheetView>
  </sheetViews>
  <sheetFormatPr defaultRowHeight="12.75" x14ac:dyDescent="0.2"/>
  <cols>
    <col min="1" max="1" width="10.5703125" style="41" customWidth="1"/>
    <col min="2" max="2" width="9.7109375" style="41" customWidth="1"/>
    <col min="3" max="3" width="6.7109375" style="41" customWidth="1"/>
    <col min="4" max="5" width="8.140625" style="41" customWidth="1"/>
    <col min="6" max="6" width="6.5703125" style="41" customWidth="1"/>
    <col min="7" max="7" width="6.85546875" style="41" customWidth="1"/>
    <col min="8" max="8" width="6.140625" style="41" customWidth="1"/>
    <col min="9" max="38" width="5.7109375" style="41" customWidth="1"/>
    <col min="39" max="16384" width="9.140625" style="41"/>
  </cols>
  <sheetData>
    <row r="1" spans="1:38" ht="12.75" customHeight="1" x14ac:dyDescent="0.2">
      <c r="A1" s="1"/>
      <c r="B1" s="2"/>
      <c r="D1" s="3"/>
      <c r="E1" s="2"/>
    </row>
    <row r="2" spans="1:38" ht="12.75" customHeight="1" x14ac:dyDescent="0.2">
      <c r="A2" s="1"/>
      <c r="B2" s="33"/>
      <c r="C2" s="5" t="str">
        <f>Dust!C2</f>
        <v>Permit Reference Number: BL1096IB/V012</v>
      </c>
      <c r="D2" s="6"/>
      <c r="E2" s="6"/>
      <c r="F2" s="6"/>
      <c r="G2" s="6"/>
      <c r="H2" s="6"/>
      <c r="I2" s="33"/>
      <c r="J2" s="5"/>
      <c r="K2" s="5"/>
      <c r="L2" s="5"/>
      <c r="M2" s="5"/>
      <c r="N2" s="5" t="s">
        <v>14</v>
      </c>
      <c r="O2" s="5"/>
      <c r="P2" s="5"/>
      <c r="Q2" s="5"/>
      <c r="R2" s="5"/>
      <c r="S2" s="5"/>
      <c r="T2" s="5"/>
      <c r="U2" s="5"/>
      <c r="V2" s="5"/>
      <c r="W2" s="7"/>
      <c r="X2" s="7"/>
    </row>
    <row r="3" spans="1:38" ht="12.75" customHeight="1" x14ac:dyDescent="0.2">
      <c r="A3" s="1"/>
      <c r="B3" s="33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7"/>
      <c r="X3" s="7"/>
    </row>
    <row r="4" spans="1:38" ht="12.75" customHeight="1" x14ac:dyDescent="0.2">
      <c r="A4" s="1"/>
      <c r="B4" s="33"/>
      <c r="C4" s="5" t="s">
        <v>15</v>
      </c>
      <c r="D4" s="5"/>
      <c r="E4" s="5"/>
      <c r="F4" s="5"/>
      <c r="G4" s="5"/>
      <c r="H4" s="5"/>
      <c r="I4" s="33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7"/>
      <c r="X4" s="7"/>
    </row>
    <row r="5" spans="1:38" ht="12.75" customHeight="1" x14ac:dyDescent="0.25">
      <c r="A5" s="1"/>
      <c r="B5" s="33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42"/>
      <c r="V5" s="42"/>
      <c r="W5" s="43"/>
      <c r="X5" s="43"/>
    </row>
    <row r="6" spans="1:38" ht="12.75" customHeight="1" x14ac:dyDescent="0.2">
      <c r="A6" s="1"/>
      <c r="B6" s="33"/>
      <c r="C6" s="11" t="s">
        <v>38</v>
      </c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33"/>
      <c r="Q6" s="33"/>
      <c r="R6" s="33"/>
      <c r="S6" s="33"/>
      <c r="T6" s="12"/>
      <c r="U6" s="13"/>
      <c r="V6" s="11"/>
      <c r="W6" s="12"/>
      <c r="X6" s="12"/>
    </row>
    <row r="7" spans="1:38" ht="12.75" customHeight="1" x14ac:dyDescent="0.2"/>
    <row r="8" spans="1:38" ht="12.75" customHeight="1" x14ac:dyDescent="0.2">
      <c r="A8" s="44"/>
      <c r="B8" s="45"/>
      <c r="C8" s="45"/>
      <c r="D8" s="45"/>
      <c r="E8" s="45"/>
      <c r="F8" s="45"/>
      <c r="G8" s="45"/>
      <c r="H8" s="45"/>
      <c r="I8" s="45"/>
      <c r="J8" s="45"/>
      <c r="K8" s="45"/>
      <c r="L8" s="45"/>
      <c r="M8" s="45"/>
      <c r="N8" s="45"/>
      <c r="O8" s="45"/>
      <c r="P8" s="45"/>
      <c r="Q8" s="45"/>
      <c r="R8" s="45"/>
      <c r="S8" s="45"/>
      <c r="T8" s="45"/>
      <c r="U8" s="45"/>
      <c r="V8" s="45"/>
      <c r="W8" s="45"/>
      <c r="X8" s="45"/>
      <c r="Y8" s="45"/>
      <c r="Z8" s="45"/>
      <c r="AA8" s="45"/>
      <c r="AB8" s="45"/>
      <c r="AC8" s="45"/>
      <c r="AD8" s="45"/>
      <c r="AE8" s="45"/>
      <c r="AF8" s="45"/>
      <c r="AG8" s="45"/>
      <c r="AH8" s="45"/>
      <c r="AI8" s="45"/>
      <c r="AJ8" s="45"/>
      <c r="AK8" s="45"/>
      <c r="AL8" s="46"/>
    </row>
    <row r="9" spans="1:38" ht="12.75" customHeight="1" x14ac:dyDescent="0.2">
      <c r="A9" s="47"/>
      <c r="AL9" s="48"/>
    </row>
    <row r="10" spans="1:38" ht="12.75" customHeight="1" x14ac:dyDescent="0.2">
      <c r="A10" s="47"/>
      <c r="AL10" s="48"/>
    </row>
    <row r="11" spans="1:38" ht="12.75" customHeight="1" x14ac:dyDescent="0.2">
      <c r="A11" s="47"/>
      <c r="AL11" s="48"/>
    </row>
    <row r="12" spans="1:38" ht="12.75" customHeight="1" x14ac:dyDescent="0.2">
      <c r="A12" s="47"/>
      <c r="AL12" s="48"/>
    </row>
    <row r="13" spans="1:38" ht="12.75" customHeight="1" x14ac:dyDescent="0.2">
      <c r="A13" s="47"/>
      <c r="AL13" s="48"/>
    </row>
    <row r="14" spans="1:38" ht="12.75" customHeight="1" x14ac:dyDescent="0.2">
      <c r="A14" s="47"/>
      <c r="AL14" s="48"/>
    </row>
    <row r="15" spans="1:38" ht="12.75" customHeight="1" x14ac:dyDescent="0.2">
      <c r="A15" s="47"/>
      <c r="AL15" s="48"/>
    </row>
    <row r="16" spans="1:38" ht="12.75" customHeight="1" x14ac:dyDescent="0.2">
      <c r="A16" s="47"/>
      <c r="AL16" s="48"/>
    </row>
    <row r="17" spans="1:38" ht="12.75" customHeight="1" x14ac:dyDescent="0.2">
      <c r="A17" s="47"/>
      <c r="AL17" s="48"/>
    </row>
    <row r="18" spans="1:38" ht="12.75" customHeight="1" x14ac:dyDescent="0.2">
      <c r="A18" s="47"/>
      <c r="AL18" s="48"/>
    </row>
    <row r="19" spans="1:38" ht="12.75" customHeight="1" x14ac:dyDescent="0.2">
      <c r="A19" s="47"/>
      <c r="AL19" s="48"/>
    </row>
    <row r="20" spans="1:38" ht="12.75" customHeight="1" x14ac:dyDescent="0.2">
      <c r="A20" s="47"/>
      <c r="AL20" s="48"/>
    </row>
    <row r="21" spans="1:38" ht="12.75" customHeight="1" x14ac:dyDescent="0.2">
      <c r="A21" s="47"/>
      <c r="AL21" s="48"/>
    </row>
    <row r="22" spans="1:38" ht="12.75" customHeight="1" x14ac:dyDescent="0.2">
      <c r="A22" s="47"/>
      <c r="AL22" s="48"/>
    </row>
    <row r="23" spans="1:38" ht="12.75" customHeight="1" x14ac:dyDescent="0.2">
      <c r="A23" s="47"/>
      <c r="AL23" s="48"/>
    </row>
    <row r="24" spans="1:38" ht="12.75" customHeight="1" x14ac:dyDescent="0.2">
      <c r="A24" s="47"/>
      <c r="AL24" s="48"/>
    </row>
    <row r="25" spans="1:38" ht="12.75" customHeight="1" x14ac:dyDescent="0.2">
      <c r="A25" s="47"/>
      <c r="AL25" s="48"/>
    </row>
    <row r="26" spans="1:38" ht="12.75" customHeight="1" x14ac:dyDescent="0.2">
      <c r="A26" s="47"/>
      <c r="AL26" s="48"/>
    </row>
    <row r="27" spans="1:38" ht="12.75" customHeight="1" x14ac:dyDescent="0.2">
      <c r="A27" s="47"/>
      <c r="AL27" s="48"/>
    </row>
    <row r="28" spans="1:38" ht="12.75" customHeight="1" x14ac:dyDescent="0.2"/>
    <row r="29" spans="1:38" ht="12.75" customHeight="1" x14ac:dyDescent="0.2">
      <c r="A29" s="19" t="s">
        <v>33</v>
      </c>
      <c r="AL29" s="49"/>
    </row>
    <row r="30" spans="1:38" ht="12.75" customHeight="1" x14ac:dyDescent="0.2">
      <c r="A30" s="21"/>
      <c r="B30" s="74">
        <f>Dust!B30</f>
        <v>42095</v>
      </c>
      <c r="C30" s="75"/>
      <c r="D30" s="76"/>
      <c r="E30" s="67" t="s">
        <v>0</v>
      </c>
      <c r="F30" s="67"/>
      <c r="G30" s="68"/>
      <c r="H30" s="23">
        <v>1</v>
      </c>
      <c r="I30" s="23">
        <v>2</v>
      </c>
      <c r="J30" s="23">
        <v>3</v>
      </c>
      <c r="K30" s="23">
        <v>4</v>
      </c>
      <c r="L30" s="23">
        <v>5</v>
      </c>
      <c r="M30" s="23">
        <v>6</v>
      </c>
      <c r="N30" s="23">
        <v>7</v>
      </c>
      <c r="O30" s="23">
        <v>8</v>
      </c>
      <c r="P30" s="23">
        <v>9</v>
      </c>
      <c r="Q30" s="23">
        <v>10</v>
      </c>
      <c r="R30" s="23">
        <v>11</v>
      </c>
      <c r="S30" s="23">
        <v>12</v>
      </c>
      <c r="T30" s="23">
        <v>13</v>
      </c>
      <c r="U30" s="23">
        <v>14</v>
      </c>
      <c r="V30" s="23">
        <v>15</v>
      </c>
      <c r="W30" s="23">
        <v>16</v>
      </c>
      <c r="X30" s="23">
        <v>17</v>
      </c>
      <c r="Y30" s="23">
        <v>18</v>
      </c>
      <c r="Z30" s="23">
        <v>19</v>
      </c>
      <c r="AA30" s="23">
        <v>20</v>
      </c>
      <c r="AB30" s="23">
        <v>21</v>
      </c>
      <c r="AC30" s="23">
        <v>22</v>
      </c>
      <c r="AD30" s="23">
        <v>23</v>
      </c>
      <c r="AE30" s="23">
        <v>24</v>
      </c>
      <c r="AF30" s="23">
        <v>25</v>
      </c>
      <c r="AG30" s="23">
        <v>26</v>
      </c>
      <c r="AH30" s="23">
        <v>27</v>
      </c>
      <c r="AI30" s="23">
        <v>28</v>
      </c>
      <c r="AJ30" s="23">
        <v>29</v>
      </c>
      <c r="AK30" s="23">
        <v>30</v>
      </c>
      <c r="AL30" s="23">
        <v>31</v>
      </c>
    </row>
    <row r="31" spans="1:38" ht="12.75" customHeight="1" x14ac:dyDescent="0.2">
      <c r="A31" s="69" t="s">
        <v>1</v>
      </c>
      <c r="B31" s="67"/>
      <c r="C31" s="67"/>
      <c r="D31" s="24"/>
      <c r="E31" s="64" t="s">
        <v>2</v>
      </c>
      <c r="F31" s="64"/>
      <c r="G31" s="65"/>
      <c r="H31" s="23">
        <v>50</v>
      </c>
      <c r="I31" s="23">
        <v>50</v>
      </c>
      <c r="J31" s="23">
        <v>50</v>
      </c>
      <c r="K31" s="23">
        <v>50</v>
      </c>
      <c r="L31" s="23">
        <v>50</v>
      </c>
      <c r="M31" s="23">
        <v>50</v>
      </c>
      <c r="N31" s="23">
        <v>50</v>
      </c>
      <c r="O31" s="23">
        <v>50</v>
      </c>
      <c r="P31" s="23">
        <v>50</v>
      </c>
      <c r="Q31" s="23">
        <v>50</v>
      </c>
      <c r="R31" s="23">
        <v>50</v>
      </c>
      <c r="S31" s="23">
        <v>50</v>
      </c>
      <c r="T31" s="23">
        <v>50</v>
      </c>
      <c r="U31" s="23">
        <v>50</v>
      </c>
      <c r="V31" s="23">
        <v>50</v>
      </c>
      <c r="W31" s="23">
        <v>50</v>
      </c>
      <c r="X31" s="23">
        <v>50</v>
      </c>
      <c r="Y31" s="23">
        <v>50</v>
      </c>
      <c r="Z31" s="23">
        <v>50</v>
      </c>
      <c r="AA31" s="23">
        <v>50</v>
      </c>
      <c r="AB31" s="23">
        <v>50</v>
      </c>
      <c r="AC31" s="23">
        <v>50</v>
      </c>
      <c r="AD31" s="23">
        <v>50</v>
      </c>
      <c r="AE31" s="23">
        <v>50</v>
      </c>
      <c r="AF31" s="23">
        <v>50</v>
      </c>
      <c r="AG31" s="23">
        <v>50</v>
      </c>
      <c r="AH31" s="23">
        <v>50</v>
      </c>
      <c r="AI31" s="23">
        <v>50</v>
      </c>
      <c r="AJ31" s="23">
        <v>50</v>
      </c>
      <c r="AK31" s="23">
        <v>50</v>
      </c>
      <c r="AL31" s="23">
        <v>50</v>
      </c>
    </row>
    <row r="32" spans="1:38" ht="12.75" customHeight="1" x14ac:dyDescent="0.2">
      <c r="A32" s="69"/>
      <c r="B32" s="64" t="s">
        <v>3</v>
      </c>
      <c r="C32" s="64"/>
      <c r="D32" s="25">
        <f>MAX(H32:AL32)</f>
        <v>19.899999999999999</v>
      </c>
      <c r="E32" s="64" t="s">
        <v>32</v>
      </c>
      <c r="F32" s="64"/>
      <c r="G32" s="65"/>
      <c r="H32" s="58">
        <v>19.72097576315009</v>
      </c>
      <c r="I32" s="58">
        <v>19.3</v>
      </c>
      <c r="J32" s="58">
        <v>19.899999999999999</v>
      </c>
      <c r="K32" s="58">
        <v>17.8</v>
      </c>
      <c r="L32" s="58"/>
      <c r="M32" s="58"/>
      <c r="N32" s="58"/>
      <c r="O32" s="58"/>
      <c r="P32" s="58"/>
      <c r="Q32" s="58"/>
      <c r="R32" s="58"/>
      <c r="S32" s="58"/>
      <c r="T32" s="58"/>
      <c r="U32" s="58"/>
      <c r="V32" s="58"/>
      <c r="W32" s="58"/>
      <c r="X32" s="58"/>
      <c r="Y32" s="58"/>
      <c r="Z32" s="58"/>
      <c r="AA32" s="58"/>
      <c r="AB32" s="58"/>
      <c r="AC32" s="58"/>
      <c r="AD32" s="58">
        <v>4.347582715367122</v>
      </c>
      <c r="AE32" s="58">
        <v>5.9731349687866269</v>
      </c>
      <c r="AF32" s="58">
        <v>7.6336255369807668</v>
      </c>
      <c r="AG32" s="58">
        <v>8</v>
      </c>
      <c r="AH32" s="58">
        <v>8.3000787320072913</v>
      </c>
      <c r="AI32" s="58">
        <v>8.6999999999999993</v>
      </c>
      <c r="AJ32" s="58">
        <v>9.0467007668303143</v>
      </c>
      <c r="AK32" s="58">
        <v>9.4121131630066674</v>
      </c>
      <c r="AL32" s="59"/>
    </row>
    <row r="33" spans="1:38" ht="12.75" customHeight="1" x14ac:dyDescent="0.2">
      <c r="A33" s="69"/>
      <c r="B33" s="64" t="s">
        <v>4</v>
      </c>
      <c r="C33" s="64"/>
      <c r="D33" s="22"/>
      <c r="E33" s="64" t="s">
        <v>5</v>
      </c>
      <c r="F33" s="64"/>
      <c r="G33" s="65"/>
      <c r="H33" s="23" t="s">
        <v>6</v>
      </c>
      <c r="I33" s="23" t="s">
        <v>6</v>
      </c>
      <c r="J33" s="23" t="s">
        <v>6</v>
      </c>
      <c r="K33" s="23" t="s">
        <v>6</v>
      </c>
      <c r="L33" s="23" t="s">
        <v>6</v>
      </c>
      <c r="M33" s="23" t="s">
        <v>6</v>
      </c>
      <c r="N33" s="23" t="s">
        <v>6</v>
      </c>
      <c r="O33" s="23" t="s">
        <v>6</v>
      </c>
      <c r="P33" s="23" t="s">
        <v>6</v>
      </c>
      <c r="Q33" s="23" t="s">
        <v>6</v>
      </c>
      <c r="R33" s="23" t="s">
        <v>6</v>
      </c>
      <c r="S33" s="23" t="s">
        <v>6</v>
      </c>
      <c r="T33" s="23" t="s">
        <v>6</v>
      </c>
      <c r="U33" s="23" t="s">
        <v>6</v>
      </c>
      <c r="V33" s="23" t="s">
        <v>6</v>
      </c>
      <c r="W33" s="23" t="s">
        <v>6</v>
      </c>
      <c r="X33" s="23" t="s">
        <v>6</v>
      </c>
      <c r="Y33" s="23" t="s">
        <v>6</v>
      </c>
      <c r="Z33" s="23" t="s">
        <v>6</v>
      </c>
      <c r="AA33" s="23" t="s">
        <v>6</v>
      </c>
      <c r="AB33" s="23" t="s">
        <v>6</v>
      </c>
      <c r="AC33" s="23" t="s">
        <v>6</v>
      </c>
      <c r="AD33" s="23" t="s">
        <v>6</v>
      </c>
      <c r="AE33" s="23" t="s">
        <v>6</v>
      </c>
      <c r="AF33" s="23" t="s">
        <v>6</v>
      </c>
      <c r="AG33" s="23" t="s">
        <v>6</v>
      </c>
      <c r="AH33" s="23" t="s">
        <v>6</v>
      </c>
      <c r="AI33" s="23" t="s">
        <v>6</v>
      </c>
      <c r="AJ33" s="23" t="s">
        <v>6</v>
      </c>
      <c r="AK33" s="26" t="s">
        <v>6</v>
      </c>
      <c r="AL33" s="23" t="s">
        <v>6</v>
      </c>
    </row>
    <row r="34" spans="1:38" ht="12.75" customHeight="1" x14ac:dyDescent="0.2">
      <c r="A34" s="69"/>
      <c r="B34" s="64" t="s">
        <v>7</v>
      </c>
      <c r="C34" s="64"/>
      <c r="D34" s="23">
        <f>SUM(H34:AL34)</f>
        <v>0</v>
      </c>
      <c r="E34" s="64" t="s">
        <v>8</v>
      </c>
      <c r="F34" s="64"/>
      <c r="G34" s="65"/>
      <c r="H34" s="23"/>
      <c r="I34" s="23">
        <v>0</v>
      </c>
      <c r="J34" s="23"/>
      <c r="K34" s="23"/>
      <c r="L34" s="23"/>
      <c r="M34" s="23"/>
      <c r="N34" s="23">
        <v>0</v>
      </c>
      <c r="O34" s="23">
        <v>0</v>
      </c>
      <c r="P34" s="23"/>
      <c r="Q34" s="23">
        <v>0</v>
      </c>
      <c r="R34" s="23">
        <v>0</v>
      </c>
      <c r="S34" s="23">
        <v>0</v>
      </c>
      <c r="T34" s="23"/>
      <c r="U34" s="23"/>
      <c r="V34" s="23">
        <v>0</v>
      </c>
      <c r="W34" s="23">
        <v>0</v>
      </c>
      <c r="X34" s="23">
        <v>0</v>
      </c>
      <c r="Y34" s="23">
        <v>0</v>
      </c>
      <c r="Z34" s="23">
        <v>0</v>
      </c>
      <c r="AA34" s="23">
        <v>0</v>
      </c>
      <c r="AB34" s="23">
        <v>0</v>
      </c>
      <c r="AC34" s="23">
        <v>0</v>
      </c>
      <c r="AD34" s="23">
        <v>0</v>
      </c>
      <c r="AE34" s="23">
        <v>0</v>
      </c>
      <c r="AF34" s="23"/>
      <c r="AG34" s="23"/>
      <c r="AH34" s="23"/>
      <c r="AI34" s="23">
        <v>0</v>
      </c>
      <c r="AJ34" s="23">
        <v>0</v>
      </c>
      <c r="AK34" s="26">
        <v>0</v>
      </c>
      <c r="AL34" s="23"/>
    </row>
    <row r="35" spans="1:38" ht="12.75" customHeight="1" x14ac:dyDescent="0.2">
      <c r="A35" s="69"/>
      <c r="B35" s="64" t="s">
        <v>9</v>
      </c>
      <c r="C35" s="64"/>
      <c r="D35" s="22">
        <f>COUNTIF(H35:AL35,"y")</f>
        <v>0</v>
      </c>
      <c r="E35" s="64" t="s">
        <v>10</v>
      </c>
      <c r="F35" s="64"/>
      <c r="G35" s="65"/>
      <c r="H35" s="23" t="str">
        <f t="shared" ref="H35:AL35" si="0">IF(H31="","N",IF(H32="","N",IF(H32&gt;H31,"Y","N")))</f>
        <v>N</v>
      </c>
      <c r="I35" s="23" t="str">
        <f t="shared" si="0"/>
        <v>N</v>
      </c>
      <c r="J35" s="23" t="str">
        <f t="shared" si="0"/>
        <v>N</v>
      </c>
      <c r="K35" s="23" t="str">
        <f t="shared" si="0"/>
        <v>N</v>
      </c>
      <c r="L35" s="23" t="str">
        <f t="shared" si="0"/>
        <v>N</v>
      </c>
      <c r="M35" s="23" t="str">
        <f t="shared" si="0"/>
        <v>N</v>
      </c>
      <c r="N35" s="23" t="str">
        <f t="shared" si="0"/>
        <v>N</v>
      </c>
      <c r="O35" s="23" t="str">
        <f t="shared" si="0"/>
        <v>N</v>
      </c>
      <c r="P35" s="23" t="str">
        <f t="shared" si="0"/>
        <v>N</v>
      </c>
      <c r="Q35" s="23" t="str">
        <f t="shared" si="0"/>
        <v>N</v>
      </c>
      <c r="R35" s="23" t="str">
        <f t="shared" si="0"/>
        <v>N</v>
      </c>
      <c r="S35" s="23" t="str">
        <f t="shared" si="0"/>
        <v>N</v>
      </c>
      <c r="T35" s="23" t="str">
        <f t="shared" si="0"/>
        <v>N</v>
      </c>
      <c r="U35" s="23" t="str">
        <f t="shared" si="0"/>
        <v>N</v>
      </c>
      <c r="V35" s="23" t="str">
        <f t="shared" si="0"/>
        <v>N</v>
      </c>
      <c r="W35" s="23" t="str">
        <f t="shared" si="0"/>
        <v>N</v>
      </c>
      <c r="X35" s="23" t="str">
        <f t="shared" si="0"/>
        <v>N</v>
      </c>
      <c r="Y35" s="23" t="str">
        <f t="shared" si="0"/>
        <v>N</v>
      </c>
      <c r="Z35" s="23" t="str">
        <f t="shared" si="0"/>
        <v>N</v>
      </c>
      <c r="AA35" s="23" t="str">
        <f t="shared" si="0"/>
        <v>N</v>
      </c>
      <c r="AB35" s="23" t="str">
        <f t="shared" si="0"/>
        <v>N</v>
      </c>
      <c r="AC35" s="23" t="str">
        <f t="shared" si="0"/>
        <v>N</v>
      </c>
      <c r="AD35" s="23" t="str">
        <f t="shared" si="0"/>
        <v>N</v>
      </c>
      <c r="AE35" s="23" t="str">
        <f t="shared" si="0"/>
        <v>N</v>
      </c>
      <c r="AF35" s="23" t="str">
        <f t="shared" si="0"/>
        <v>N</v>
      </c>
      <c r="AG35" s="23" t="str">
        <f t="shared" si="0"/>
        <v>N</v>
      </c>
      <c r="AH35" s="23" t="str">
        <f t="shared" si="0"/>
        <v>N</v>
      </c>
      <c r="AI35" s="23" t="str">
        <f t="shared" si="0"/>
        <v>N</v>
      </c>
      <c r="AJ35" s="23" t="str">
        <f t="shared" si="0"/>
        <v>N</v>
      </c>
      <c r="AK35" s="26" t="str">
        <f t="shared" si="0"/>
        <v>N</v>
      </c>
      <c r="AL35" s="23" t="str">
        <f t="shared" si="0"/>
        <v>N</v>
      </c>
    </row>
    <row r="36" spans="1:38" ht="12.75" customHeight="1" x14ac:dyDescent="0.2">
      <c r="A36" s="27"/>
      <c r="B36" s="28"/>
      <c r="C36" s="28"/>
      <c r="D36" s="29"/>
      <c r="E36" s="28"/>
      <c r="F36" s="28"/>
      <c r="G36" s="28"/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5"/>
      <c r="Y36" s="25"/>
      <c r="Z36" s="25"/>
      <c r="AA36" s="25"/>
      <c r="AB36" s="25"/>
      <c r="AC36" s="25"/>
      <c r="AD36" s="25"/>
      <c r="AE36" s="25"/>
      <c r="AF36" s="25"/>
      <c r="AG36" s="25"/>
      <c r="AH36" s="25"/>
      <c r="AI36" s="25"/>
      <c r="AJ36" s="25"/>
      <c r="AK36" s="25"/>
      <c r="AL36" s="25"/>
    </row>
    <row r="37" spans="1:38" ht="12.75" customHeight="1" x14ac:dyDescent="0.2">
      <c r="A37" s="3"/>
      <c r="H37" s="25"/>
      <c r="I37" s="25"/>
      <c r="J37" s="25"/>
      <c r="K37" s="25"/>
      <c r="L37" s="25"/>
      <c r="M37" s="25"/>
      <c r="N37" s="25"/>
      <c r="O37" s="25"/>
      <c r="P37" s="25"/>
      <c r="Q37" s="25"/>
      <c r="R37" s="25"/>
      <c r="S37" s="25"/>
      <c r="T37" s="25"/>
      <c r="U37" s="25"/>
      <c r="V37" s="25"/>
      <c r="W37" s="25"/>
      <c r="X37" s="25"/>
      <c r="Y37" s="25"/>
      <c r="Z37" s="25"/>
      <c r="AA37" s="25"/>
      <c r="AB37" s="25"/>
      <c r="AC37" s="25"/>
      <c r="AD37" s="25"/>
      <c r="AE37" s="25"/>
      <c r="AF37" s="25"/>
      <c r="AG37" s="25"/>
      <c r="AH37" s="25"/>
      <c r="AI37" s="25"/>
      <c r="AJ37" s="25"/>
      <c r="AK37" s="25"/>
      <c r="AL37" s="25"/>
    </row>
    <row r="38" spans="1:38" ht="12.75" customHeight="1" x14ac:dyDescent="0.2">
      <c r="A38" s="28"/>
      <c r="M38" s="25"/>
      <c r="N38" s="25"/>
      <c r="O38" s="25"/>
      <c r="P38" s="25"/>
      <c r="Q38" s="25"/>
      <c r="R38" s="25"/>
      <c r="S38" s="25"/>
      <c r="T38" s="25"/>
      <c r="U38" s="25"/>
      <c r="V38" s="25"/>
      <c r="W38" s="25"/>
      <c r="X38" s="25"/>
      <c r="Y38" s="25"/>
      <c r="Z38" s="25"/>
      <c r="AA38" s="25"/>
      <c r="AB38" s="25"/>
      <c r="AC38" s="25"/>
      <c r="AD38" s="25"/>
      <c r="AE38" s="25"/>
      <c r="AF38" s="25"/>
      <c r="AG38" s="25"/>
      <c r="AH38" s="25"/>
      <c r="AI38" s="25"/>
      <c r="AJ38" s="25"/>
      <c r="AK38" s="25"/>
      <c r="AL38" s="25"/>
    </row>
    <row r="39" spans="1:38" ht="12.75" customHeight="1" x14ac:dyDescent="0.2">
      <c r="A39" s="27"/>
      <c r="B39" s="28"/>
      <c r="C39" s="28"/>
      <c r="D39" s="29"/>
      <c r="E39" s="28"/>
      <c r="F39" s="28"/>
      <c r="G39" s="28"/>
      <c r="H39" s="25"/>
      <c r="I39" s="25"/>
      <c r="J39" s="25"/>
      <c r="K39" s="25"/>
      <c r="L39" s="25"/>
      <c r="M39" s="25"/>
      <c r="N39" s="25"/>
      <c r="O39" s="25"/>
      <c r="P39" s="25"/>
      <c r="Q39" s="25"/>
      <c r="R39" s="25"/>
      <c r="S39" s="25"/>
      <c r="T39" s="25"/>
      <c r="U39" s="25"/>
      <c r="V39" s="25"/>
      <c r="W39" s="25"/>
      <c r="X39" s="25"/>
      <c r="Y39" s="25"/>
      <c r="Z39" s="25"/>
      <c r="AA39" s="25"/>
      <c r="AB39" s="25"/>
      <c r="AC39" s="25"/>
      <c r="AD39" s="25"/>
      <c r="AE39" s="25"/>
      <c r="AF39" s="25"/>
      <c r="AG39" s="25"/>
      <c r="AH39" s="25"/>
      <c r="AI39" s="25"/>
      <c r="AJ39" s="25"/>
      <c r="AK39" s="25"/>
      <c r="AL39" s="25"/>
    </row>
    <row r="40" spans="1:38" ht="12.75" customHeight="1" x14ac:dyDescent="0.2">
      <c r="A40" s="27"/>
      <c r="B40" s="41" t="s">
        <v>11</v>
      </c>
      <c r="C40" s="80"/>
      <c r="D40" s="80"/>
      <c r="E40" s="80"/>
      <c r="F40" s="80"/>
      <c r="G40" s="80"/>
      <c r="I40" s="33"/>
      <c r="J40" s="33" t="s">
        <v>12</v>
      </c>
      <c r="K40" s="70">
        <f>Dust!K40</f>
        <v>42199</v>
      </c>
      <c r="L40" s="70"/>
      <c r="M40" s="25"/>
      <c r="N40" s="25"/>
      <c r="O40" s="25"/>
      <c r="P40" s="25"/>
      <c r="Q40" s="25"/>
      <c r="R40" s="25"/>
      <c r="S40" s="25"/>
      <c r="T40" s="25"/>
      <c r="U40" s="25"/>
      <c r="V40" s="25"/>
      <c r="W40" s="25"/>
      <c r="X40" s="25"/>
      <c r="Y40" s="25"/>
      <c r="Z40" s="25"/>
      <c r="AA40" s="25"/>
      <c r="AB40" s="25"/>
      <c r="AC40" s="25"/>
      <c r="AD40" s="25"/>
      <c r="AE40" s="25"/>
      <c r="AF40" s="25"/>
      <c r="AG40" s="25"/>
      <c r="AH40" s="25"/>
      <c r="AI40" s="25"/>
      <c r="AJ40" s="25"/>
      <c r="AK40" s="25"/>
      <c r="AL40" s="25"/>
    </row>
    <row r="41" spans="1:38" ht="12.75" customHeight="1" x14ac:dyDescent="0.2">
      <c r="A41" s="27"/>
      <c r="B41" s="41" t="s">
        <v>16</v>
      </c>
      <c r="C41" s="50"/>
      <c r="I41" s="33"/>
      <c r="J41" s="33"/>
      <c r="M41" s="25"/>
      <c r="N41" s="25"/>
      <c r="O41" s="25"/>
      <c r="P41" s="25"/>
      <c r="Q41" s="25"/>
      <c r="R41" s="25"/>
      <c r="S41" s="25"/>
      <c r="T41" s="25"/>
      <c r="U41" s="25"/>
      <c r="V41" s="25"/>
      <c r="W41" s="25"/>
      <c r="X41" s="25"/>
      <c r="Y41" s="25"/>
      <c r="Z41" s="25"/>
      <c r="AA41" s="25"/>
      <c r="AB41" s="25"/>
      <c r="AC41" s="25"/>
      <c r="AD41" s="25"/>
      <c r="AE41" s="25"/>
      <c r="AF41" s="25"/>
      <c r="AG41" s="25"/>
      <c r="AH41" s="25"/>
      <c r="AI41" s="25"/>
      <c r="AJ41" s="25"/>
      <c r="AK41" s="25"/>
      <c r="AL41" s="25"/>
    </row>
    <row r="42" spans="1:38" ht="12.75" customHeight="1" x14ac:dyDescent="0.2">
      <c r="B42" s="28"/>
      <c r="C42" s="28"/>
      <c r="D42" s="25"/>
      <c r="E42" s="28"/>
      <c r="F42" s="28"/>
      <c r="G42" s="28"/>
      <c r="H42" s="25"/>
      <c r="I42" s="25"/>
      <c r="J42" s="25"/>
      <c r="K42" s="25"/>
      <c r="L42" s="25"/>
    </row>
    <row r="43" spans="1:38" ht="12.75" customHeight="1" x14ac:dyDescent="0.2">
      <c r="C43" s="50"/>
      <c r="I43" s="33"/>
      <c r="J43" s="33"/>
    </row>
    <row r="44" spans="1:38" ht="12.75" customHeight="1" x14ac:dyDescent="0.2">
      <c r="C44" s="50"/>
    </row>
    <row r="45" spans="1:38" ht="12.75" customHeight="1" x14ac:dyDescent="0.2">
      <c r="C45" s="50"/>
      <c r="I45" s="33"/>
      <c r="J45" s="33"/>
    </row>
    <row r="46" spans="1:38" ht="12.75" customHeight="1" x14ac:dyDescent="0.2">
      <c r="C46" s="50"/>
      <c r="I46" s="33"/>
      <c r="J46" s="33"/>
    </row>
    <row r="47" spans="1:38" ht="12.75" customHeight="1" x14ac:dyDescent="0.2"/>
    <row r="48" spans="1:38" ht="12.75" customHeight="1" x14ac:dyDescent="0.2"/>
    <row r="49" spans="9:10" ht="12.75" customHeight="1" x14ac:dyDescent="0.2">
      <c r="I49" s="33"/>
      <c r="J49" s="33"/>
    </row>
    <row r="50" spans="9:10" ht="12.75" customHeight="1" x14ac:dyDescent="0.2"/>
  </sheetData>
  <mergeCells count="15">
    <mergeCell ref="A31:A35"/>
    <mergeCell ref="B31:C31"/>
    <mergeCell ref="E31:G31"/>
    <mergeCell ref="B32:C32"/>
    <mergeCell ref="E32:G32"/>
    <mergeCell ref="K40:L40"/>
    <mergeCell ref="C40:G40"/>
    <mergeCell ref="E35:G35"/>
    <mergeCell ref="B30:D30"/>
    <mergeCell ref="E30:G30"/>
    <mergeCell ref="B33:C33"/>
    <mergeCell ref="E33:G33"/>
    <mergeCell ref="B34:C34"/>
    <mergeCell ref="E34:G34"/>
    <mergeCell ref="B35:C35"/>
  </mergeCells>
  <phoneticPr fontId="0" type="noConversion"/>
  <printOptions horizontalCentered="1" verticalCentered="1"/>
  <pageMargins left="0.35433070866141736" right="0.35433070866141736" top="0.39370078740157483" bottom="0.39370078740157483" header="0" footer="0"/>
  <pageSetup paperSize="9" scale="58" orientation="landscape" horizontalDpi="360" verticalDpi="360" r:id="rId1"/>
  <headerFooter alignWithMargins="0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31">
    <pageSetUpPr fitToPage="1"/>
  </sheetPr>
  <dimension ref="A1:AL50"/>
  <sheetViews>
    <sheetView showZeros="0" zoomScale="75" zoomScaleNormal="75" workbookViewId="0">
      <selection activeCell="C2" sqref="C2"/>
    </sheetView>
  </sheetViews>
  <sheetFormatPr defaultRowHeight="12.75" x14ac:dyDescent="0.2"/>
  <cols>
    <col min="1" max="1" width="10.5703125" style="41" customWidth="1"/>
    <col min="2" max="2" width="9.7109375" style="41" customWidth="1"/>
    <col min="3" max="3" width="6.7109375" style="41" customWidth="1"/>
    <col min="4" max="5" width="8.140625" style="41" customWidth="1"/>
    <col min="6" max="6" width="6.5703125" style="41" customWidth="1"/>
    <col min="7" max="7" width="6.85546875" style="41" customWidth="1"/>
    <col min="8" max="8" width="6.140625" style="41" customWidth="1"/>
    <col min="9" max="38" width="5.7109375" style="41" customWidth="1"/>
    <col min="39" max="16384" width="9.140625" style="41"/>
  </cols>
  <sheetData>
    <row r="1" spans="1:38" ht="12.75" customHeight="1" x14ac:dyDescent="0.2">
      <c r="A1" s="1"/>
      <c r="B1" s="2"/>
      <c r="D1" s="3"/>
      <c r="E1" s="2"/>
    </row>
    <row r="2" spans="1:38" ht="12.75" customHeight="1" x14ac:dyDescent="0.2">
      <c r="A2" s="1"/>
      <c r="B2" s="33"/>
      <c r="C2" s="5" t="str">
        <f>Dust!C2</f>
        <v>Permit Reference Number: BL1096IB/V012</v>
      </c>
      <c r="D2" s="6"/>
      <c r="E2" s="6"/>
      <c r="F2" s="6"/>
      <c r="G2" s="6"/>
      <c r="H2" s="6"/>
      <c r="I2" s="33"/>
      <c r="J2" s="5"/>
      <c r="K2" s="5"/>
      <c r="L2" s="5"/>
      <c r="M2" s="5"/>
      <c r="N2" s="5" t="s">
        <v>14</v>
      </c>
      <c r="O2" s="5"/>
      <c r="P2" s="5"/>
      <c r="Q2" s="5"/>
      <c r="R2" s="5"/>
      <c r="S2" s="5"/>
      <c r="T2" s="5"/>
      <c r="U2" s="5"/>
      <c r="V2" s="5"/>
      <c r="W2" s="7"/>
      <c r="X2" s="7"/>
    </row>
    <row r="3" spans="1:38" ht="12.75" customHeight="1" x14ac:dyDescent="0.2">
      <c r="A3" s="1"/>
      <c r="B3" s="33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7"/>
      <c r="X3" s="7"/>
    </row>
    <row r="4" spans="1:38" ht="12.75" customHeight="1" x14ac:dyDescent="0.2">
      <c r="A4" s="1"/>
      <c r="B4" s="33"/>
      <c r="C4" s="5" t="s">
        <v>15</v>
      </c>
      <c r="D4" s="5"/>
      <c r="E4" s="5"/>
      <c r="F4" s="5"/>
      <c r="G4" s="5"/>
      <c r="H4" s="5"/>
      <c r="I4" s="33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7"/>
      <c r="X4" s="7"/>
    </row>
    <row r="5" spans="1:38" ht="12.75" customHeight="1" x14ac:dyDescent="0.25">
      <c r="A5" s="1"/>
      <c r="B5" s="33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42"/>
      <c r="V5" s="42"/>
      <c r="W5" s="43"/>
      <c r="X5" s="43"/>
    </row>
    <row r="6" spans="1:38" ht="12.75" customHeight="1" x14ac:dyDescent="0.2">
      <c r="A6" s="1"/>
      <c r="B6" s="33"/>
      <c r="C6" s="11" t="s">
        <v>35</v>
      </c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33"/>
      <c r="Q6" s="33"/>
      <c r="R6" s="33"/>
      <c r="S6" s="33"/>
      <c r="T6" s="12"/>
      <c r="U6" s="13"/>
      <c r="V6" s="11"/>
      <c r="W6" s="12"/>
      <c r="X6" s="12"/>
    </row>
    <row r="7" spans="1:38" ht="12.75" customHeight="1" x14ac:dyDescent="0.2"/>
    <row r="8" spans="1:38" ht="12.75" customHeight="1" x14ac:dyDescent="0.2">
      <c r="A8" s="44"/>
      <c r="B8" s="45"/>
      <c r="C8" s="45"/>
      <c r="D8" s="45"/>
      <c r="E8" s="45"/>
      <c r="F8" s="45"/>
      <c r="G8" s="45"/>
      <c r="H8" s="45"/>
      <c r="I8" s="45"/>
      <c r="J8" s="45"/>
      <c r="K8" s="45"/>
      <c r="L8" s="45"/>
      <c r="M8" s="45"/>
      <c r="N8" s="45"/>
      <c r="O8" s="45"/>
      <c r="P8" s="45"/>
      <c r="Q8" s="45"/>
      <c r="R8" s="45"/>
      <c r="S8" s="45"/>
      <c r="T8" s="45"/>
      <c r="U8" s="45"/>
      <c r="V8" s="45"/>
      <c r="W8" s="45"/>
      <c r="X8" s="45"/>
      <c r="Y8" s="45"/>
      <c r="Z8" s="45"/>
      <c r="AA8" s="45"/>
      <c r="AB8" s="45"/>
      <c r="AC8" s="45"/>
      <c r="AD8" s="45"/>
      <c r="AE8" s="45"/>
      <c r="AF8" s="45"/>
      <c r="AG8" s="45"/>
      <c r="AH8" s="45"/>
      <c r="AI8" s="45"/>
      <c r="AJ8" s="45"/>
      <c r="AK8" s="45"/>
      <c r="AL8" s="46"/>
    </row>
    <row r="9" spans="1:38" ht="12.75" customHeight="1" x14ac:dyDescent="0.2">
      <c r="A9" s="47"/>
      <c r="AL9" s="48"/>
    </row>
    <row r="10" spans="1:38" ht="12.75" customHeight="1" x14ac:dyDescent="0.2">
      <c r="A10" s="47"/>
      <c r="AL10" s="48"/>
    </row>
    <row r="11" spans="1:38" ht="12.75" customHeight="1" x14ac:dyDescent="0.2">
      <c r="A11" s="47"/>
      <c r="AL11" s="48"/>
    </row>
    <row r="12" spans="1:38" ht="12.75" customHeight="1" x14ac:dyDescent="0.2">
      <c r="A12" s="47"/>
      <c r="AL12" s="48"/>
    </row>
    <row r="13" spans="1:38" ht="12.75" customHeight="1" x14ac:dyDescent="0.2">
      <c r="A13" s="47"/>
      <c r="AL13" s="48"/>
    </row>
    <row r="14" spans="1:38" ht="12.75" customHeight="1" x14ac:dyDescent="0.2">
      <c r="A14" s="47"/>
      <c r="AL14" s="48"/>
    </row>
    <row r="15" spans="1:38" ht="12.75" customHeight="1" x14ac:dyDescent="0.2">
      <c r="A15" s="47"/>
      <c r="AL15" s="48"/>
    </row>
    <row r="16" spans="1:38" ht="12.75" customHeight="1" x14ac:dyDescent="0.2">
      <c r="A16" s="47"/>
      <c r="AL16" s="48"/>
    </row>
    <row r="17" spans="1:38" ht="12.75" customHeight="1" x14ac:dyDescent="0.2">
      <c r="A17" s="47"/>
      <c r="AL17" s="48"/>
    </row>
    <row r="18" spans="1:38" ht="12.75" customHeight="1" x14ac:dyDescent="0.2">
      <c r="A18" s="47"/>
      <c r="AL18" s="48"/>
    </row>
    <row r="19" spans="1:38" ht="12.75" customHeight="1" x14ac:dyDescent="0.2">
      <c r="A19" s="47"/>
      <c r="AL19" s="48"/>
    </row>
    <row r="20" spans="1:38" ht="12.75" customHeight="1" x14ac:dyDescent="0.2">
      <c r="A20" s="47"/>
      <c r="AL20" s="48"/>
    </row>
    <row r="21" spans="1:38" ht="12.75" customHeight="1" x14ac:dyDescent="0.2">
      <c r="A21" s="47"/>
      <c r="AL21" s="48"/>
    </row>
    <row r="22" spans="1:38" ht="12.75" customHeight="1" x14ac:dyDescent="0.2">
      <c r="A22" s="47"/>
      <c r="AL22" s="48"/>
    </row>
    <row r="23" spans="1:38" ht="12.75" customHeight="1" x14ac:dyDescent="0.2">
      <c r="A23" s="47"/>
      <c r="AL23" s="48"/>
    </row>
    <row r="24" spans="1:38" ht="12.75" customHeight="1" x14ac:dyDescent="0.2">
      <c r="A24" s="47"/>
      <c r="AL24" s="48"/>
    </row>
    <row r="25" spans="1:38" ht="12.75" customHeight="1" x14ac:dyDescent="0.2">
      <c r="A25" s="47"/>
      <c r="AL25" s="48"/>
    </row>
    <row r="26" spans="1:38" ht="12.75" customHeight="1" x14ac:dyDescent="0.2">
      <c r="A26" s="47"/>
      <c r="AL26" s="48"/>
    </row>
    <row r="27" spans="1:38" ht="12.75" customHeight="1" x14ac:dyDescent="0.2">
      <c r="A27" s="47"/>
      <c r="AL27" s="48"/>
    </row>
    <row r="28" spans="1:38" ht="12.75" customHeight="1" x14ac:dyDescent="0.2"/>
    <row r="29" spans="1:38" ht="12.75" customHeight="1" x14ac:dyDescent="0.2">
      <c r="A29" s="19" t="s">
        <v>22</v>
      </c>
      <c r="AL29" s="49"/>
    </row>
    <row r="30" spans="1:38" ht="12.75" customHeight="1" x14ac:dyDescent="0.2">
      <c r="A30" s="21"/>
      <c r="B30" s="74">
        <f>Dust!B30</f>
        <v>42095</v>
      </c>
      <c r="C30" s="75"/>
      <c r="D30" s="76"/>
      <c r="E30" s="67" t="s">
        <v>0</v>
      </c>
      <c r="F30" s="67"/>
      <c r="G30" s="68"/>
      <c r="H30" s="23">
        <v>1</v>
      </c>
      <c r="I30" s="23">
        <v>2</v>
      </c>
      <c r="J30" s="23">
        <v>3</v>
      </c>
      <c r="K30" s="23">
        <v>4</v>
      </c>
      <c r="L30" s="23">
        <v>5</v>
      </c>
      <c r="M30" s="23">
        <v>6</v>
      </c>
      <c r="N30" s="23">
        <v>7</v>
      </c>
      <c r="O30" s="23">
        <v>8</v>
      </c>
      <c r="P30" s="23">
        <v>9</v>
      </c>
      <c r="Q30" s="23">
        <v>10</v>
      </c>
      <c r="R30" s="23">
        <v>11</v>
      </c>
      <c r="S30" s="23">
        <v>12</v>
      </c>
      <c r="T30" s="23">
        <v>13</v>
      </c>
      <c r="U30" s="23">
        <v>14</v>
      </c>
      <c r="V30" s="23">
        <v>15</v>
      </c>
      <c r="W30" s="23">
        <v>16</v>
      </c>
      <c r="X30" s="23">
        <v>17</v>
      </c>
      <c r="Y30" s="23">
        <v>18</v>
      </c>
      <c r="Z30" s="23">
        <v>19</v>
      </c>
      <c r="AA30" s="23">
        <v>20</v>
      </c>
      <c r="AB30" s="23">
        <v>21</v>
      </c>
      <c r="AC30" s="23">
        <v>22</v>
      </c>
      <c r="AD30" s="23">
        <v>23</v>
      </c>
      <c r="AE30" s="23">
        <v>24</v>
      </c>
      <c r="AF30" s="23">
        <v>25</v>
      </c>
      <c r="AG30" s="23">
        <v>26</v>
      </c>
      <c r="AH30" s="23">
        <v>27</v>
      </c>
      <c r="AI30" s="23">
        <v>28</v>
      </c>
      <c r="AJ30" s="23">
        <v>29</v>
      </c>
      <c r="AK30" s="23">
        <v>30</v>
      </c>
      <c r="AL30" s="23">
        <v>31</v>
      </c>
    </row>
    <row r="31" spans="1:38" ht="12.75" customHeight="1" x14ac:dyDescent="0.2">
      <c r="A31" s="69" t="s">
        <v>1</v>
      </c>
      <c r="B31" s="67"/>
      <c r="C31" s="67"/>
      <c r="D31" s="24"/>
      <c r="E31" s="64" t="s">
        <v>2</v>
      </c>
      <c r="F31" s="64"/>
      <c r="G31" s="65"/>
      <c r="H31" s="23">
        <v>30</v>
      </c>
      <c r="I31" s="23">
        <v>30</v>
      </c>
      <c r="J31" s="23">
        <v>30</v>
      </c>
      <c r="K31" s="23">
        <v>30</v>
      </c>
      <c r="L31" s="23">
        <v>30</v>
      </c>
      <c r="M31" s="23">
        <v>30</v>
      </c>
      <c r="N31" s="23">
        <v>30</v>
      </c>
      <c r="O31" s="23">
        <v>30</v>
      </c>
      <c r="P31" s="23">
        <v>30</v>
      </c>
      <c r="Q31" s="23">
        <v>30</v>
      </c>
      <c r="R31" s="23">
        <v>30</v>
      </c>
      <c r="S31" s="23">
        <v>30</v>
      </c>
      <c r="T31" s="23">
        <v>30</v>
      </c>
      <c r="U31" s="23">
        <v>30</v>
      </c>
      <c r="V31" s="23">
        <v>30</v>
      </c>
      <c r="W31" s="23">
        <v>30</v>
      </c>
      <c r="X31" s="23">
        <v>30</v>
      </c>
      <c r="Y31" s="23">
        <v>30</v>
      </c>
      <c r="Z31" s="23">
        <v>30</v>
      </c>
      <c r="AA31" s="23">
        <v>30</v>
      </c>
      <c r="AB31" s="23">
        <v>30</v>
      </c>
      <c r="AC31" s="23">
        <v>30</v>
      </c>
      <c r="AD31" s="23">
        <v>30</v>
      </c>
      <c r="AE31" s="23">
        <v>30</v>
      </c>
      <c r="AF31" s="23">
        <v>30</v>
      </c>
      <c r="AG31" s="23">
        <v>30</v>
      </c>
      <c r="AH31" s="23">
        <v>30</v>
      </c>
      <c r="AI31" s="23">
        <v>30</v>
      </c>
      <c r="AJ31" s="23">
        <v>30</v>
      </c>
      <c r="AK31" s="23">
        <v>30</v>
      </c>
      <c r="AL31" s="23">
        <v>30</v>
      </c>
    </row>
    <row r="32" spans="1:38" ht="12.75" customHeight="1" x14ac:dyDescent="0.2">
      <c r="A32" s="69"/>
      <c r="B32" s="64" t="s">
        <v>3</v>
      </c>
      <c r="C32" s="64"/>
      <c r="D32" s="25">
        <f>MAX(H32:AL32)</f>
        <v>0</v>
      </c>
      <c r="E32" s="64" t="s">
        <v>23</v>
      </c>
      <c r="F32" s="64"/>
      <c r="G32" s="65"/>
      <c r="H32" s="23">
        <v>0</v>
      </c>
      <c r="I32" s="23">
        <v>0</v>
      </c>
      <c r="J32" s="23">
        <v>0</v>
      </c>
      <c r="K32" s="23">
        <v>0</v>
      </c>
      <c r="L32" s="23">
        <v>0</v>
      </c>
      <c r="M32" s="23">
        <v>0</v>
      </c>
      <c r="N32" s="23">
        <v>0</v>
      </c>
      <c r="O32" s="23">
        <v>0</v>
      </c>
      <c r="P32" s="23">
        <v>0</v>
      </c>
      <c r="Q32" s="23">
        <v>0</v>
      </c>
      <c r="R32" s="23">
        <v>0</v>
      </c>
      <c r="S32" s="23">
        <v>0</v>
      </c>
      <c r="T32" s="23">
        <v>0</v>
      </c>
      <c r="U32" s="23">
        <v>0</v>
      </c>
      <c r="V32" s="23">
        <v>0</v>
      </c>
      <c r="W32" s="23">
        <v>0</v>
      </c>
      <c r="X32" s="23">
        <v>0</v>
      </c>
      <c r="Y32" s="23">
        <v>0</v>
      </c>
      <c r="Z32" s="23">
        <v>0</v>
      </c>
      <c r="AA32" s="23">
        <v>0</v>
      </c>
      <c r="AB32" s="23">
        <v>0</v>
      </c>
      <c r="AC32" s="23">
        <v>0</v>
      </c>
      <c r="AD32" s="23">
        <v>0</v>
      </c>
      <c r="AE32" s="23">
        <v>0</v>
      </c>
      <c r="AF32" s="23">
        <v>0</v>
      </c>
      <c r="AG32" s="23">
        <v>0</v>
      </c>
      <c r="AH32" s="23">
        <v>0</v>
      </c>
      <c r="AI32" s="23">
        <v>0</v>
      </c>
      <c r="AJ32" s="23">
        <v>0</v>
      </c>
      <c r="AK32" s="23">
        <v>0</v>
      </c>
      <c r="AL32" s="23">
        <v>0</v>
      </c>
    </row>
    <row r="33" spans="1:38" ht="12.75" customHeight="1" x14ac:dyDescent="0.2">
      <c r="A33" s="69"/>
      <c r="B33" s="64" t="s">
        <v>4</v>
      </c>
      <c r="C33" s="64"/>
      <c r="D33" s="22"/>
      <c r="E33" s="64" t="s">
        <v>5</v>
      </c>
      <c r="F33" s="64"/>
      <c r="G33" s="65"/>
      <c r="H33" s="23" t="s">
        <v>6</v>
      </c>
      <c r="I33" s="23" t="s">
        <v>6</v>
      </c>
      <c r="J33" s="23" t="s">
        <v>6</v>
      </c>
      <c r="K33" s="23" t="s">
        <v>6</v>
      </c>
      <c r="L33" s="23" t="s">
        <v>6</v>
      </c>
      <c r="M33" s="23" t="s">
        <v>6</v>
      </c>
      <c r="N33" s="23" t="s">
        <v>6</v>
      </c>
      <c r="O33" s="23" t="s">
        <v>6</v>
      </c>
      <c r="P33" s="23" t="s">
        <v>6</v>
      </c>
      <c r="Q33" s="23" t="s">
        <v>6</v>
      </c>
      <c r="R33" s="23" t="s">
        <v>6</v>
      </c>
      <c r="S33" s="23" t="s">
        <v>6</v>
      </c>
      <c r="T33" s="23" t="s">
        <v>6</v>
      </c>
      <c r="U33" s="23" t="s">
        <v>6</v>
      </c>
      <c r="V33" s="23" t="s">
        <v>6</v>
      </c>
      <c r="W33" s="23" t="s">
        <v>6</v>
      </c>
      <c r="X33" s="23" t="s">
        <v>6</v>
      </c>
      <c r="Y33" s="23" t="s">
        <v>6</v>
      </c>
      <c r="Z33" s="23" t="s">
        <v>6</v>
      </c>
      <c r="AA33" s="23" t="s">
        <v>6</v>
      </c>
      <c r="AB33" s="23" t="s">
        <v>6</v>
      </c>
      <c r="AC33" s="23" t="s">
        <v>6</v>
      </c>
      <c r="AD33" s="23" t="s">
        <v>6</v>
      </c>
      <c r="AE33" s="23" t="s">
        <v>6</v>
      </c>
      <c r="AF33" s="23" t="s">
        <v>6</v>
      </c>
      <c r="AG33" s="23" t="s">
        <v>6</v>
      </c>
      <c r="AH33" s="23" t="s">
        <v>6</v>
      </c>
      <c r="AI33" s="23" t="s">
        <v>6</v>
      </c>
      <c r="AJ33" s="23" t="s">
        <v>6</v>
      </c>
      <c r="AK33" s="26" t="s">
        <v>6</v>
      </c>
      <c r="AL33" s="23" t="s">
        <v>6</v>
      </c>
    </row>
    <row r="34" spans="1:38" ht="12.75" customHeight="1" x14ac:dyDescent="0.2">
      <c r="A34" s="69"/>
      <c r="B34" s="64" t="s">
        <v>7</v>
      </c>
      <c r="C34" s="64"/>
      <c r="D34" s="23">
        <f>SUM(H34:AL34)</f>
        <v>0</v>
      </c>
      <c r="E34" s="64" t="s">
        <v>8</v>
      </c>
      <c r="F34" s="64"/>
      <c r="G34" s="65"/>
      <c r="H34" s="23"/>
      <c r="I34" s="23">
        <v>0</v>
      </c>
      <c r="J34" s="23"/>
      <c r="K34" s="23"/>
      <c r="L34" s="23"/>
      <c r="M34" s="23"/>
      <c r="N34" s="23">
        <v>0</v>
      </c>
      <c r="O34" s="23">
        <v>0</v>
      </c>
      <c r="P34" s="23"/>
      <c r="Q34" s="23">
        <v>0</v>
      </c>
      <c r="R34" s="23">
        <v>0</v>
      </c>
      <c r="S34" s="23">
        <v>0</v>
      </c>
      <c r="T34" s="23"/>
      <c r="U34" s="23"/>
      <c r="V34" s="23">
        <v>0</v>
      </c>
      <c r="W34" s="23">
        <v>0</v>
      </c>
      <c r="X34" s="23">
        <v>0</v>
      </c>
      <c r="Y34" s="23">
        <v>0</v>
      </c>
      <c r="Z34" s="23">
        <v>0</v>
      </c>
      <c r="AA34" s="23">
        <v>0</v>
      </c>
      <c r="AB34" s="23">
        <v>0</v>
      </c>
      <c r="AC34" s="23">
        <v>0</v>
      </c>
      <c r="AD34" s="23">
        <v>0</v>
      </c>
      <c r="AE34" s="23">
        <v>0</v>
      </c>
      <c r="AF34" s="23"/>
      <c r="AG34" s="23"/>
      <c r="AH34" s="23"/>
      <c r="AI34" s="23">
        <v>0</v>
      </c>
      <c r="AJ34" s="23">
        <v>0</v>
      </c>
      <c r="AK34" s="26">
        <v>0</v>
      </c>
      <c r="AL34" s="23"/>
    </row>
    <row r="35" spans="1:38" ht="12.75" customHeight="1" x14ac:dyDescent="0.2">
      <c r="A35" s="69"/>
      <c r="B35" s="64" t="s">
        <v>9</v>
      </c>
      <c r="C35" s="64"/>
      <c r="D35" s="22">
        <f>COUNTIF(H35:AL35,"y")</f>
        <v>0</v>
      </c>
      <c r="E35" s="64" t="s">
        <v>10</v>
      </c>
      <c r="F35" s="64"/>
      <c r="G35" s="65"/>
      <c r="H35" s="23" t="str">
        <f t="shared" ref="H35:AL35" si="0">IF(H31="","N",IF(H32="","N",IF(H32&gt;H31,"Y","N")))</f>
        <v>N</v>
      </c>
      <c r="I35" s="23" t="str">
        <f t="shared" si="0"/>
        <v>N</v>
      </c>
      <c r="J35" s="23" t="str">
        <f t="shared" si="0"/>
        <v>N</v>
      </c>
      <c r="K35" s="23" t="str">
        <f t="shared" si="0"/>
        <v>N</v>
      </c>
      <c r="L35" s="23" t="str">
        <f t="shared" si="0"/>
        <v>N</v>
      </c>
      <c r="M35" s="23" t="str">
        <f t="shared" si="0"/>
        <v>N</v>
      </c>
      <c r="N35" s="23" t="str">
        <f t="shared" si="0"/>
        <v>N</v>
      </c>
      <c r="O35" s="23" t="str">
        <f t="shared" si="0"/>
        <v>N</v>
      </c>
      <c r="P35" s="23" t="str">
        <f t="shared" si="0"/>
        <v>N</v>
      </c>
      <c r="Q35" s="23" t="str">
        <f t="shared" si="0"/>
        <v>N</v>
      </c>
      <c r="R35" s="23" t="str">
        <f t="shared" si="0"/>
        <v>N</v>
      </c>
      <c r="S35" s="23" t="str">
        <f t="shared" si="0"/>
        <v>N</v>
      </c>
      <c r="T35" s="23" t="str">
        <f t="shared" si="0"/>
        <v>N</v>
      </c>
      <c r="U35" s="23" t="str">
        <f t="shared" si="0"/>
        <v>N</v>
      </c>
      <c r="V35" s="23" t="str">
        <f t="shared" si="0"/>
        <v>N</v>
      </c>
      <c r="W35" s="23" t="str">
        <f t="shared" si="0"/>
        <v>N</v>
      </c>
      <c r="X35" s="23" t="str">
        <f t="shared" si="0"/>
        <v>N</v>
      </c>
      <c r="Y35" s="23" t="str">
        <f t="shared" si="0"/>
        <v>N</v>
      </c>
      <c r="Z35" s="23" t="str">
        <f t="shared" si="0"/>
        <v>N</v>
      </c>
      <c r="AA35" s="23" t="str">
        <f t="shared" si="0"/>
        <v>N</v>
      </c>
      <c r="AB35" s="23" t="str">
        <f t="shared" si="0"/>
        <v>N</v>
      </c>
      <c r="AC35" s="23" t="str">
        <f t="shared" si="0"/>
        <v>N</v>
      </c>
      <c r="AD35" s="23" t="str">
        <f t="shared" si="0"/>
        <v>N</v>
      </c>
      <c r="AE35" s="23" t="str">
        <f t="shared" si="0"/>
        <v>N</v>
      </c>
      <c r="AF35" s="23" t="str">
        <f t="shared" si="0"/>
        <v>N</v>
      </c>
      <c r="AG35" s="23" t="str">
        <f t="shared" si="0"/>
        <v>N</v>
      </c>
      <c r="AH35" s="23" t="str">
        <f t="shared" si="0"/>
        <v>N</v>
      </c>
      <c r="AI35" s="23" t="str">
        <f t="shared" si="0"/>
        <v>N</v>
      </c>
      <c r="AJ35" s="23" t="str">
        <f t="shared" si="0"/>
        <v>N</v>
      </c>
      <c r="AK35" s="26" t="str">
        <f t="shared" si="0"/>
        <v>N</v>
      </c>
      <c r="AL35" s="23" t="str">
        <f t="shared" si="0"/>
        <v>N</v>
      </c>
    </row>
    <row r="36" spans="1:38" ht="12.75" customHeight="1" x14ac:dyDescent="0.2">
      <c r="A36" s="27"/>
      <c r="B36" s="28"/>
      <c r="C36" s="28"/>
      <c r="D36" s="29"/>
      <c r="E36" s="28"/>
      <c r="F36" s="28"/>
      <c r="G36" s="28"/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5"/>
      <c r="Y36" s="25"/>
      <c r="Z36" s="25"/>
      <c r="AA36" s="25"/>
      <c r="AB36" s="25"/>
      <c r="AC36" s="25"/>
      <c r="AD36" s="25"/>
      <c r="AE36" s="25"/>
      <c r="AF36" s="25"/>
      <c r="AG36" s="25"/>
      <c r="AH36" s="25"/>
      <c r="AI36" s="25"/>
      <c r="AJ36" s="25"/>
      <c r="AK36" s="25"/>
      <c r="AL36" s="25"/>
    </row>
    <row r="37" spans="1:38" ht="12.75" customHeight="1" x14ac:dyDescent="0.2">
      <c r="A37" s="3"/>
      <c r="B37" s="41" t="s">
        <v>41</v>
      </c>
      <c r="H37" s="25"/>
      <c r="I37" s="25"/>
      <c r="J37" s="25"/>
      <c r="K37" s="25"/>
      <c r="L37" s="25"/>
      <c r="M37" s="25"/>
      <c r="N37" s="25"/>
      <c r="O37" s="25"/>
      <c r="P37" s="25"/>
      <c r="Q37" s="25"/>
      <c r="R37" s="25"/>
      <c r="S37" s="25"/>
      <c r="T37" s="25"/>
      <c r="U37" s="25"/>
      <c r="V37" s="25"/>
      <c r="W37" s="25"/>
      <c r="X37" s="25"/>
      <c r="Y37" s="25"/>
      <c r="Z37" s="25"/>
      <c r="AA37" s="25"/>
      <c r="AB37" s="25"/>
      <c r="AC37" s="25"/>
      <c r="AD37" s="25"/>
      <c r="AE37" s="25"/>
      <c r="AF37" s="25"/>
      <c r="AG37" s="25"/>
      <c r="AH37" s="25"/>
      <c r="AI37" s="25"/>
      <c r="AJ37" s="25"/>
      <c r="AK37" s="25"/>
      <c r="AL37" s="25"/>
    </row>
    <row r="38" spans="1:38" ht="12.75" customHeight="1" x14ac:dyDescent="0.2">
      <c r="A38" s="28"/>
      <c r="M38" s="25"/>
      <c r="N38" s="25"/>
      <c r="O38" s="25"/>
      <c r="P38" s="25"/>
      <c r="Q38" s="25"/>
      <c r="R38" s="25"/>
      <c r="S38" s="25"/>
      <c r="T38" s="25"/>
      <c r="U38" s="25"/>
      <c r="V38" s="25"/>
      <c r="W38" s="25"/>
      <c r="X38" s="25"/>
      <c r="Y38" s="25"/>
      <c r="Z38" s="25"/>
      <c r="AA38" s="25"/>
      <c r="AB38" s="25"/>
      <c r="AC38" s="25"/>
      <c r="AD38" s="25"/>
      <c r="AE38" s="25"/>
      <c r="AF38" s="25"/>
      <c r="AG38" s="25"/>
      <c r="AH38" s="25"/>
      <c r="AI38" s="25"/>
      <c r="AJ38" s="25"/>
      <c r="AK38" s="25"/>
      <c r="AL38" s="25"/>
    </row>
    <row r="39" spans="1:38" ht="12.75" customHeight="1" x14ac:dyDescent="0.2">
      <c r="A39" s="27"/>
      <c r="B39" s="28"/>
      <c r="C39" s="28"/>
      <c r="D39" s="29"/>
      <c r="E39" s="28"/>
      <c r="F39" s="28"/>
      <c r="G39" s="28"/>
      <c r="H39" s="25"/>
      <c r="I39" s="25"/>
      <c r="J39" s="25"/>
      <c r="K39" s="25"/>
      <c r="L39" s="25"/>
      <c r="M39" s="25"/>
      <c r="N39" s="25"/>
      <c r="O39" s="25"/>
      <c r="P39" s="25"/>
      <c r="Q39" s="25"/>
      <c r="R39" s="25"/>
      <c r="S39" s="25"/>
      <c r="T39" s="25"/>
      <c r="U39" s="25"/>
      <c r="V39" s="25"/>
      <c r="W39" s="25"/>
      <c r="X39" s="25"/>
      <c r="Y39" s="25"/>
      <c r="Z39" s="25"/>
      <c r="AA39" s="25"/>
      <c r="AB39" s="25"/>
      <c r="AC39" s="25"/>
      <c r="AD39" s="25"/>
      <c r="AE39" s="25"/>
      <c r="AF39" s="25"/>
      <c r="AG39" s="25"/>
      <c r="AH39" s="25"/>
      <c r="AI39" s="25"/>
      <c r="AJ39" s="25"/>
      <c r="AK39" s="25"/>
      <c r="AL39" s="25"/>
    </row>
    <row r="40" spans="1:38" ht="12.75" customHeight="1" x14ac:dyDescent="0.2">
      <c r="A40" s="27"/>
      <c r="B40" s="41" t="s">
        <v>11</v>
      </c>
      <c r="C40" s="80"/>
      <c r="D40" s="80"/>
      <c r="E40" s="80"/>
      <c r="F40" s="80"/>
      <c r="G40" s="80"/>
      <c r="I40" s="33"/>
      <c r="J40" s="33" t="s">
        <v>12</v>
      </c>
      <c r="K40" s="70">
        <f>Dust!K40</f>
        <v>42199</v>
      </c>
      <c r="L40" s="70"/>
      <c r="M40" s="25"/>
      <c r="N40" s="25"/>
      <c r="O40" s="25"/>
      <c r="P40" s="25"/>
      <c r="Q40" s="25"/>
      <c r="R40" s="25"/>
      <c r="S40" s="25"/>
      <c r="T40" s="25"/>
      <c r="U40" s="25"/>
      <c r="V40" s="25"/>
      <c r="W40" s="25"/>
      <c r="X40" s="25"/>
      <c r="Y40" s="25"/>
      <c r="Z40" s="25"/>
      <c r="AA40" s="25"/>
      <c r="AB40" s="25"/>
      <c r="AC40" s="25"/>
      <c r="AD40" s="25"/>
      <c r="AE40" s="25"/>
      <c r="AF40" s="25"/>
      <c r="AG40" s="25"/>
      <c r="AH40" s="25"/>
      <c r="AI40" s="25"/>
      <c r="AJ40" s="25"/>
      <c r="AK40" s="25"/>
      <c r="AL40" s="25"/>
    </row>
    <row r="41" spans="1:38" ht="12.75" customHeight="1" x14ac:dyDescent="0.2">
      <c r="A41" s="27"/>
      <c r="B41" s="41" t="s">
        <v>16</v>
      </c>
      <c r="C41" s="50"/>
      <c r="I41" s="33"/>
      <c r="J41" s="33"/>
      <c r="M41" s="25"/>
      <c r="N41" s="25"/>
      <c r="O41" s="25"/>
      <c r="P41" s="25"/>
      <c r="Q41" s="25"/>
      <c r="R41" s="25"/>
      <c r="S41" s="25"/>
      <c r="T41" s="25"/>
      <c r="U41" s="25"/>
      <c r="V41" s="25"/>
      <c r="W41" s="25"/>
      <c r="X41" s="25"/>
      <c r="Y41" s="25"/>
      <c r="Z41" s="25"/>
      <c r="AA41" s="25"/>
      <c r="AB41" s="25"/>
      <c r="AC41" s="25"/>
      <c r="AD41" s="25"/>
      <c r="AE41" s="25"/>
      <c r="AF41" s="25"/>
      <c r="AG41" s="25"/>
      <c r="AH41" s="25"/>
      <c r="AI41" s="25"/>
      <c r="AJ41" s="25"/>
      <c r="AK41" s="25"/>
      <c r="AL41" s="25"/>
    </row>
    <row r="42" spans="1:38" ht="12.75" customHeight="1" x14ac:dyDescent="0.2">
      <c r="B42" s="28"/>
      <c r="C42" s="28"/>
      <c r="D42" s="25"/>
      <c r="E42" s="28"/>
      <c r="F42" s="28"/>
      <c r="G42" s="28"/>
      <c r="H42" s="25"/>
      <c r="I42" s="25"/>
      <c r="J42" s="25"/>
      <c r="K42" s="25"/>
      <c r="L42" s="25"/>
    </row>
    <row r="43" spans="1:38" ht="12.75" customHeight="1" x14ac:dyDescent="0.2">
      <c r="C43" s="50"/>
      <c r="I43" s="33"/>
      <c r="J43" s="33"/>
    </row>
    <row r="44" spans="1:38" ht="12.75" customHeight="1" x14ac:dyDescent="0.2">
      <c r="C44" s="50"/>
    </row>
    <row r="45" spans="1:38" ht="12.75" customHeight="1" x14ac:dyDescent="0.2">
      <c r="C45" s="50"/>
      <c r="I45" s="33"/>
      <c r="J45" s="33"/>
    </row>
    <row r="46" spans="1:38" ht="12.75" customHeight="1" x14ac:dyDescent="0.2">
      <c r="C46" s="50"/>
      <c r="I46" s="33"/>
      <c r="J46" s="33"/>
    </row>
    <row r="47" spans="1:38" ht="12.75" customHeight="1" x14ac:dyDescent="0.2"/>
    <row r="48" spans="1:38" ht="12.75" customHeight="1" x14ac:dyDescent="0.2"/>
    <row r="49" spans="9:10" ht="12.75" customHeight="1" x14ac:dyDescent="0.2">
      <c r="I49" s="33"/>
      <c r="J49" s="33"/>
    </row>
    <row r="50" spans="9:10" ht="12.75" customHeight="1" x14ac:dyDescent="0.2"/>
  </sheetData>
  <mergeCells count="15">
    <mergeCell ref="A31:A35"/>
    <mergeCell ref="B31:C31"/>
    <mergeCell ref="E31:G31"/>
    <mergeCell ref="B32:C32"/>
    <mergeCell ref="E32:G32"/>
    <mergeCell ref="B33:C33"/>
    <mergeCell ref="E33:G33"/>
    <mergeCell ref="B34:C34"/>
    <mergeCell ref="E34:G34"/>
    <mergeCell ref="B35:C35"/>
    <mergeCell ref="K40:L40"/>
    <mergeCell ref="C40:G40"/>
    <mergeCell ref="E35:G35"/>
    <mergeCell ref="B30:D30"/>
    <mergeCell ref="E30:G30"/>
  </mergeCells>
  <phoneticPr fontId="0" type="noConversion"/>
  <printOptions horizontalCentered="1" verticalCentered="1"/>
  <pageMargins left="0.35433070866141736" right="0.35433070866141736" top="0.39370078740157483" bottom="0.39370078740157483" header="0" footer="0"/>
  <pageSetup paperSize="9" scale="58" orientation="landscape" horizontalDpi="360" verticalDpi="360" r:id="rId1"/>
  <headerFooter alignWithMargins="0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24">
    <pageSetUpPr fitToPage="1"/>
  </sheetPr>
  <dimension ref="A1:AL50"/>
  <sheetViews>
    <sheetView showZeros="0" zoomScale="75" zoomScaleNormal="75" workbookViewId="0">
      <selection activeCell="C2" sqref="C2"/>
    </sheetView>
  </sheetViews>
  <sheetFormatPr defaultRowHeight="12.75" x14ac:dyDescent="0.2"/>
  <cols>
    <col min="1" max="1" width="10.5703125" style="41" customWidth="1"/>
    <col min="2" max="2" width="9.7109375" style="41" customWidth="1"/>
    <col min="3" max="3" width="6.7109375" style="41" customWidth="1"/>
    <col min="4" max="5" width="8.140625" style="41" customWidth="1"/>
    <col min="6" max="6" width="6.5703125" style="41" customWidth="1"/>
    <col min="7" max="7" width="6.85546875" style="41" customWidth="1"/>
    <col min="8" max="8" width="6.140625" style="41" customWidth="1"/>
    <col min="9" max="38" width="5.7109375" style="41" customWidth="1"/>
    <col min="39" max="16384" width="9.140625" style="41"/>
  </cols>
  <sheetData>
    <row r="1" spans="1:38" ht="12.75" customHeight="1" x14ac:dyDescent="0.2">
      <c r="A1" s="1"/>
      <c r="B1" s="2"/>
      <c r="D1" s="3"/>
      <c r="E1" s="2"/>
    </row>
    <row r="2" spans="1:38" ht="12.75" customHeight="1" x14ac:dyDescent="0.2">
      <c r="A2" s="1"/>
      <c r="B2" s="33"/>
      <c r="C2" s="5" t="str">
        <f>Dust!C2</f>
        <v>Permit Reference Number: BL1096IB/V012</v>
      </c>
      <c r="D2" s="6"/>
      <c r="E2" s="6"/>
      <c r="F2" s="6"/>
      <c r="G2" s="6"/>
      <c r="H2" s="6"/>
      <c r="I2" s="33"/>
      <c r="J2" s="5"/>
      <c r="K2" s="5"/>
      <c r="L2" s="5"/>
      <c r="M2" s="5"/>
      <c r="N2" s="5" t="s">
        <v>14</v>
      </c>
      <c r="O2" s="5"/>
      <c r="P2" s="5"/>
      <c r="Q2" s="5"/>
      <c r="R2" s="5"/>
      <c r="S2" s="5"/>
      <c r="T2" s="5"/>
      <c r="U2" s="5"/>
      <c r="V2" s="5"/>
      <c r="W2" s="7"/>
      <c r="X2" s="7"/>
    </row>
    <row r="3" spans="1:38" ht="12.75" customHeight="1" x14ac:dyDescent="0.2">
      <c r="A3" s="1"/>
      <c r="B3" s="33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7"/>
      <c r="X3" s="7"/>
    </row>
    <row r="4" spans="1:38" ht="12.75" customHeight="1" x14ac:dyDescent="0.2">
      <c r="A4" s="1"/>
      <c r="B4" s="33"/>
      <c r="C4" s="5" t="s">
        <v>15</v>
      </c>
      <c r="D4" s="5"/>
      <c r="E4" s="5"/>
      <c r="F4" s="5"/>
      <c r="G4" s="5"/>
      <c r="H4" s="5"/>
      <c r="I4" s="33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7"/>
      <c r="X4" s="7"/>
    </row>
    <row r="5" spans="1:38" ht="12.75" customHeight="1" x14ac:dyDescent="0.25">
      <c r="A5" s="1"/>
      <c r="B5" s="33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42"/>
      <c r="V5" s="42"/>
      <c r="W5" s="43"/>
      <c r="X5" s="43"/>
    </row>
    <row r="6" spans="1:38" ht="12.75" customHeight="1" x14ac:dyDescent="0.2">
      <c r="A6" s="1"/>
      <c r="B6" s="33"/>
      <c r="C6" s="11" t="s">
        <v>36</v>
      </c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33"/>
      <c r="Q6" s="33"/>
      <c r="R6" s="33"/>
      <c r="S6" s="33"/>
      <c r="T6" s="12"/>
      <c r="U6" s="13"/>
      <c r="V6" s="11"/>
      <c r="W6" s="12"/>
      <c r="X6" s="12"/>
    </row>
    <row r="7" spans="1:38" ht="12.75" customHeight="1" x14ac:dyDescent="0.2"/>
    <row r="8" spans="1:38" ht="12.75" customHeight="1" x14ac:dyDescent="0.2">
      <c r="A8" s="44"/>
      <c r="B8" s="45"/>
      <c r="C8" s="45"/>
      <c r="D8" s="45"/>
      <c r="E8" s="45"/>
      <c r="F8" s="45"/>
      <c r="G8" s="45"/>
      <c r="H8" s="45"/>
      <c r="I8" s="45"/>
      <c r="J8" s="45"/>
      <c r="K8" s="45"/>
      <c r="L8" s="45"/>
      <c r="M8" s="45"/>
      <c r="N8" s="45"/>
      <c r="O8" s="45"/>
      <c r="P8" s="45"/>
      <c r="Q8" s="45"/>
      <c r="R8" s="45"/>
      <c r="S8" s="45"/>
      <c r="T8" s="45"/>
      <c r="U8" s="45"/>
      <c r="V8" s="45"/>
      <c r="W8" s="45"/>
      <c r="X8" s="45"/>
      <c r="Y8" s="45"/>
      <c r="Z8" s="45"/>
      <c r="AA8" s="45"/>
      <c r="AB8" s="45"/>
      <c r="AC8" s="45"/>
      <c r="AD8" s="45"/>
      <c r="AE8" s="45"/>
      <c r="AF8" s="45"/>
      <c r="AG8" s="45"/>
      <c r="AH8" s="45"/>
      <c r="AI8" s="45"/>
      <c r="AJ8" s="45"/>
      <c r="AK8" s="45"/>
      <c r="AL8" s="46"/>
    </row>
    <row r="9" spans="1:38" ht="12.75" customHeight="1" x14ac:dyDescent="0.2">
      <c r="A9" s="47"/>
      <c r="AL9" s="48"/>
    </row>
    <row r="10" spans="1:38" ht="12.75" customHeight="1" x14ac:dyDescent="0.2">
      <c r="A10" s="47"/>
      <c r="AL10" s="48"/>
    </row>
    <row r="11" spans="1:38" ht="12.75" customHeight="1" x14ac:dyDescent="0.2">
      <c r="A11" s="47"/>
      <c r="AL11" s="48"/>
    </row>
    <row r="12" spans="1:38" ht="12.75" customHeight="1" x14ac:dyDescent="0.2">
      <c r="A12" s="47"/>
      <c r="AL12" s="48"/>
    </row>
    <row r="13" spans="1:38" ht="12.75" customHeight="1" x14ac:dyDescent="0.2">
      <c r="A13" s="47"/>
      <c r="AL13" s="48"/>
    </row>
    <row r="14" spans="1:38" ht="12.75" customHeight="1" x14ac:dyDescent="0.2">
      <c r="A14" s="47"/>
      <c r="AL14" s="48"/>
    </row>
    <row r="15" spans="1:38" ht="12.75" customHeight="1" x14ac:dyDescent="0.2">
      <c r="A15" s="47"/>
      <c r="AL15" s="48"/>
    </row>
    <row r="16" spans="1:38" ht="12.75" customHeight="1" x14ac:dyDescent="0.2">
      <c r="A16" s="47"/>
      <c r="AL16" s="48"/>
    </row>
    <row r="17" spans="1:38" ht="12.75" customHeight="1" x14ac:dyDescent="0.2">
      <c r="A17" s="47"/>
      <c r="AL17" s="48"/>
    </row>
    <row r="18" spans="1:38" ht="12.75" customHeight="1" x14ac:dyDescent="0.2">
      <c r="A18" s="47"/>
      <c r="AL18" s="48"/>
    </row>
    <row r="19" spans="1:38" ht="12.75" customHeight="1" x14ac:dyDescent="0.2">
      <c r="A19" s="47"/>
      <c r="AL19" s="48"/>
    </row>
    <row r="20" spans="1:38" ht="12.75" customHeight="1" x14ac:dyDescent="0.2">
      <c r="A20" s="47"/>
      <c r="AL20" s="48"/>
    </row>
    <row r="21" spans="1:38" ht="12.75" customHeight="1" x14ac:dyDescent="0.2">
      <c r="A21" s="47"/>
      <c r="AL21" s="48"/>
    </row>
    <row r="22" spans="1:38" ht="12.75" customHeight="1" x14ac:dyDescent="0.2">
      <c r="A22" s="47"/>
      <c r="AL22" s="48"/>
    </row>
    <row r="23" spans="1:38" ht="12.75" customHeight="1" x14ac:dyDescent="0.2">
      <c r="A23" s="47"/>
      <c r="AL23" s="48"/>
    </row>
    <row r="24" spans="1:38" ht="12.75" customHeight="1" x14ac:dyDescent="0.2">
      <c r="A24" s="47"/>
      <c r="AL24" s="48"/>
    </row>
    <row r="25" spans="1:38" ht="12.75" customHeight="1" x14ac:dyDescent="0.2">
      <c r="A25" s="47"/>
      <c r="AL25" s="48"/>
    </row>
    <row r="26" spans="1:38" ht="12.75" customHeight="1" x14ac:dyDescent="0.2">
      <c r="A26" s="47"/>
      <c r="AL26" s="48"/>
    </row>
    <row r="27" spans="1:38" ht="12.75" customHeight="1" x14ac:dyDescent="0.2">
      <c r="A27" s="47"/>
      <c r="AL27" s="48"/>
    </row>
    <row r="28" spans="1:38" ht="12.75" customHeight="1" x14ac:dyDescent="0.2"/>
    <row r="29" spans="1:38" ht="12.75" customHeight="1" x14ac:dyDescent="0.2">
      <c r="A29" s="19" t="s">
        <v>24</v>
      </c>
      <c r="AL29" s="49"/>
    </row>
    <row r="30" spans="1:38" ht="12.75" customHeight="1" x14ac:dyDescent="0.2">
      <c r="A30" s="21"/>
      <c r="B30" s="74">
        <f>Dust!B30</f>
        <v>42095</v>
      </c>
      <c r="C30" s="75"/>
      <c r="D30" s="76"/>
      <c r="E30" s="67" t="s">
        <v>0</v>
      </c>
      <c r="F30" s="67"/>
      <c r="G30" s="68"/>
      <c r="H30" s="23">
        <v>1</v>
      </c>
      <c r="I30" s="23">
        <v>2</v>
      </c>
      <c r="J30" s="23">
        <v>3</v>
      </c>
      <c r="K30" s="23">
        <v>4</v>
      </c>
      <c r="L30" s="23">
        <v>5</v>
      </c>
      <c r="M30" s="23">
        <v>6</v>
      </c>
      <c r="N30" s="23">
        <v>7</v>
      </c>
      <c r="O30" s="23">
        <v>8</v>
      </c>
      <c r="P30" s="23">
        <v>9</v>
      </c>
      <c r="Q30" s="23">
        <v>10</v>
      </c>
      <c r="R30" s="23">
        <v>11</v>
      </c>
      <c r="S30" s="23">
        <v>12</v>
      </c>
      <c r="T30" s="23">
        <v>13</v>
      </c>
      <c r="U30" s="23">
        <v>14</v>
      </c>
      <c r="V30" s="23">
        <v>15</v>
      </c>
      <c r="W30" s="23">
        <v>16</v>
      </c>
      <c r="X30" s="23">
        <v>17</v>
      </c>
      <c r="Y30" s="23">
        <v>18</v>
      </c>
      <c r="Z30" s="23">
        <v>19</v>
      </c>
      <c r="AA30" s="23">
        <v>20</v>
      </c>
      <c r="AB30" s="23">
        <v>21</v>
      </c>
      <c r="AC30" s="23">
        <v>22</v>
      </c>
      <c r="AD30" s="23">
        <v>23</v>
      </c>
      <c r="AE30" s="23">
        <v>24</v>
      </c>
      <c r="AF30" s="23">
        <v>25</v>
      </c>
      <c r="AG30" s="23">
        <v>26</v>
      </c>
      <c r="AH30" s="23">
        <v>27</v>
      </c>
      <c r="AI30" s="23">
        <v>28</v>
      </c>
      <c r="AJ30" s="23">
        <v>29</v>
      </c>
      <c r="AK30" s="23">
        <v>30</v>
      </c>
      <c r="AL30" s="23">
        <v>31</v>
      </c>
    </row>
    <row r="31" spans="1:38" ht="12.75" customHeight="1" x14ac:dyDescent="0.2">
      <c r="A31" s="69" t="s">
        <v>1</v>
      </c>
      <c r="B31" s="67"/>
      <c r="C31" s="67"/>
      <c r="D31" s="24"/>
      <c r="E31" s="64" t="s">
        <v>2</v>
      </c>
      <c r="F31" s="64"/>
      <c r="G31" s="65"/>
      <c r="H31" s="23">
        <v>30</v>
      </c>
      <c r="I31" s="23">
        <v>30</v>
      </c>
      <c r="J31" s="23">
        <v>30</v>
      </c>
      <c r="K31" s="23">
        <v>30</v>
      </c>
      <c r="L31" s="23">
        <v>30</v>
      </c>
      <c r="M31" s="23">
        <v>30</v>
      </c>
      <c r="N31" s="23">
        <v>30</v>
      </c>
      <c r="O31" s="23">
        <v>30</v>
      </c>
      <c r="P31" s="23">
        <v>30</v>
      </c>
      <c r="Q31" s="23">
        <v>30</v>
      </c>
      <c r="R31" s="23">
        <v>30</v>
      </c>
      <c r="S31" s="23">
        <v>30</v>
      </c>
      <c r="T31" s="23">
        <v>30</v>
      </c>
      <c r="U31" s="23">
        <v>30</v>
      </c>
      <c r="V31" s="23">
        <v>30</v>
      </c>
      <c r="W31" s="23">
        <v>30</v>
      </c>
      <c r="X31" s="23">
        <v>30</v>
      </c>
      <c r="Y31" s="23">
        <v>30</v>
      </c>
      <c r="Z31" s="23">
        <v>30</v>
      </c>
      <c r="AA31" s="23">
        <v>30</v>
      </c>
      <c r="AB31" s="23">
        <v>30</v>
      </c>
      <c r="AC31" s="23">
        <v>30</v>
      </c>
      <c r="AD31" s="23">
        <v>30</v>
      </c>
      <c r="AE31" s="23">
        <v>30</v>
      </c>
      <c r="AF31" s="23">
        <v>30</v>
      </c>
      <c r="AG31" s="23">
        <v>30</v>
      </c>
      <c r="AH31" s="23">
        <v>30</v>
      </c>
      <c r="AI31" s="23">
        <v>30</v>
      </c>
      <c r="AJ31" s="23">
        <v>30</v>
      </c>
      <c r="AK31" s="23">
        <v>30</v>
      </c>
      <c r="AL31" s="23">
        <v>30</v>
      </c>
    </row>
    <row r="32" spans="1:38" ht="12.75" customHeight="1" x14ac:dyDescent="0.2">
      <c r="A32" s="69"/>
      <c r="B32" s="64" t="s">
        <v>3</v>
      </c>
      <c r="C32" s="64"/>
      <c r="D32" s="25">
        <f>MAX(H32:AL32)</f>
        <v>0</v>
      </c>
      <c r="E32" s="64" t="s">
        <v>25</v>
      </c>
      <c r="F32" s="64"/>
      <c r="G32" s="65"/>
      <c r="H32" s="23">
        <v>0</v>
      </c>
      <c r="I32" s="23">
        <v>0</v>
      </c>
      <c r="J32" s="23">
        <v>0</v>
      </c>
      <c r="K32" s="23">
        <v>0</v>
      </c>
      <c r="L32" s="23">
        <v>0</v>
      </c>
      <c r="M32" s="23">
        <v>0</v>
      </c>
      <c r="N32" s="23">
        <v>0</v>
      </c>
      <c r="O32" s="23">
        <v>0</v>
      </c>
      <c r="P32" s="23">
        <v>0</v>
      </c>
      <c r="Q32" s="23">
        <v>0</v>
      </c>
      <c r="R32" s="23">
        <v>0</v>
      </c>
      <c r="S32" s="23">
        <v>0</v>
      </c>
      <c r="T32" s="23">
        <v>0</v>
      </c>
      <c r="U32" s="23">
        <v>0</v>
      </c>
      <c r="V32" s="23">
        <v>0</v>
      </c>
      <c r="W32" s="23">
        <v>0</v>
      </c>
      <c r="X32" s="23">
        <v>0</v>
      </c>
      <c r="Y32" s="23">
        <v>0</v>
      </c>
      <c r="Z32" s="23">
        <v>0</v>
      </c>
      <c r="AA32" s="23">
        <v>0</v>
      </c>
      <c r="AB32" s="23">
        <v>0</v>
      </c>
      <c r="AC32" s="23">
        <v>0</v>
      </c>
      <c r="AD32" s="23">
        <v>0</v>
      </c>
      <c r="AE32" s="23">
        <v>0</v>
      </c>
      <c r="AF32" s="23">
        <v>0</v>
      </c>
      <c r="AG32" s="23">
        <v>0</v>
      </c>
      <c r="AH32" s="23">
        <v>0</v>
      </c>
      <c r="AI32" s="23">
        <v>0</v>
      </c>
      <c r="AJ32" s="23">
        <v>0</v>
      </c>
      <c r="AK32" s="23">
        <v>0</v>
      </c>
      <c r="AL32" s="23">
        <v>0</v>
      </c>
    </row>
    <row r="33" spans="1:38" ht="12.75" customHeight="1" x14ac:dyDescent="0.2">
      <c r="A33" s="69"/>
      <c r="B33" s="64" t="s">
        <v>4</v>
      </c>
      <c r="C33" s="64"/>
      <c r="D33" s="22"/>
      <c r="E33" s="64" t="s">
        <v>5</v>
      </c>
      <c r="F33" s="64"/>
      <c r="G33" s="65"/>
      <c r="H33" s="23" t="s">
        <v>6</v>
      </c>
      <c r="I33" s="23" t="s">
        <v>6</v>
      </c>
      <c r="J33" s="23" t="s">
        <v>6</v>
      </c>
      <c r="K33" s="23" t="s">
        <v>6</v>
      </c>
      <c r="L33" s="23" t="s">
        <v>6</v>
      </c>
      <c r="M33" s="23" t="s">
        <v>6</v>
      </c>
      <c r="N33" s="23" t="s">
        <v>6</v>
      </c>
      <c r="O33" s="23" t="s">
        <v>6</v>
      </c>
      <c r="P33" s="23" t="s">
        <v>6</v>
      </c>
      <c r="Q33" s="23" t="s">
        <v>6</v>
      </c>
      <c r="R33" s="23" t="s">
        <v>6</v>
      </c>
      <c r="S33" s="23" t="s">
        <v>6</v>
      </c>
      <c r="T33" s="23" t="s">
        <v>6</v>
      </c>
      <c r="U33" s="23" t="s">
        <v>6</v>
      </c>
      <c r="V33" s="23" t="s">
        <v>6</v>
      </c>
      <c r="W33" s="23" t="s">
        <v>6</v>
      </c>
      <c r="X33" s="23" t="s">
        <v>6</v>
      </c>
      <c r="Y33" s="23" t="s">
        <v>6</v>
      </c>
      <c r="Z33" s="23" t="s">
        <v>6</v>
      </c>
      <c r="AA33" s="23" t="s">
        <v>6</v>
      </c>
      <c r="AB33" s="23" t="s">
        <v>6</v>
      </c>
      <c r="AC33" s="23" t="s">
        <v>6</v>
      </c>
      <c r="AD33" s="23" t="s">
        <v>6</v>
      </c>
      <c r="AE33" s="23" t="s">
        <v>6</v>
      </c>
      <c r="AF33" s="23" t="s">
        <v>6</v>
      </c>
      <c r="AG33" s="23" t="s">
        <v>6</v>
      </c>
      <c r="AH33" s="23" t="s">
        <v>6</v>
      </c>
      <c r="AI33" s="23" t="s">
        <v>6</v>
      </c>
      <c r="AJ33" s="23" t="s">
        <v>6</v>
      </c>
      <c r="AK33" s="26" t="s">
        <v>6</v>
      </c>
      <c r="AL33" s="23" t="s">
        <v>6</v>
      </c>
    </row>
    <row r="34" spans="1:38" ht="12.75" customHeight="1" x14ac:dyDescent="0.2">
      <c r="A34" s="69"/>
      <c r="B34" s="64" t="s">
        <v>7</v>
      </c>
      <c r="C34" s="64"/>
      <c r="D34" s="23">
        <f>SUM(H34:AL34)</f>
        <v>0</v>
      </c>
      <c r="E34" s="64" t="s">
        <v>8</v>
      </c>
      <c r="F34" s="64"/>
      <c r="G34" s="65"/>
      <c r="H34" s="23"/>
      <c r="I34" s="23">
        <v>0</v>
      </c>
      <c r="J34" s="23"/>
      <c r="K34" s="23"/>
      <c r="L34" s="23"/>
      <c r="M34" s="23"/>
      <c r="N34" s="23">
        <v>0</v>
      </c>
      <c r="O34" s="23">
        <v>0</v>
      </c>
      <c r="P34" s="23"/>
      <c r="Q34" s="23">
        <v>0</v>
      </c>
      <c r="R34" s="23">
        <v>0</v>
      </c>
      <c r="S34" s="23">
        <v>0</v>
      </c>
      <c r="T34" s="23"/>
      <c r="U34" s="23"/>
      <c r="V34" s="23">
        <v>0</v>
      </c>
      <c r="W34" s="23">
        <v>0</v>
      </c>
      <c r="X34" s="23">
        <v>0</v>
      </c>
      <c r="Y34" s="23">
        <v>0</v>
      </c>
      <c r="Z34" s="23">
        <v>0</v>
      </c>
      <c r="AA34" s="23">
        <v>0</v>
      </c>
      <c r="AB34" s="23">
        <v>0</v>
      </c>
      <c r="AC34" s="23">
        <v>0</v>
      </c>
      <c r="AD34" s="23">
        <v>0</v>
      </c>
      <c r="AE34" s="23">
        <v>0</v>
      </c>
      <c r="AF34" s="23"/>
      <c r="AG34" s="23"/>
      <c r="AH34" s="23"/>
      <c r="AI34" s="23">
        <v>0</v>
      </c>
      <c r="AJ34" s="23">
        <v>0</v>
      </c>
      <c r="AK34" s="26">
        <v>0</v>
      </c>
      <c r="AL34" s="23"/>
    </row>
    <row r="35" spans="1:38" ht="12.75" customHeight="1" x14ac:dyDescent="0.2">
      <c r="A35" s="69"/>
      <c r="B35" s="64" t="s">
        <v>9</v>
      </c>
      <c r="C35" s="64"/>
      <c r="D35" s="22">
        <f>COUNTIF(H35:AL35,"y")</f>
        <v>0</v>
      </c>
      <c r="E35" s="64" t="s">
        <v>10</v>
      </c>
      <c r="F35" s="64"/>
      <c r="G35" s="65"/>
      <c r="H35" s="23" t="str">
        <f t="shared" ref="H35:AL35" si="0">IF(H31="","N",IF(H32="","N",IF(H32&gt;H31,"Y","N")))</f>
        <v>N</v>
      </c>
      <c r="I35" s="23" t="str">
        <f t="shared" si="0"/>
        <v>N</v>
      </c>
      <c r="J35" s="23" t="str">
        <f t="shared" si="0"/>
        <v>N</v>
      </c>
      <c r="K35" s="23" t="str">
        <f t="shared" si="0"/>
        <v>N</v>
      </c>
      <c r="L35" s="23" t="str">
        <f t="shared" si="0"/>
        <v>N</v>
      </c>
      <c r="M35" s="23" t="str">
        <f t="shared" si="0"/>
        <v>N</v>
      </c>
      <c r="N35" s="23" t="str">
        <f t="shared" si="0"/>
        <v>N</v>
      </c>
      <c r="O35" s="23" t="str">
        <f t="shared" si="0"/>
        <v>N</v>
      </c>
      <c r="P35" s="23" t="str">
        <f t="shared" si="0"/>
        <v>N</v>
      </c>
      <c r="Q35" s="23" t="str">
        <f t="shared" si="0"/>
        <v>N</v>
      </c>
      <c r="R35" s="23" t="str">
        <f t="shared" si="0"/>
        <v>N</v>
      </c>
      <c r="S35" s="23" t="str">
        <f t="shared" si="0"/>
        <v>N</v>
      </c>
      <c r="T35" s="23" t="str">
        <f t="shared" si="0"/>
        <v>N</v>
      </c>
      <c r="U35" s="23" t="str">
        <f t="shared" si="0"/>
        <v>N</v>
      </c>
      <c r="V35" s="23" t="str">
        <f t="shared" si="0"/>
        <v>N</v>
      </c>
      <c r="W35" s="23" t="str">
        <f t="shared" si="0"/>
        <v>N</v>
      </c>
      <c r="X35" s="23" t="str">
        <f t="shared" si="0"/>
        <v>N</v>
      </c>
      <c r="Y35" s="23" t="str">
        <f t="shared" si="0"/>
        <v>N</v>
      </c>
      <c r="Z35" s="23" t="str">
        <f t="shared" si="0"/>
        <v>N</v>
      </c>
      <c r="AA35" s="23" t="str">
        <f t="shared" si="0"/>
        <v>N</v>
      </c>
      <c r="AB35" s="23" t="str">
        <f t="shared" si="0"/>
        <v>N</v>
      </c>
      <c r="AC35" s="23" t="str">
        <f t="shared" si="0"/>
        <v>N</v>
      </c>
      <c r="AD35" s="23" t="str">
        <f t="shared" si="0"/>
        <v>N</v>
      </c>
      <c r="AE35" s="23" t="str">
        <f t="shared" si="0"/>
        <v>N</v>
      </c>
      <c r="AF35" s="23" t="str">
        <f t="shared" si="0"/>
        <v>N</v>
      </c>
      <c r="AG35" s="23" t="str">
        <f t="shared" si="0"/>
        <v>N</v>
      </c>
      <c r="AH35" s="23" t="str">
        <f t="shared" si="0"/>
        <v>N</v>
      </c>
      <c r="AI35" s="23" t="str">
        <f t="shared" si="0"/>
        <v>N</v>
      </c>
      <c r="AJ35" s="23" t="str">
        <f t="shared" si="0"/>
        <v>N</v>
      </c>
      <c r="AK35" s="26" t="str">
        <f t="shared" si="0"/>
        <v>N</v>
      </c>
      <c r="AL35" s="23" t="str">
        <f t="shared" si="0"/>
        <v>N</v>
      </c>
    </row>
    <row r="36" spans="1:38" ht="12.75" customHeight="1" x14ac:dyDescent="0.2">
      <c r="A36" s="27"/>
      <c r="B36" s="28"/>
      <c r="C36" s="28"/>
      <c r="D36" s="29"/>
      <c r="E36" s="28"/>
      <c r="F36" s="28"/>
      <c r="G36" s="28"/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5"/>
      <c r="Y36" s="25"/>
      <c r="Z36" s="25"/>
      <c r="AA36" s="25"/>
      <c r="AB36" s="25"/>
      <c r="AC36" s="25"/>
      <c r="AD36" s="25"/>
      <c r="AE36" s="25"/>
      <c r="AF36" s="25"/>
      <c r="AG36" s="25"/>
      <c r="AH36" s="25"/>
      <c r="AI36" s="25"/>
      <c r="AJ36" s="25"/>
      <c r="AK36" s="25"/>
      <c r="AL36" s="25"/>
    </row>
    <row r="37" spans="1:38" ht="12.75" customHeight="1" x14ac:dyDescent="0.2">
      <c r="A37" s="3"/>
      <c r="B37" s="41" t="s">
        <v>42</v>
      </c>
      <c r="H37" s="25"/>
      <c r="I37" s="25"/>
      <c r="J37" s="25"/>
      <c r="K37" s="25"/>
      <c r="L37" s="25"/>
      <c r="M37" s="25"/>
      <c r="N37" s="25"/>
      <c r="O37" s="25"/>
      <c r="P37" s="25"/>
      <c r="Q37" s="25"/>
      <c r="R37" s="25"/>
      <c r="S37" s="25"/>
      <c r="T37" s="25"/>
      <c r="U37" s="25"/>
      <c r="V37" s="25"/>
      <c r="W37" s="25"/>
      <c r="X37" s="25"/>
      <c r="Y37" s="25"/>
      <c r="Z37" s="25"/>
      <c r="AA37" s="25"/>
      <c r="AB37" s="25"/>
      <c r="AC37" s="25"/>
      <c r="AD37" s="25"/>
      <c r="AE37" s="25"/>
      <c r="AF37" s="25"/>
      <c r="AG37" s="25"/>
      <c r="AH37" s="25"/>
      <c r="AI37" s="25"/>
      <c r="AJ37" s="25"/>
      <c r="AK37" s="25"/>
      <c r="AL37" s="25"/>
    </row>
    <row r="38" spans="1:38" ht="12.75" customHeight="1" x14ac:dyDescent="0.2">
      <c r="A38" s="28"/>
      <c r="M38" s="25"/>
      <c r="N38" s="25"/>
      <c r="O38" s="25"/>
      <c r="P38" s="25"/>
      <c r="Q38" s="25"/>
      <c r="R38" s="25"/>
      <c r="S38" s="25"/>
      <c r="T38" s="25"/>
      <c r="U38" s="25"/>
      <c r="V38" s="25"/>
      <c r="W38" s="25"/>
      <c r="X38" s="25"/>
      <c r="Y38" s="25"/>
      <c r="Z38" s="25"/>
      <c r="AA38" s="25"/>
      <c r="AB38" s="25"/>
      <c r="AC38" s="25"/>
      <c r="AD38" s="25"/>
      <c r="AE38" s="25"/>
      <c r="AF38" s="25"/>
      <c r="AG38" s="25"/>
      <c r="AH38" s="25"/>
      <c r="AI38" s="25"/>
      <c r="AJ38" s="25"/>
      <c r="AK38" s="25"/>
      <c r="AL38" s="25"/>
    </row>
    <row r="39" spans="1:38" ht="12.75" customHeight="1" x14ac:dyDescent="0.2">
      <c r="A39" s="27"/>
      <c r="B39" s="28"/>
      <c r="C39" s="28"/>
      <c r="D39" s="29"/>
      <c r="E39" s="28"/>
      <c r="F39" s="28"/>
      <c r="G39" s="28"/>
      <c r="H39" s="25"/>
      <c r="I39" s="25"/>
      <c r="J39" s="25"/>
      <c r="K39" s="25"/>
      <c r="L39" s="25"/>
      <c r="M39" s="25"/>
      <c r="N39" s="25"/>
      <c r="O39" s="25"/>
      <c r="P39" s="25"/>
      <c r="Q39" s="25"/>
      <c r="R39" s="25"/>
      <c r="S39" s="25"/>
      <c r="T39" s="25"/>
      <c r="U39" s="25"/>
      <c r="V39" s="25"/>
      <c r="W39" s="25"/>
      <c r="X39" s="25"/>
      <c r="Y39" s="25"/>
      <c r="Z39" s="25"/>
      <c r="AA39" s="25"/>
      <c r="AB39" s="25"/>
      <c r="AC39" s="25"/>
      <c r="AD39" s="25"/>
      <c r="AE39" s="25"/>
      <c r="AF39" s="25"/>
      <c r="AG39" s="25"/>
      <c r="AH39" s="25"/>
      <c r="AI39" s="25"/>
      <c r="AJ39" s="25"/>
      <c r="AK39" s="25"/>
      <c r="AL39" s="25"/>
    </row>
    <row r="40" spans="1:38" ht="12.75" customHeight="1" x14ac:dyDescent="0.2">
      <c r="A40" s="27"/>
      <c r="B40" s="41" t="s">
        <v>11</v>
      </c>
      <c r="C40" s="80"/>
      <c r="D40" s="80"/>
      <c r="E40" s="80"/>
      <c r="F40" s="80"/>
      <c r="G40" s="80"/>
      <c r="I40" s="33"/>
      <c r="J40" s="33" t="s">
        <v>12</v>
      </c>
      <c r="K40" s="70">
        <f>Dust!K40</f>
        <v>42199</v>
      </c>
      <c r="L40" s="70"/>
      <c r="M40" s="25"/>
      <c r="N40" s="25"/>
      <c r="O40" s="25"/>
      <c r="P40" s="25"/>
      <c r="Q40" s="25"/>
      <c r="R40" s="25"/>
      <c r="S40" s="25"/>
      <c r="T40" s="25"/>
      <c r="U40" s="25"/>
      <c r="V40" s="25"/>
      <c r="W40" s="25"/>
      <c r="X40" s="25"/>
      <c r="Y40" s="25"/>
      <c r="Z40" s="25"/>
      <c r="AA40" s="25"/>
      <c r="AB40" s="25"/>
      <c r="AC40" s="25"/>
      <c r="AD40" s="25"/>
      <c r="AE40" s="25"/>
      <c r="AF40" s="25"/>
      <c r="AG40" s="25"/>
      <c r="AH40" s="25"/>
      <c r="AI40" s="25"/>
      <c r="AJ40" s="25"/>
      <c r="AK40" s="25"/>
      <c r="AL40" s="25"/>
    </row>
    <row r="41" spans="1:38" ht="12.75" customHeight="1" x14ac:dyDescent="0.2">
      <c r="A41" s="27"/>
      <c r="B41" s="41" t="s">
        <v>16</v>
      </c>
      <c r="C41" s="50"/>
      <c r="I41" s="33"/>
      <c r="J41" s="33"/>
      <c r="M41" s="25"/>
      <c r="N41" s="25"/>
      <c r="O41" s="25"/>
      <c r="P41" s="25"/>
      <c r="Q41" s="25"/>
      <c r="R41" s="25"/>
      <c r="S41" s="25"/>
      <c r="T41" s="25"/>
      <c r="U41" s="25"/>
      <c r="V41" s="25"/>
      <c r="W41" s="25"/>
      <c r="X41" s="25"/>
      <c r="Y41" s="25"/>
      <c r="Z41" s="25"/>
      <c r="AA41" s="25"/>
      <c r="AB41" s="25"/>
      <c r="AC41" s="25"/>
      <c r="AD41" s="25"/>
      <c r="AE41" s="25"/>
      <c r="AF41" s="25"/>
      <c r="AG41" s="25"/>
      <c r="AH41" s="25"/>
      <c r="AI41" s="25"/>
      <c r="AJ41" s="25"/>
      <c r="AK41" s="25"/>
      <c r="AL41" s="25"/>
    </row>
    <row r="42" spans="1:38" ht="12.75" customHeight="1" x14ac:dyDescent="0.2">
      <c r="B42" s="28"/>
      <c r="C42" s="28"/>
      <c r="D42" s="25"/>
      <c r="E42" s="28"/>
      <c r="F42" s="28"/>
      <c r="G42" s="28"/>
      <c r="H42" s="25"/>
      <c r="I42" s="25"/>
      <c r="J42" s="25"/>
      <c r="K42" s="25"/>
      <c r="L42" s="25"/>
    </row>
    <row r="43" spans="1:38" ht="12.75" customHeight="1" x14ac:dyDescent="0.2">
      <c r="C43" s="50"/>
      <c r="I43" s="33"/>
      <c r="J43" s="33"/>
    </row>
    <row r="44" spans="1:38" ht="12.75" customHeight="1" x14ac:dyDescent="0.2">
      <c r="C44" s="50"/>
    </row>
    <row r="45" spans="1:38" ht="12.75" customHeight="1" x14ac:dyDescent="0.2">
      <c r="C45" s="50"/>
      <c r="I45" s="33"/>
      <c r="J45" s="33"/>
    </row>
    <row r="46" spans="1:38" ht="12.75" customHeight="1" x14ac:dyDescent="0.2">
      <c r="C46" s="50"/>
      <c r="I46" s="33"/>
      <c r="J46" s="33"/>
    </row>
    <row r="47" spans="1:38" ht="12.75" customHeight="1" x14ac:dyDescent="0.2"/>
    <row r="48" spans="1:38" ht="12.75" customHeight="1" x14ac:dyDescent="0.2"/>
    <row r="49" spans="9:10" ht="12.75" customHeight="1" x14ac:dyDescent="0.2">
      <c r="I49" s="33"/>
      <c r="J49" s="33"/>
    </row>
    <row r="50" spans="9:10" ht="12.75" customHeight="1" x14ac:dyDescent="0.2"/>
  </sheetData>
  <mergeCells count="15">
    <mergeCell ref="A31:A35"/>
    <mergeCell ref="B31:C31"/>
    <mergeCell ref="E31:G31"/>
    <mergeCell ref="B32:C32"/>
    <mergeCell ref="E32:G32"/>
    <mergeCell ref="K40:L40"/>
    <mergeCell ref="C40:G40"/>
    <mergeCell ref="E35:G35"/>
    <mergeCell ref="B30:D30"/>
    <mergeCell ref="E30:G30"/>
    <mergeCell ref="B33:C33"/>
    <mergeCell ref="E33:G33"/>
    <mergeCell ref="B34:C34"/>
    <mergeCell ref="E34:G34"/>
    <mergeCell ref="B35:C35"/>
  </mergeCells>
  <phoneticPr fontId="0" type="noConversion"/>
  <printOptions horizontalCentered="1" verticalCentered="1"/>
  <pageMargins left="0.35433070866141736" right="0.35433070866141736" top="0.39370078740157483" bottom="0.39370078740157483" header="0" footer="0"/>
  <pageSetup paperSize="9" scale="58" orientation="landscape" horizontalDpi="360" verticalDpi="360" r:id="rId1"/>
  <headerFooter alignWithMargins="0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26">
    <pageSetUpPr fitToPage="1"/>
  </sheetPr>
  <dimension ref="A1:AL50"/>
  <sheetViews>
    <sheetView showZeros="0" zoomScale="75" zoomScaleNormal="75" workbookViewId="0">
      <selection activeCell="AB41" sqref="AB41"/>
    </sheetView>
  </sheetViews>
  <sheetFormatPr defaultRowHeight="12.75" x14ac:dyDescent="0.2"/>
  <cols>
    <col min="1" max="1" width="10.5703125" style="41" customWidth="1"/>
    <col min="2" max="2" width="9.7109375" style="41" customWidth="1"/>
    <col min="3" max="3" width="6.7109375" style="41" customWidth="1"/>
    <col min="4" max="5" width="8.140625" style="41" customWidth="1"/>
    <col min="6" max="6" width="6.5703125" style="41" customWidth="1"/>
    <col min="7" max="7" width="6.85546875" style="41" customWidth="1"/>
    <col min="8" max="8" width="6.140625" style="41" customWidth="1"/>
    <col min="9" max="38" width="5.7109375" style="41" customWidth="1"/>
    <col min="39" max="16384" width="9.140625" style="41"/>
  </cols>
  <sheetData>
    <row r="1" spans="1:38" ht="12.75" customHeight="1" x14ac:dyDescent="0.2">
      <c r="A1" s="1"/>
      <c r="B1" s="2"/>
      <c r="D1" s="3"/>
      <c r="E1" s="2"/>
    </row>
    <row r="2" spans="1:38" ht="12.75" customHeight="1" x14ac:dyDescent="0.2">
      <c r="A2" s="1"/>
      <c r="B2" s="33"/>
      <c r="C2" s="5" t="str">
        <f>Dust!C2</f>
        <v>Permit Reference Number: BL1096IB/V012</v>
      </c>
      <c r="D2" s="6"/>
      <c r="E2" s="6"/>
      <c r="F2" s="6"/>
      <c r="G2" s="6"/>
      <c r="H2" s="6"/>
      <c r="I2" s="33"/>
      <c r="J2" s="5"/>
      <c r="K2" s="5"/>
      <c r="L2" s="5"/>
      <c r="M2" s="5"/>
      <c r="N2" s="5" t="s">
        <v>14</v>
      </c>
      <c r="O2" s="5"/>
      <c r="P2" s="5"/>
      <c r="Q2" s="5"/>
      <c r="R2" s="5"/>
      <c r="S2" s="5"/>
      <c r="T2" s="5"/>
      <c r="U2" s="5"/>
      <c r="V2" s="5"/>
      <c r="W2" s="7"/>
      <c r="X2" s="7"/>
    </row>
    <row r="3" spans="1:38" ht="12.75" customHeight="1" x14ac:dyDescent="0.2">
      <c r="A3" s="1"/>
      <c r="B3" s="33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7"/>
      <c r="X3" s="7"/>
    </row>
    <row r="4" spans="1:38" ht="12.75" customHeight="1" x14ac:dyDescent="0.2">
      <c r="A4" s="1"/>
      <c r="B4" s="33"/>
      <c r="C4" s="5" t="s">
        <v>15</v>
      </c>
      <c r="D4" s="5"/>
      <c r="E4" s="5"/>
      <c r="F4" s="5"/>
      <c r="G4" s="5"/>
      <c r="H4" s="5"/>
      <c r="I4" s="33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7"/>
      <c r="X4" s="7"/>
    </row>
    <row r="5" spans="1:38" ht="12.75" customHeight="1" x14ac:dyDescent="0.25">
      <c r="A5" s="1"/>
      <c r="B5" s="33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42"/>
      <c r="V5" s="42"/>
      <c r="W5" s="43"/>
      <c r="X5" s="43"/>
    </row>
    <row r="6" spans="1:38" ht="12.75" customHeight="1" x14ac:dyDescent="0.2">
      <c r="A6" s="1"/>
      <c r="B6" s="33"/>
      <c r="C6" s="11" t="s">
        <v>37</v>
      </c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33"/>
      <c r="Q6" s="33"/>
      <c r="R6" s="33"/>
      <c r="S6" s="33"/>
      <c r="T6" s="12"/>
      <c r="U6" s="13"/>
      <c r="V6" s="11"/>
      <c r="W6" s="12"/>
      <c r="X6" s="12"/>
    </row>
    <row r="7" spans="1:38" ht="12.75" customHeight="1" x14ac:dyDescent="0.2"/>
    <row r="8" spans="1:38" ht="12.75" customHeight="1" x14ac:dyDescent="0.2">
      <c r="A8" s="44"/>
      <c r="B8" s="45"/>
      <c r="C8" s="45"/>
      <c r="D8" s="45"/>
      <c r="E8" s="45"/>
      <c r="F8" s="45"/>
      <c r="G8" s="45"/>
      <c r="H8" s="45"/>
      <c r="I8" s="45"/>
      <c r="J8" s="45"/>
      <c r="K8" s="45"/>
      <c r="L8" s="45"/>
      <c r="M8" s="45"/>
      <c r="N8" s="45"/>
      <c r="O8" s="45"/>
      <c r="P8" s="45"/>
      <c r="Q8" s="45"/>
      <c r="R8" s="45"/>
      <c r="S8" s="45"/>
      <c r="T8" s="45"/>
      <c r="U8" s="45"/>
      <c r="V8" s="45"/>
      <c r="W8" s="45"/>
      <c r="X8" s="45"/>
      <c r="Y8" s="45"/>
      <c r="Z8" s="45"/>
      <c r="AA8" s="45"/>
      <c r="AB8" s="45"/>
      <c r="AC8" s="45"/>
      <c r="AD8" s="45"/>
      <c r="AE8" s="45"/>
      <c r="AF8" s="45"/>
      <c r="AG8" s="45"/>
      <c r="AH8" s="45"/>
      <c r="AI8" s="45"/>
      <c r="AJ8" s="45"/>
      <c r="AK8" s="45"/>
      <c r="AL8" s="46"/>
    </row>
    <row r="9" spans="1:38" ht="12.75" customHeight="1" x14ac:dyDescent="0.2">
      <c r="A9" s="47"/>
      <c r="AL9" s="48"/>
    </row>
    <row r="10" spans="1:38" ht="12.75" customHeight="1" x14ac:dyDescent="0.2">
      <c r="A10" s="47"/>
      <c r="AL10" s="48"/>
    </row>
    <row r="11" spans="1:38" ht="12.75" customHeight="1" x14ac:dyDescent="0.2">
      <c r="A11" s="47"/>
      <c r="AL11" s="48"/>
    </row>
    <row r="12" spans="1:38" ht="12.75" customHeight="1" x14ac:dyDescent="0.2">
      <c r="A12" s="47"/>
      <c r="AL12" s="48"/>
    </row>
    <row r="13" spans="1:38" ht="12.75" customHeight="1" x14ac:dyDescent="0.2">
      <c r="A13" s="47"/>
      <c r="AL13" s="48"/>
    </row>
    <row r="14" spans="1:38" ht="12.75" customHeight="1" x14ac:dyDescent="0.2">
      <c r="A14" s="47"/>
      <c r="AL14" s="48"/>
    </row>
    <row r="15" spans="1:38" ht="12.75" customHeight="1" x14ac:dyDescent="0.2">
      <c r="A15" s="47"/>
      <c r="AL15" s="48"/>
    </row>
    <row r="16" spans="1:38" ht="12.75" customHeight="1" x14ac:dyDescent="0.2">
      <c r="A16" s="47"/>
      <c r="AL16" s="48"/>
    </row>
    <row r="17" spans="1:38" ht="12.75" customHeight="1" x14ac:dyDescent="0.2">
      <c r="A17" s="47"/>
      <c r="AL17" s="48"/>
    </row>
    <row r="18" spans="1:38" ht="12.75" customHeight="1" x14ac:dyDescent="0.2">
      <c r="A18" s="47"/>
      <c r="AL18" s="48"/>
    </row>
    <row r="19" spans="1:38" ht="12.75" customHeight="1" x14ac:dyDescent="0.2">
      <c r="A19" s="47"/>
      <c r="AL19" s="48"/>
    </row>
    <row r="20" spans="1:38" ht="12.75" customHeight="1" x14ac:dyDescent="0.2">
      <c r="A20" s="47"/>
      <c r="AL20" s="48"/>
    </row>
    <row r="21" spans="1:38" ht="12.75" customHeight="1" x14ac:dyDescent="0.2">
      <c r="A21" s="47"/>
      <c r="AL21" s="48"/>
    </row>
    <row r="22" spans="1:38" ht="12.75" customHeight="1" x14ac:dyDescent="0.2">
      <c r="A22" s="47"/>
      <c r="AL22" s="48"/>
    </row>
    <row r="23" spans="1:38" ht="12.75" customHeight="1" x14ac:dyDescent="0.2">
      <c r="A23" s="47"/>
      <c r="AL23" s="48"/>
    </row>
    <row r="24" spans="1:38" ht="12.75" customHeight="1" x14ac:dyDescent="0.2">
      <c r="A24" s="47"/>
      <c r="AL24" s="48"/>
    </row>
    <row r="25" spans="1:38" ht="12.75" customHeight="1" x14ac:dyDescent="0.2">
      <c r="A25" s="47"/>
      <c r="AL25" s="48"/>
    </row>
    <row r="26" spans="1:38" ht="12.75" customHeight="1" x14ac:dyDescent="0.2">
      <c r="A26" s="47"/>
      <c r="AL26" s="48"/>
    </row>
    <row r="27" spans="1:38" ht="12.75" customHeight="1" x14ac:dyDescent="0.2">
      <c r="A27" s="47"/>
      <c r="AL27" s="48"/>
    </row>
    <row r="28" spans="1:38" ht="12.75" customHeight="1" x14ac:dyDescent="0.2"/>
    <row r="29" spans="1:38" ht="12.75" customHeight="1" x14ac:dyDescent="0.2">
      <c r="A29" s="19" t="s">
        <v>27</v>
      </c>
      <c r="AL29" s="49"/>
    </row>
    <row r="30" spans="1:38" ht="12.75" customHeight="1" x14ac:dyDescent="0.2">
      <c r="A30" s="21"/>
      <c r="B30" s="74">
        <f>Dust!B30</f>
        <v>42095</v>
      </c>
      <c r="C30" s="75"/>
      <c r="D30" s="76"/>
      <c r="E30" s="67" t="s">
        <v>0</v>
      </c>
      <c r="F30" s="67"/>
      <c r="G30" s="68"/>
      <c r="H30" s="23">
        <v>1</v>
      </c>
      <c r="I30" s="23">
        <v>2</v>
      </c>
      <c r="J30" s="23">
        <v>3</v>
      </c>
      <c r="K30" s="23">
        <v>4</v>
      </c>
      <c r="L30" s="23">
        <v>5</v>
      </c>
      <c r="M30" s="23">
        <v>6</v>
      </c>
      <c r="N30" s="23">
        <v>7</v>
      </c>
      <c r="O30" s="23">
        <v>8</v>
      </c>
      <c r="P30" s="23">
        <v>9</v>
      </c>
      <c r="Q30" s="23">
        <v>10</v>
      </c>
      <c r="R30" s="23">
        <v>11</v>
      </c>
      <c r="S30" s="23">
        <v>12</v>
      </c>
      <c r="T30" s="23">
        <v>13</v>
      </c>
      <c r="U30" s="23">
        <v>14</v>
      </c>
      <c r="V30" s="23">
        <v>15</v>
      </c>
      <c r="W30" s="23">
        <v>16</v>
      </c>
      <c r="X30" s="23">
        <v>17</v>
      </c>
      <c r="Y30" s="23">
        <v>18</v>
      </c>
      <c r="Z30" s="23">
        <v>19</v>
      </c>
      <c r="AA30" s="23">
        <v>20</v>
      </c>
      <c r="AB30" s="23">
        <v>21</v>
      </c>
      <c r="AC30" s="23">
        <v>22</v>
      </c>
      <c r="AD30" s="23">
        <v>23</v>
      </c>
      <c r="AE30" s="23">
        <v>24</v>
      </c>
      <c r="AF30" s="23">
        <v>25</v>
      </c>
      <c r="AG30" s="23">
        <v>26</v>
      </c>
      <c r="AH30" s="23">
        <v>27</v>
      </c>
      <c r="AI30" s="23">
        <v>28</v>
      </c>
      <c r="AJ30" s="23">
        <v>29</v>
      </c>
      <c r="AK30" s="23">
        <v>30</v>
      </c>
      <c r="AL30" s="23">
        <v>31</v>
      </c>
    </row>
    <row r="31" spans="1:38" ht="12.75" customHeight="1" x14ac:dyDescent="0.2">
      <c r="A31" s="69" t="s">
        <v>1</v>
      </c>
      <c r="B31" s="67"/>
      <c r="C31" s="67"/>
      <c r="D31" s="24"/>
      <c r="E31" s="64" t="s">
        <v>2</v>
      </c>
      <c r="F31" s="64"/>
      <c r="G31" s="65"/>
      <c r="H31" s="23">
        <v>30</v>
      </c>
      <c r="I31" s="23">
        <v>30</v>
      </c>
      <c r="J31" s="23">
        <v>30</v>
      </c>
      <c r="K31" s="23">
        <v>30</v>
      </c>
      <c r="L31" s="23">
        <v>30</v>
      </c>
      <c r="M31" s="23">
        <v>30</v>
      </c>
      <c r="N31" s="23">
        <v>30</v>
      </c>
      <c r="O31" s="23">
        <v>30</v>
      </c>
      <c r="P31" s="23">
        <v>30</v>
      </c>
      <c r="Q31" s="23">
        <v>30</v>
      </c>
      <c r="R31" s="23">
        <v>30</v>
      </c>
      <c r="S31" s="23">
        <v>30</v>
      </c>
      <c r="T31" s="23">
        <v>30</v>
      </c>
      <c r="U31" s="23">
        <v>30</v>
      </c>
      <c r="V31" s="23">
        <v>30</v>
      </c>
      <c r="W31" s="23">
        <v>30</v>
      </c>
      <c r="X31" s="23">
        <v>30</v>
      </c>
      <c r="Y31" s="23">
        <v>30</v>
      </c>
      <c r="Z31" s="23">
        <v>30</v>
      </c>
      <c r="AA31" s="23">
        <v>30</v>
      </c>
      <c r="AB31" s="23">
        <v>30</v>
      </c>
      <c r="AC31" s="23">
        <v>30</v>
      </c>
      <c r="AD31" s="23">
        <v>30</v>
      </c>
      <c r="AE31" s="23">
        <v>30</v>
      </c>
      <c r="AF31" s="23">
        <v>30</v>
      </c>
      <c r="AG31" s="23">
        <v>30</v>
      </c>
      <c r="AH31" s="23">
        <v>30</v>
      </c>
      <c r="AI31" s="23">
        <v>30</v>
      </c>
      <c r="AJ31" s="23">
        <v>30</v>
      </c>
      <c r="AK31" s="23">
        <v>30</v>
      </c>
      <c r="AL31" s="23">
        <v>30</v>
      </c>
    </row>
    <row r="32" spans="1:38" ht="12.75" customHeight="1" x14ac:dyDescent="0.2">
      <c r="A32" s="69"/>
      <c r="B32" s="64" t="s">
        <v>3</v>
      </c>
      <c r="C32" s="64"/>
      <c r="D32" s="25">
        <f>MAX(H32:AL32)</f>
        <v>23.61</v>
      </c>
      <c r="E32" s="64" t="s">
        <v>26</v>
      </c>
      <c r="F32" s="64"/>
      <c r="G32" s="65"/>
      <c r="H32" s="54">
        <v>10.75</v>
      </c>
      <c r="I32" s="54">
        <v>14</v>
      </c>
      <c r="J32" s="54">
        <v>10.93</v>
      </c>
      <c r="K32" s="54">
        <v>2.84</v>
      </c>
      <c r="L32" s="54">
        <v>11.65</v>
      </c>
      <c r="M32" s="54">
        <v>10.32</v>
      </c>
      <c r="N32" s="54">
        <v>3.69</v>
      </c>
      <c r="O32" s="54">
        <v>7.92</v>
      </c>
      <c r="P32" s="54">
        <v>11.82</v>
      </c>
      <c r="Q32" s="54">
        <v>10.4</v>
      </c>
      <c r="R32" s="54">
        <v>10.52</v>
      </c>
      <c r="S32" s="54">
        <v>6.63</v>
      </c>
      <c r="T32" s="54">
        <v>6.81</v>
      </c>
      <c r="U32" s="54">
        <v>8.4700000000000006</v>
      </c>
      <c r="V32" s="54">
        <v>10.16</v>
      </c>
      <c r="W32" s="54">
        <v>7.62</v>
      </c>
      <c r="X32" s="54">
        <v>11.92</v>
      </c>
      <c r="Y32" s="54">
        <v>17.57</v>
      </c>
      <c r="Z32" s="54">
        <v>15.84</v>
      </c>
      <c r="AA32" s="54">
        <v>16.38</v>
      </c>
      <c r="AB32" s="54">
        <v>23.61</v>
      </c>
      <c r="AC32" s="54">
        <v>23.41</v>
      </c>
      <c r="AD32" s="54">
        <v>22.18</v>
      </c>
      <c r="AE32" s="54">
        <v>13.44</v>
      </c>
      <c r="AF32" s="54">
        <v>19.690000000000001</v>
      </c>
      <c r="AG32" s="54">
        <v>10.68</v>
      </c>
      <c r="AH32" s="54">
        <v>15.67</v>
      </c>
      <c r="AI32" s="54">
        <v>16.21</v>
      </c>
      <c r="AJ32" s="54">
        <v>14.43</v>
      </c>
      <c r="AK32" s="54">
        <v>14.46</v>
      </c>
      <c r="AL32" s="53"/>
    </row>
    <row r="33" spans="1:38" ht="12.75" customHeight="1" x14ac:dyDescent="0.2">
      <c r="A33" s="69"/>
      <c r="B33" s="64" t="s">
        <v>4</v>
      </c>
      <c r="C33" s="64"/>
      <c r="D33" s="22"/>
      <c r="E33" s="64" t="s">
        <v>5</v>
      </c>
      <c r="F33" s="64"/>
      <c r="G33" s="65"/>
      <c r="H33" s="23" t="s">
        <v>6</v>
      </c>
      <c r="I33" s="23" t="s">
        <v>6</v>
      </c>
      <c r="J33" s="23" t="s">
        <v>6</v>
      </c>
      <c r="K33" s="23" t="s">
        <v>6</v>
      </c>
      <c r="L33" s="23" t="s">
        <v>6</v>
      </c>
      <c r="M33" s="23" t="s">
        <v>6</v>
      </c>
      <c r="N33" s="23" t="s">
        <v>6</v>
      </c>
      <c r="O33" s="23" t="s">
        <v>6</v>
      </c>
      <c r="P33" s="23" t="s">
        <v>6</v>
      </c>
      <c r="Q33" s="23" t="s">
        <v>6</v>
      </c>
      <c r="R33" s="23" t="s">
        <v>6</v>
      </c>
      <c r="S33" s="23" t="s">
        <v>6</v>
      </c>
      <c r="T33" s="23" t="s">
        <v>6</v>
      </c>
      <c r="U33" s="23" t="s">
        <v>6</v>
      </c>
      <c r="V33" s="23" t="s">
        <v>6</v>
      </c>
      <c r="W33" s="23" t="s">
        <v>6</v>
      </c>
      <c r="X33" s="23" t="s">
        <v>6</v>
      </c>
      <c r="Y33" s="23" t="s">
        <v>6</v>
      </c>
      <c r="Z33" s="23" t="s">
        <v>6</v>
      </c>
      <c r="AA33" s="23" t="s">
        <v>6</v>
      </c>
      <c r="AB33" s="23" t="s">
        <v>6</v>
      </c>
      <c r="AC33" s="23" t="s">
        <v>6</v>
      </c>
      <c r="AD33" s="23" t="s">
        <v>6</v>
      </c>
      <c r="AE33" s="23" t="s">
        <v>6</v>
      </c>
      <c r="AF33" s="23" t="s">
        <v>6</v>
      </c>
      <c r="AG33" s="23" t="s">
        <v>6</v>
      </c>
      <c r="AH33" s="23" t="s">
        <v>6</v>
      </c>
      <c r="AI33" s="23" t="s">
        <v>6</v>
      </c>
      <c r="AJ33" s="23" t="s">
        <v>6</v>
      </c>
      <c r="AK33" s="26" t="s">
        <v>6</v>
      </c>
      <c r="AL33" s="23" t="s">
        <v>6</v>
      </c>
    </row>
    <row r="34" spans="1:38" ht="12.75" customHeight="1" x14ac:dyDescent="0.2">
      <c r="A34" s="69"/>
      <c r="B34" s="64" t="s">
        <v>7</v>
      </c>
      <c r="C34" s="64"/>
      <c r="D34" s="23">
        <f>SUM(H34:AL34)</f>
        <v>0</v>
      </c>
      <c r="E34" s="64" t="s">
        <v>8</v>
      </c>
      <c r="F34" s="64"/>
      <c r="G34" s="65"/>
      <c r="H34" s="23"/>
      <c r="I34" s="23">
        <v>0</v>
      </c>
      <c r="J34" s="23"/>
      <c r="K34" s="23"/>
      <c r="L34" s="23"/>
      <c r="M34" s="23"/>
      <c r="N34" s="23">
        <v>0</v>
      </c>
      <c r="O34" s="23">
        <v>0</v>
      </c>
      <c r="P34" s="23"/>
      <c r="Q34" s="23">
        <v>0</v>
      </c>
      <c r="R34" s="23">
        <v>0</v>
      </c>
      <c r="S34" s="23">
        <v>0</v>
      </c>
      <c r="T34" s="23"/>
      <c r="U34" s="23"/>
      <c r="V34" s="23">
        <v>0</v>
      </c>
      <c r="W34" s="23">
        <v>0</v>
      </c>
      <c r="X34" s="23">
        <v>0</v>
      </c>
      <c r="Y34" s="23">
        <v>0</v>
      </c>
      <c r="Z34" s="23">
        <v>0</v>
      </c>
      <c r="AA34" s="23">
        <v>0</v>
      </c>
      <c r="AB34" s="23">
        <v>0</v>
      </c>
      <c r="AC34" s="23">
        <v>0</v>
      </c>
      <c r="AD34" s="23">
        <v>0</v>
      </c>
      <c r="AE34" s="23">
        <v>0</v>
      </c>
      <c r="AF34" s="23"/>
      <c r="AG34" s="23"/>
      <c r="AH34" s="23"/>
      <c r="AI34" s="23">
        <v>0</v>
      </c>
      <c r="AJ34" s="23">
        <v>0</v>
      </c>
      <c r="AK34" s="26">
        <v>0</v>
      </c>
      <c r="AL34" s="23"/>
    </row>
    <row r="35" spans="1:38" ht="12.75" customHeight="1" x14ac:dyDescent="0.2">
      <c r="A35" s="69"/>
      <c r="B35" s="64" t="s">
        <v>9</v>
      </c>
      <c r="C35" s="64"/>
      <c r="D35" s="22">
        <f>COUNTIF(H35:AL35,"y")</f>
        <v>0</v>
      </c>
      <c r="E35" s="64" t="s">
        <v>10</v>
      </c>
      <c r="F35" s="64"/>
      <c r="G35" s="65"/>
      <c r="H35" s="23" t="str">
        <f t="shared" ref="H35:AL35" si="0">IF(H31="","N",IF(H32="","N",IF(H32&gt;H31,"Y","N")))</f>
        <v>N</v>
      </c>
      <c r="I35" s="23" t="str">
        <f t="shared" si="0"/>
        <v>N</v>
      </c>
      <c r="J35" s="23" t="str">
        <f t="shared" si="0"/>
        <v>N</v>
      </c>
      <c r="K35" s="23" t="str">
        <f t="shared" si="0"/>
        <v>N</v>
      </c>
      <c r="L35" s="23" t="str">
        <f t="shared" si="0"/>
        <v>N</v>
      </c>
      <c r="M35" s="23" t="str">
        <f t="shared" si="0"/>
        <v>N</v>
      </c>
      <c r="N35" s="23" t="str">
        <f t="shared" si="0"/>
        <v>N</v>
      </c>
      <c r="O35" s="23" t="str">
        <f t="shared" si="0"/>
        <v>N</v>
      </c>
      <c r="P35" s="23" t="str">
        <f t="shared" si="0"/>
        <v>N</v>
      </c>
      <c r="Q35" s="23" t="str">
        <f t="shared" si="0"/>
        <v>N</v>
      </c>
      <c r="R35" s="23" t="str">
        <f t="shared" si="0"/>
        <v>N</v>
      </c>
      <c r="S35" s="23" t="str">
        <f t="shared" si="0"/>
        <v>N</v>
      </c>
      <c r="T35" s="23" t="str">
        <f t="shared" si="0"/>
        <v>N</v>
      </c>
      <c r="U35" s="23" t="str">
        <f t="shared" si="0"/>
        <v>N</v>
      </c>
      <c r="V35" s="23" t="str">
        <f t="shared" si="0"/>
        <v>N</v>
      </c>
      <c r="W35" s="23" t="str">
        <f t="shared" si="0"/>
        <v>N</v>
      </c>
      <c r="X35" s="23" t="str">
        <f t="shared" si="0"/>
        <v>N</v>
      </c>
      <c r="Y35" s="23" t="str">
        <f t="shared" si="0"/>
        <v>N</v>
      </c>
      <c r="Z35" s="23" t="str">
        <f t="shared" si="0"/>
        <v>N</v>
      </c>
      <c r="AA35" s="23" t="str">
        <f t="shared" si="0"/>
        <v>N</v>
      </c>
      <c r="AB35" s="23" t="str">
        <f t="shared" si="0"/>
        <v>N</v>
      </c>
      <c r="AC35" s="23" t="str">
        <f t="shared" si="0"/>
        <v>N</v>
      </c>
      <c r="AD35" s="23" t="str">
        <f t="shared" si="0"/>
        <v>N</v>
      </c>
      <c r="AE35" s="23" t="str">
        <f t="shared" si="0"/>
        <v>N</v>
      </c>
      <c r="AF35" s="23" t="str">
        <f t="shared" si="0"/>
        <v>N</v>
      </c>
      <c r="AG35" s="23" t="str">
        <f t="shared" si="0"/>
        <v>N</v>
      </c>
      <c r="AH35" s="23" t="str">
        <f t="shared" si="0"/>
        <v>N</v>
      </c>
      <c r="AI35" s="23" t="str">
        <f t="shared" si="0"/>
        <v>N</v>
      </c>
      <c r="AJ35" s="23" t="str">
        <f t="shared" si="0"/>
        <v>N</v>
      </c>
      <c r="AK35" s="26" t="str">
        <f t="shared" si="0"/>
        <v>N</v>
      </c>
      <c r="AL35" s="23" t="str">
        <f t="shared" si="0"/>
        <v>N</v>
      </c>
    </row>
    <row r="36" spans="1:38" ht="12.75" customHeight="1" x14ac:dyDescent="0.2">
      <c r="A36" s="27"/>
      <c r="B36" s="28"/>
      <c r="C36" s="28"/>
      <c r="D36" s="29"/>
      <c r="E36" s="28"/>
      <c r="F36" s="28"/>
      <c r="G36" s="28"/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5"/>
      <c r="Y36" s="25"/>
      <c r="Z36" s="25"/>
      <c r="AA36" s="25"/>
      <c r="AB36" s="25"/>
      <c r="AC36" s="25"/>
      <c r="AD36" s="25"/>
      <c r="AE36" s="25"/>
      <c r="AF36" s="25"/>
      <c r="AG36" s="25"/>
      <c r="AH36" s="25"/>
      <c r="AI36" s="25"/>
      <c r="AJ36" s="25"/>
      <c r="AK36" s="25"/>
      <c r="AL36" s="25"/>
    </row>
    <row r="37" spans="1:38" ht="12.75" customHeight="1" x14ac:dyDescent="0.2">
      <c r="A37" s="3"/>
      <c r="H37" s="25"/>
      <c r="I37" s="25"/>
      <c r="J37" s="25"/>
      <c r="K37" s="25"/>
      <c r="L37" s="25"/>
      <c r="M37" s="25"/>
      <c r="N37" s="25"/>
      <c r="O37" s="25"/>
      <c r="P37" s="25"/>
      <c r="Q37" s="25"/>
      <c r="R37" s="25"/>
      <c r="S37" s="25"/>
      <c r="T37" s="25"/>
      <c r="U37" s="25"/>
      <c r="V37" s="25"/>
      <c r="W37" s="25"/>
      <c r="X37" s="25"/>
      <c r="Y37" s="25"/>
      <c r="Z37" s="25"/>
      <c r="AA37" s="25"/>
      <c r="AB37" s="25"/>
      <c r="AC37" s="25"/>
      <c r="AD37" s="25"/>
      <c r="AE37" s="25"/>
      <c r="AF37" s="25"/>
      <c r="AG37" s="25"/>
      <c r="AH37" s="25"/>
      <c r="AI37" s="25"/>
      <c r="AJ37" s="25"/>
      <c r="AK37" s="25"/>
      <c r="AL37" s="25"/>
    </row>
    <row r="38" spans="1:38" ht="12.75" customHeight="1" x14ac:dyDescent="0.2">
      <c r="A38" s="28"/>
      <c r="M38" s="25"/>
      <c r="N38" s="25"/>
      <c r="O38" s="25"/>
      <c r="P38" s="25"/>
      <c r="Q38" s="25"/>
      <c r="R38" s="25"/>
      <c r="S38" s="25"/>
      <c r="T38" s="25"/>
      <c r="U38" s="25"/>
      <c r="V38" s="25"/>
      <c r="W38" s="25"/>
      <c r="X38" s="25"/>
      <c r="Y38" s="25"/>
      <c r="Z38" s="25"/>
      <c r="AA38" s="25"/>
      <c r="AB38" s="25"/>
      <c r="AC38" s="25"/>
      <c r="AD38" s="25"/>
      <c r="AE38" s="25"/>
      <c r="AF38" s="25"/>
      <c r="AG38" s="25"/>
      <c r="AH38" s="25"/>
      <c r="AI38" s="25"/>
      <c r="AJ38" s="25"/>
      <c r="AK38" s="25"/>
      <c r="AL38" s="25"/>
    </row>
    <row r="39" spans="1:38" ht="12.75" customHeight="1" x14ac:dyDescent="0.2">
      <c r="A39" s="27"/>
      <c r="B39" s="28"/>
      <c r="C39" s="28"/>
      <c r="D39" s="29"/>
      <c r="E39" s="28"/>
      <c r="F39" s="28"/>
      <c r="G39" s="28"/>
      <c r="H39" s="25"/>
      <c r="I39" s="25"/>
      <c r="J39" s="25"/>
      <c r="K39" s="25"/>
      <c r="L39" s="25"/>
      <c r="M39" s="25"/>
      <c r="N39" s="25"/>
      <c r="O39" s="25"/>
      <c r="P39" s="25"/>
      <c r="Q39" s="25"/>
      <c r="R39" s="25"/>
      <c r="S39" s="25"/>
      <c r="T39" s="25"/>
      <c r="U39" s="25"/>
      <c r="V39" s="25"/>
      <c r="W39" s="25"/>
      <c r="X39" s="25"/>
      <c r="Y39" s="25"/>
      <c r="Z39" s="25"/>
      <c r="AA39" s="25"/>
      <c r="AB39" s="25"/>
      <c r="AC39" s="25"/>
      <c r="AD39" s="25"/>
      <c r="AE39" s="25"/>
      <c r="AF39" s="25"/>
      <c r="AG39" s="25"/>
      <c r="AH39" s="25"/>
      <c r="AI39" s="25"/>
      <c r="AJ39" s="25"/>
      <c r="AK39" s="25"/>
      <c r="AL39" s="25"/>
    </row>
    <row r="40" spans="1:38" ht="12.75" customHeight="1" x14ac:dyDescent="0.2">
      <c r="A40" s="27"/>
      <c r="B40" s="41" t="s">
        <v>11</v>
      </c>
      <c r="C40" s="80"/>
      <c r="D40" s="80"/>
      <c r="E40" s="80"/>
      <c r="F40" s="80"/>
      <c r="G40" s="80"/>
      <c r="I40" s="33"/>
      <c r="J40" s="33" t="s">
        <v>12</v>
      </c>
      <c r="K40" s="70">
        <f>Dust!K40</f>
        <v>42199</v>
      </c>
      <c r="L40" s="70"/>
      <c r="M40" s="25"/>
      <c r="N40" s="25"/>
      <c r="O40" s="25"/>
      <c r="P40" s="25"/>
      <c r="Q40" s="25"/>
      <c r="R40" s="25"/>
      <c r="S40" s="25"/>
      <c r="T40" s="25"/>
      <c r="U40" s="25"/>
      <c r="V40" s="25"/>
      <c r="W40" s="25"/>
      <c r="X40" s="25"/>
      <c r="Y40" s="25"/>
      <c r="Z40" s="25"/>
      <c r="AA40" s="25"/>
      <c r="AB40" s="25"/>
      <c r="AC40" s="25"/>
      <c r="AD40" s="25"/>
      <c r="AE40" s="25"/>
      <c r="AF40" s="25"/>
      <c r="AG40" s="25"/>
      <c r="AH40" s="25"/>
      <c r="AI40" s="25"/>
      <c r="AJ40" s="25"/>
      <c r="AK40" s="25"/>
      <c r="AL40" s="25"/>
    </row>
    <row r="41" spans="1:38" ht="12.75" customHeight="1" x14ac:dyDescent="0.2">
      <c r="A41" s="27"/>
      <c r="B41" s="41" t="s">
        <v>16</v>
      </c>
      <c r="C41" s="50"/>
      <c r="I41" s="33"/>
      <c r="J41" s="33"/>
      <c r="M41" s="25"/>
      <c r="N41" s="25"/>
      <c r="O41" s="25"/>
      <c r="P41" s="25"/>
      <c r="Q41" s="25"/>
      <c r="R41" s="25"/>
      <c r="S41" s="25"/>
      <c r="T41" s="25"/>
      <c r="U41" s="25"/>
      <c r="V41" s="25"/>
      <c r="W41" s="25"/>
      <c r="X41" s="25"/>
      <c r="Y41" s="25"/>
      <c r="Z41" s="25"/>
      <c r="AA41" s="25"/>
      <c r="AB41" s="25"/>
      <c r="AC41" s="25"/>
      <c r="AD41" s="25"/>
      <c r="AE41" s="25"/>
      <c r="AF41" s="25"/>
      <c r="AG41" s="25"/>
      <c r="AH41" s="25"/>
      <c r="AI41" s="25"/>
      <c r="AJ41" s="25"/>
      <c r="AK41" s="25"/>
      <c r="AL41" s="25"/>
    </row>
    <row r="42" spans="1:38" ht="12.75" customHeight="1" x14ac:dyDescent="0.2">
      <c r="B42" s="28"/>
      <c r="C42" s="28"/>
      <c r="D42" s="25"/>
      <c r="E42" s="28"/>
      <c r="F42" s="28"/>
      <c r="G42" s="28"/>
      <c r="H42" s="25"/>
      <c r="I42" s="25"/>
      <c r="J42" s="25"/>
      <c r="K42" s="25"/>
      <c r="L42" s="25"/>
    </row>
    <row r="43" spans="1:38" ht="12.75" customHeight="1" x14ac:dyDescent="0.2">
      <c r="C43" s="50"/>
      <c r="I43" s="33"/>
      <c r="J43" s="33"/>
    </row>
    <row r="44" spans="1:38" ht="12.75" customHeight="1" x14ac:dyDescent="0.2">
      <c r="C44" s="50"/>
    </row>
    <row r="45" spans="1:38" ht="12.75" customHeight="1" x14ac:dyDescent="0.2">
      <c r="C45" s="50"/>
      <c r="I45" s="33"/>
      <c r="J45" s="33"/>
    </row>
    <row r="46" spans="1:38" ht="12.75" customHeight="1" x14ac:dyDescent="0.2">
      <c r="C46" s="50"/>
      <c r="I46" s="33"/>
      <c r="J46" s="33"/>
    </row>
    <row r="47" spans="1:38" ht="12.75" customHeight="1" x14ac:dyDescent="0.2"/>
    <row r="48" spans="1:38" ht="12.75" customHeight="1" x14ac:dyDescent="0.2"/>
    <row r="49" spans="9:10" ht="12.75" customHeight="1" x14ac:dyDescent="0.2">
      <c r="I49" s="33"/>
      <c r="J49" s="33"/>
    </row>
    <row r="50" spans="9:10" ht="12.75" customHeight="1" x14ac:dyDescent="0.2"/>
  </sheetData>
  <mergeCells count="15">
    <mergeCell ref="A31:A35"/>
    <mergeCell ref="B31:C31"/>
    <mergeCell ref="E31:G31"/>
    <mergeCell ref="B32:C32"/>
    <mergeCell ref="E32:G32"/>
    <mergeCell ref="B33:C33"/>
    <mergeCell ref="E33:G33"/>
    <mergeCell ref="B34:C34"/>
    <mergeCell ref="E34:G34"/>
    <mergeCell ref="B35:C35"/>
    <mergeCell ref="K40:L40"/>
    <mergeCell ref="C40:G40"/>
    <mergeCell ref="E35:G35"/>
    <mergeCell ref="B30:D30"/>
    <mergeCell ref="E30:G30"/>
  </mergeCells>
  <phoneticPr fontId="0" type="noConversion"/>
  <conditionalFormatting sqref="H32:AL32">
    <cfRule type="cellIs" dxfId="2" priority="1" stopIfTrue="1" operator="greaterThanOrEqual">
      <formula>30</formula>
    </cfRule>
  </conditionalFormatting>
  <printOptions horizontalCentered="1" verticalCentered="1"/>
  <pageMargins left="0.35433070866141736" right="0.35433070866141736" top="0.39370078740157483" bottom="0.39370078740157483" header="0" footer="0"/>
  <pageSetup paperSize="9" scale="58" orientation="landscape" horizontalDpi="360" verticalDpi="360" r:id="rId1"/>
  <headerFooter alignWithMargins="0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27">
    <pageSetUpPr fitToPage="1"/>
  </sheetPr>
  <dimension ref="A1:AL50"/>
  <sheetViews>
    <sheetView showZeros="0" zoomScale="75" zoomScaleNormal="75" workbookViewId="0">
      <selection activeCell="Z43" sqref="Y43:Z43"/>
    </sheetView>
  </sheetViews>
  <sheetFormatPr defaultRowHeight="12.75" x14ac:dyDescent="0.2"/>
  <cols>
    <col min="1" max="1" width="10.5703125" style="41" customWidth="1"/>
    <col min="2" max="2" width="9.7109375" style="41" customWidth="1"/>
    <col min="3" max="3" width="6.7109375" style="41" customWidth="1"/>
    <col min="4" max="5" width="8.140625" style="41" customWidth="1"/>
    <col min="6" max="6" width="6.5703125" style="41" customWidth="1"/>
    <col min="7" max="7" width="6.85546875" style="41" customWidth="1"/>
    <col min="8" max="8" width="6.140625" style="41" customWidth="1"/>
    <col min="9" max="38" width="5.7109375" style="41" customWidth="1"/>
    <col min="39" max="16384" width="9.140625" style="41"/>
  </cols>
  <sheetData>
    <row r="1" spans="1:38" ht="12.75" customHeight="1" x14ac:dyDescent="0.2">
      <c r="A1" s="1"/>
      <c r="B1" s="2"/>
      <c r="D1" s="3"/>
      <c r="E1" s="2"/>
    </row>
    <row r="2" spans="1:38" ht="12.75" customHeight="1" x14ac:dyDescent="0.2">
      <c r="A2" s="1"/>
      <c r="B2" s="33"/>
      <c r="C2" s="5" t="str">
        <f>Dust!C2</f>
        <v>Permit Reference Number: BL1096IB/V012</v>
      </c>
      <c r="D2" s="6"/>
      <c r="E2" s="6"/>
      <c r="F2" s="6"/>
      <c r="G2" s="6"/>
      <c r="H2" s="6"/>
      <c r="I2" s="33"/>
      <c r="J2" s="5"/>
      <c r="K2" s="5"/>
      <c r="L2" s="5"/>
      <c r="M2" s="5"/>
      <c r="N2" s="5" t="s">
        <v>14</v>
      </c>
      <c r="O2" s="5"/>
      <c r="P2" s="5"/>
      <c r="Q2" s="5"/>
      <c r="R2" s="5"/>
      <c r="S2" s="5"/>
      <c r="T2" s="5"/>
      <c r="U2" s="5"/>
      <c r="V2" s="5"/>
      <c r="W2" s="7"/>
      <c r="X2" s="7"/>
    </row>
    <row r="3" spans="1:38" ht="12.75" customHeight="1" x14ac:dyDescent="0.2">
      <c r="A3" s="1"/>
      <c r="B3" s="33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7"/>
      <c r="X3" s="7"/>
    </row>
    <row r="4" spans="1:38" ht="12.75" customHeight="1" x14ac:dyDescent="0.2">
      <c r="A4" s="1"/>
      <c r="B4" s="33"/>
      <c r="C4" s="5" t="s">
        <v>15</v>
      </c>
      <c r="D4" s="5"/>
      <c r="E4" s="5"/>
      <c r="F4" s="5"/>
      <c r="G4" s="5"/>
      <c r="H4" s="5"/>
      <c r="I4" s="33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7"/>
      <c r="X4" s="7"/>
    </row>
    <row r="5" spans="1:38" ht="12.75" customHeight="1" x14ac:dyDescent="0.25">
      <c r="A5" s="1"/>
      <c r="B5" s="33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42"/>
      <c r="V5" s="42"/>
      <c r="W5" s="43"/>
      <c r="X5" s="43"/>
    </row>
    <row r="6" spans="1:38" ht="12.75" customHeight="1" x14ac:dyDescent="0.2">
      <c r="A6" s="1"/>
      <c r="B6" s="33"/>
      <c r="C6" s="11" t="s">
        <v>40</v>
      </c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33"/>
      <c r="Q6" s="33"/>
      <c r="R6" s="33"/>
      <c r="S6" s="33"/>
      <c r="T6" s="12"/>
      <c r="U6" s="13"/>
      <c r="V6" s="11"/>
      <c r="W6" s="12"/>
      <c r="X6" s="12"/>
    </row>
    <row r="7" spans="1:38" ht="12.75" customHeight="1" x14ac:dyDescent="0.2"/>
    <row r="8" spans="1:38" ht="12.75" customHeight="1" x14ac:dyDescent="0.2">
      <c r="A8" s="44"/>
      <c r="B8" s="45"/>
      <c r="C8" s="45"/>
      <c r="D8" s="45"/>
      <c r="E8" s="45"/>
      <c r="F8" s="45"/>
      <c r="G8" s="45"/>
      <c r="H8" s="45"/>
      <c r="I8" s="45"/>
      <c r="J8" s="45"/>
      <c r="K8" s="45"/>
      <c r="L8" s="45"/>
      <c r="M8" s="45"/>
      <c r="N8" s="45"/>
      <c r="O8" s="45"/>
      <c r="P8" s="45"/>
      <c r="Q8" s="45"/>
      <c r="R8" s="45"/>
      <c r="S8" s="45"/>
      <c r="T8" s="45"/>
      <c r="U8" s="45"/>
      <c r="V8" s="45"/>
      <c r="W8" s="45"/>
      <c r="X8" s="45"/>
      <c r="Y8" s="45"/>
      <c r="Z8" s="45"/>
      <c r="AA8" s="45"/>
      <c r="AB8" s="45"/>
      <c r="AC8" s="45"/>
      <c r="AD8" s="45"/>
      <c r="AE8" s="45"/>
      <c r="AF8" s="45"/>
      <c r="AG8" s="45"/>
      <c r="AH8" s="45"/>
      <c r="AI8" s="45"/>
      <c r="AJ8" s="45"/>
      <c r="AK8" s="45"/>
      <c r="AL8" s="46"/>
    </row>
    <row r="9" spans="1:38" ht="12.75" customHeight="1" x14ac:dyDescent="0.2">
      <c r="A9" s="47"/>
      <c r="AL9" s="48"/>
    </row>
    <row r="10" spans="1:38" ht="12.75" customHeight="1" x14ac:dyDescent="0.2">
      <c r="A10" s="47"/>
      <c r="AL10" s="48"/>
    </row>
    <row r="11" spans="1:38" ht="12.75" customHeight="1" x14ac:dyDescent="0.2">
      <c r="A11" s="47"/>
      <c r="AL11" s="48"/>
    </row>
    <row r="12" spans="1:38" ht="12.75" customHeight="1" x14ac:dyDescent="0.2">
      <c r="A12" s="47"/>
      <c r="AL12" s="48"/>
    </row>
    <row r="13" spans="1:38" ht="12.75" customHeight="1" x14ac:dyDescent="0.2">
      <c r="A13" s="47"/>
      <c r="AL13" s="48"/>
    </row>
    <row r="14" spans="1:38" ht="12.75" customHeight="1" x14ac:dyDescent="0.2">
      <c r="A14" s="47"/>
      <c r="AL14" s="48"/>
    </row>
    <row r="15" spans="1:38" ht="12.75" customHeight="1" x14ac:dyDescent="0.2">
      <c r="A15" s="47"/>
      <c r="AL15" s="48"/>
    </row>
    <row r="16" spans="1:38" ht="12.75" customHeight="1" x14ac:dyDescent="0.2">
      <c r="A16" s="47"/>
      <c r="AL16" s="48"/>
    </row>
    <row r="17" spans="1:38" ht="12.75" customHeight="1" x14ac:dyDescent="0.2">
      <c r="A17" s="47"/>
      <c r="AL17" s="48"/>
    </row>
    <row r="18" spans="1:38" ht="12.75" customHeight="1" x14ac:dyDescent="0.2">
      <c r="A18" s="47"/>
      <c r="AL18" s="48"/>
    </row>
    <row r="19" spans="1:38" ht="12.75" customHeight="1" x14ac:dyDescent="0.2">
      <c r="A19" s="47"/>
      <c r="AL19" s="48"/>
    </row>
    <row r="20" spans="1:38" ht="12.75" customHeight="1" x14ac:dyDescent="0.2">
      <c r="A20" s="47"/>
      <c r="AL20" s="48"/>
    </row>
    <row r="21" spans="1:38" ht="12.75" customHeight="1" x14ac:dyDescent="0.2">
      <c r="A21" s="47"/>
      <c r="AL21" s="48"/>
    </row>
    <row r="22" spans="1:38" ht="12.75" customHeight="1" x14ac:dyDescent="0.2">
      <c r="A22" s="47"/>
      <c r="AL22" s="48"/>
    </row>
    <row r="23" spans="1:38" ht="12.75" customHeight="1" x14ac:dyDescent="0.2">
      <c r="A23" s="47"/>
      <c r="AL23" s="48"/>
    </row>
    <row r="24" spans="1:38" ht="12.75" customHeight="1" x14ac:dyDescent="0.2">
      <c r="A24" s="47"/>
      <c r="AL24" s="48"/>
    </row>
    <row r="25" spans="1:38" ht="12.75" customHeight="1" x14ac:dyDescent="0.2">
      <c r="A25" s="47"/>
      <c r="AL25" s="48"/>
    </row>
    <row r="26" spans="1:38" ht="12.75" customHeight="1" x14ac:dyDescent="0.2">
      <c r="A26" s="47"/>
      <c r="AL26" s="48"/>
    </row>
    <row r="27" spans="1:38" ht="12.75" customHeight="1" x14ac:dyDescent="0.2">
      <c r="A27" s="47"/>
      <c r="AL27" s="48"/>
    </row>
    <row r="28" spans="1:38" ht="12.75" customHeight="1" x14ac:dyDescent="0.2"/>
    <row r="29" spans="1:38" ht="12.75" customHeight="1" x14ac:dyDescent="0.2">
      <c r="A29" s="19" t="s">
        <v>29</v>
      </c>
      <c r="AL29" s="49"/>
    </row>
    <row r="30" spans="1:38" ht="12.75" customHeight="1" x14ac:dyDescent="0.2">
      <c r="A30" s="21"/>
      <c r="B30" s="74">
        <f>Dust!B30</f>
        <v>42095</v>
      </c>
      <c r="C30" s="75"/>
      <c r="D30" s="76"/>
      <c r="E30" s="67" t="s">
        <v>0</v>
      </c>
      <c r="F30" s="67"/>
      <c r="G30" s="68"/>
      <c r="H30" s="23">
        <v>1</v>
      </c>
      <c r="I30" s="23">
        <v>2</v>
      </c>
      <c r="J30" s="23">
        <v>3</v>
      </c>
      <c r="K30" s="23">
        <v>4</v>
      </c>
      <c r="L30" s="23">
        <v>5</v>
      </c>
      <c r="M30" s="23">
        <v>6</v>
      </c>
      <c r="N30" s="23">
        <v>7</v>
      </c>
      <c r="O30" s="23">
        <v>8</v>
      </c>
      <c r="P30" s="23">
        <v>9</v>
      </c>
      <c r="Q30" s="23">
        <v>10</v>
      </c>
      <c r="R30" s="23">
        <v>11</v>
      </c>
      <c r="S30" s="23">
        <v>12</v>
      </c>
      <c r="T30" s="23">
        <v>13</v>
      </c>
      <c r="U30" s="23">
        <v>14</v>
      </c>
      <c r="V30" s="23">
        <v>15</v>
      </c>
      <c r="W30" s="23">
        <v>16</v>
      </c>
      <c r="X30" s="23">
        <v>17</v>
      </c>
      <c r="Y30" s="23">
        <v>18</v>
      </c>
      <c r="Z30" s="23">
        <v>19</v>
      </c>
      <c r="AA30" s="23">
        <v>20</v>
      </c>
      <c r="AB30" s="23">
        <v>21</v>
      </c>
      <c r="AC30" s="23">
        <v>22</v>
      </c>
      <c r="AD30" s="23">
        <v>23</v>
      </c>
      <c r="AE30" s="23">
        <v>24</v>
      </c>
      <c r="AF30" s="23">
        <v>25</v>
      </c>
      <c r="AG30" s="23">
        <v>26</v>
      </c>
      <c r="AH30" s="23">
        <v>27</v>
      </c>
      <c r="AI30" s="23">
        <v>28</v>
      </c>
      <c r="AJ30" s="23">
        <v>29</v>
      </c>
      <c r="AK30" s="23">
        <v>30</v>
      </c>
      <c r="AL30" s="23">
        <v>31</v>
      </c>
    </row>
    <row r="31" spans="1:38" ht="12.75" customHeight="1" x14ac:dyDescent="0.2">
      <c r="A31" s="69" t="s">
        <v>1</v>
      </c>
      <c r="B31" s="67"/>
      <c r="C31" s="67"/>
      <c r="D31" s="24"/>
      <c r="E31" s="64" t="s">
        <v>2</v>
      </c>
      <c r="F31" s="64"/>
      <c r="G31" s="65"/>
      <c r="H31" s="23">
        <v>30</v>
      </c>
      <c r="I31" s="23">
        <v>30</v>
      </c>
      <c r="J31" s="23">
        <v>30</v>
      </c>
      <c r="K31" s="23">
        <v>30</v>
      </c>
      <c r="L31" s="23">
        <v>30</v>
      </c>
      <c r="M31" s="23">
        <v>30</v>
      </c>
      <c r="N31" s="23">
        <v>30</v>
      </c>
      <c r="O31" s="23">
        <v>30</v>
      </c>
      <c r="P31" s="23">
        <v>30</v>
      </c>
      <c r="Q31" s="23">
        <v>30</v>
      </c>
      <c r="R31" s="23">
        <v>30</v>
      </c>
      <c r="S31" s="23">
        <v>30</v>
      </c>
      <c r="T31" s="23">
        <v>30</v>
      </c>
      <c r="U31" s="23">
        <v>30</v>
      </c>
      <c r="V31" s="23">
        <v>30</v>
      </c>
      <c r="W31" s="23">
        <v>30</v>
      </c>
      <c r="X31" s="23">
        <v>30</v>
      </c>
      <c r="Y31" s="23">
        <v>30</v>
      </c>
      <c r="Z31" s="23">
        <v>30</v>
      </c>
      <c r="AA31" s="23">
        <v>30</v>
      </c>
      <c r="AB31" s="23">
        <v>30</v>
      </c>
      <c r="AC31" s="23">
        <v>30</v>
      </c>
      <c r="AD31" s="23">
        <v>30</v>
      </c>
      <c r="AE31" s="23">
        <v>30</v>
      </c>
      <c r="AF31" s="23">
        <v>30</v>
      </c>
      <c r="AG31" s="23">
        <v>30</v>
      </c>
      <c r="AH31" s="23">
        <v>30</v>
      </c>
      <c r="AI31" s="23">
        <v>30</v>
      </c>
      <c r="AJ31" s="23">
        <v>30</v>
      </c>
      <c r="AK31" s="23">
        <v>30</v>
      </c>
      <c r="AL31" s="23">
        <v>30</v>
      </c>
    </row>
    <row r="32" spans="1:38" ht="12.75" customHeight="1" x14ac:dyDescent="0.2">
      <c r="A32" s="69"/>
      <c r="B32" s="64" t="s">
        <v>3</v>
      </c>
      <c r="C32" s="64"/>
      <c r="D32" s="25">
        <f>MAX(H32:AL32)</f>
        <v>1.88</v>
      </c>
      <c r="E32" s="64" t="s">
        <v>28</v>
      </c>
      <c r="F32" s="64"/>
      <c r="G32" s="65"/>
      <c r="H32" s="61">
        <v>0.15</v>
      </c>
      <c r="I32" s="61">
        <v>0.15</v>
      </c>
      <c r="J32" s="61">
        <v>0.15</v>
      </c>
      <c r="K32" s="61">
        <v>0</v>
      </c>
      <c r="L32" s="61"/>
      <c r="M32" s="61"/>
      <c r="N32" s="61"/>
      <c r="O32" s="61"/>
      <c r="P32" s="61"/>
      <c r="Q32" s="61"/>
      <c r="R32" s="61"/>
      <c r="S32" s="61"/>
      <c r="T32" s="61">
        <v>0</v>
      </c>
      <c r="U32" s="61">
        <v>0.16</v>
      </c>
      <c r="V32" s="61">
        <v>0.18</v>
      </c>
      <c r="W32" s="61">
        <v>0.4</v>
      </c>
      <c r="X32" s="61">
        <v>0.61</v>
      </c>
      <c r="Y32" s="61">
        <v>1.88</v>
      </c>
      <c r="Z32" s="61">
        <v>1.7</v>
      </c>
      <c r="AA32" s="61">
        <v>1.07</v>
      </c>
      <c r="AB32" s="61">
        <v>1.1200000000000001</v>
      </c>
      <c r="AC32" s="61">
        <v>1.38</v>
      </c>
      <c r="AD32" s="61">
        <v>1.52</v>
      </c>
      <c r="AE32" s="61">
        <v>0.77</v>
      </c>
      <c r="AF32" s="61">
        <v>0.63</v>
      </c>
      <c r="AG32" s="61">
        <v>0.61</v>
      </c>
      <c r="AH32" s="61">
        <v>0.42</v>
      </c>
      <c r="AI32" s="61">
        <v>0.34</v>
      </c>
      <c r="AJ32" s="61">
        <v>0.1</v>
      </c>
      <c r="AK32" s="61">
        <v>0.24</v>
      </c>
      <c r="AL32" s="60"/>
    </row>
    <row r="33" spans="1:38" ht="12.75" customHeight="1" x14ac:dyDescent="0.2">
      <c r="A33" s="69"/>
      <c r="B33" s="64" t="s">
        <v>4</v>
      </c>
      <c r="C33" s="64"/>
      <c r="D33" s="22"/>
      <c r="E33" s="64" t="s">
        <v>5</v>
      </c>
      <c r="F33" s="64"/>
      <c r="G33" s="65"/>
      <c r="H33" s="23" t="s">
        <v>6</v>
      </c>
      <c r="I33" s="23" t="s">
        <v>6</v>
      </c>
      <c r="J33" s="23" t="s">
        <v>6</v>
      </c>
      <c r="K33" s="23" t="s">
        <v>6</v>
      </c>
      <c r="L33" s="23" t="s">
        <v>6</v>
      </c>
      <c r="M33" s="23" t="s">
        <v>6</v>
      </c>
      <c r="N33" s="23" t="s">
        <v>6</v>
      </c>
      <c r="O33" s="23" t="s">
        <v>6</v>
      </c>
      <c r="P33" s="23" t="s">
        <v>6</v>
      </c>
      <c r="Q33" s="23" t="s">
        <v>6</v>
      </c>
      <c r="R33" s="23" t="s">
        <v>6</v>
      </c>
      <c r="S33" s="23" t="s">
        <v>6</v>
      </c>
      <c r="T33" s="23" t="s">
        <v>6</v>
      </c>
      <c r="U33" s="23" t="s">
        <v>6</v>
      </c>
      <c r="V33" s="23" t="s">
        <v>6</v>
      </c>
      <c r="W33" s="23" t="s">
        <v>6</v>
      </c>
      <c r="X33" s="23" t="s">
        <v>6</v>
      </c>
      <c r="Y33" s="23" t="s">
        <v>6</v>
      </c>
      <c r="Z33" s="23" t="s">
        <v>6</v>
      </c>
      <c r="AA33" s="23" t="s">
        <v>6</v>
      </c>
      <c r="AB33" s="23" t="s">
        <v>6</v>
      </c>
      <c r="AC33" s="23" t="s">
        <v>6</v>
      </c>
      <c r="AD33" s="23" t="s">
        <v>6</v>
      </c>
      <c r="AE33" s="23" t="s">
        <v>6</v>
      </c>
      <c r="AF33" s="23" t="s">
        <v>6</v>
      </c>
      <c r="AG33" s="23" t="s">
        <v>6</v>
      </c>
      <c r="AH33" s="23" t="s">
        <v>6</v>
      </c>
      <c r="AI33" s="23" t="s">
        <v>6</v>
      </c>
      <c r="AJ33" s="23" t="s">
        <v>6</v>
      </c>
      <c r="AK33" s="26" t="s">
        <v>6</v>
      </c>
      <c r="AL33" s="23" t="s">
        <v>6</v>
      </c>
    </row>
    <row r="34" spans="1:38" ht="12.75" customHeight="1" x14ac:dyDescent="0.2">
      <c r="A34" s="69"/>
      <c r="B34" s="64" t="s">
        <v>7</v>
      </c>
      <c r="C34" s="64"/>
      <c r="D34" s="23">
        <f>SUM(H34:AL34)</f>
        <v>0</v>
      </c>
      <c r="E34" s="64" t="s">
        <v>8</v>
      </c>
      <c r="F34" s="64"/>
      <c r="G34" s="65"/>
      <c r="H34" s="23"/>
      <c r="I34" s="23">
        <v>0</v>
      </c>
      <c r="J34" s="23"/>
      <c r="K34" s="23"/>
      <c r="L34" s="23"/>
      <c r="M34" s="23"/>
      <c r="N34" s="23">
        <v>0</v>
      </c>
      <c r="O34" s="23">
        <v>0</v>
      </c>
      <c r="P34" s="23"/>
      <c r="Q34" s="23">
        <v>0</v>
      </c>
      <c r="R34" s="23">
        <v>0</v>
      </c>
      <c r="S34" s="23">
        <v>0</v>
      </c>
      <c r="T34" s="23"/>
      <c r="U34" s="23"/>
      <c r="V34" s="23">
        <v>0</v>
      </c>
      <c r="W34" s="23">
        <v>0</v>
      </c>
      <c r="X34" s="23">
        <v>0</v>
      </c>
      <c r="Y34" s="23">
        <v>0</v>
      </c>
      <c r="Z34" s="23">
        <v>0</v>
      </c>
      <c r="AA34" s="23">
        <v>0</v>
      </c>
      <c r="AB34" s="23">
        <v>0</v>
      </c>
      <c r="AC34" s="23">
        <v>0</v>
      </c>
      <c r="AD34" s="23">
        <v>0</v>
      </c>
      <c r="AE34" s="23">
        <v>0</v>
      </c>
      <c r="AF34" s="23"/>
      <c r="AG34" s="23"/>
      <c r="AH34" s="23"/>
      <c r="AI34" s="23">
        <v>0</v>
      </c>
      <c r="AJ34" s="23">
        <v>0</v>
      </c>
      <c r="AK34" s="26">
        <v>0</v>
      </c>
      <c r="AL34" s="23"/>
    </row>
    <row r="35" spans="1:38" ht="12.75" customHeight="1" x14ac:dyDescent="0.2">
      <c r="A35" s="69"/>
      <c r="B35" s="64" t="s">
        <v>9</v>
      </c>
      <c r="C35" s="64"/>
      <c r="D35" s="22">
        <f>COUNTIF(H35:AL35,"y")</f>
        <v>0</v>
      </c>
      <c r="E35" s="64" t="s">
        <v>10</v>
      </c>
      <c r="F35" s="64"/>
      <c r="G35" s="65"/>
      <c r="H35" s="23" t="str">
        <f t="shared" ref="H35:AL35" si="0">IF(H31="","N",IF(H32="","N",IF(H32&gt;H31,"Y","N")))</f>
        <v>N</v>
      </c>
      <c r="I35" s="23" t="str">
        <f t="shared" si="0"/>
        <v>N</v>
      </c>
      <c r="J35" s="23" t="str">
        <f t="shared" si="0"/>
        <v>N</v>
      </c>
      <c r="K35" s="23" t="str">
        <f t="shared" si="0"/>
        <v>N</v>
      </c>
      <c r="L35" s="23" t="str">
        <f t="shared" si="0"/>
        <v>N</v>
      </c>
      <c r="M35" s="23" t="str">
        <f t="shared" si="0"/>
        <v>N</v>
      </c>
      <c r="N35" s="23" t="str">
        <f t="shared" si="0"/>
        <v>N</v>
      </c>
      <c r="O35" s="23" t="str">
        <f t="shared" si="0"/>
        <v>N</v>
      </c>
      <c r="P35" s="23" t="str">
        <f t="shared" si="0"/>
        <v>N</v>
      </c>
      <c r="Q35" s="23" t="str">
        <f t="shared" si="0"/>
        <v>N</v>
      </c>
      <c r="R35" s="23" t="str">
        <f t="shared" si="0"/>
        <v>N</v>
      </c>
      <c r="S35" s="23" t="str">
        <f t="shared" si="0"/>
        <v>N</v>
      </c>
      <c r="T35" s="23" t="str">
        <f t="shared" si="0"/>
        <v>N</v>
      </c>
      <c r="U35" s="23" t="str">
        <f t="shared" si="0"/>
        <v>N</v>
      </c>
      <c r="V35" s="23" t="str">
        <f t="shared" si="0"/>
        <v>N</v>
      </c>
      <c r="W35" s="23" t="str">
        <f t="shared" si="0"/>
        <v>N</v>
      </c>
      <c r="X35" s="23" t="str">
        <f t="shared" si="0"/>
        <v>N</v>
      </c>
      <c r="Y35" s="23" t="str">
        <f t="shared" si="0"/>
        <v>N</v>
      </c>
      <c r="Z35" s="23" t="str">
        <f t="shared" si="0"/>
        <v>N</v>
      </c>
      <c r="AA35" s="23" t="str">
        <f t="shared" si="0"/>
        <v>N</v>
      </c>
      <c r="AB35" s="23" t="str">
        <f t="shared" si="0"/>
        <v>N</v>
      </c>
      <c r="AC35" s="23" t="str">
        <f t="shared" si="0"/>
        <v>N</v>
      </c>
      <c r="AD35" s="23" t="str">
        <f t="shared" si="0"/>
        <v>N</v>
      </c>
      <c r="AE35" s="23" t="str">
        <f t="shared" si="0"/>
        <v>N</v>
      </c>
      <c r="AF35" s="23" t="str">
        <f t="shared" si="0"/>
        <v>N</v>
      </c>
      <c r="AG35" s="23" t="str">
        <f t="shared" si="0"/>
        <v>N</v>
      </c>
      <c r="AH35" s="23" t="str">
        <f t="shared" si="0"/>
        <v>N</v>
      </c>
      <c r="AI35" s="23" t="str">
        <f t="shared" si="0"/>
        <v>N</v>
      </c>
      <c r="AJ35" s="23" t="str">
        <f t="shared" si="0"/>
        <v>N</v>
      </c>
      <c r="AK35" s="26" t="str">
        <f t="shared" si="0"/>
        <v>N</v>
      </c>
      <c r="AL35" s="23" t="str">
        <f t="shared" si="0"/>
        <v>N</v>
      </c>
    </row>
    <row r="36" spans="1:38" ht="12.75" customHeight="1" x14ac:dyDescent="0.2">
      <c r="A36" s="27"/>
      <c r="B36" s="28"/>
      <c r="C36" s="28"/>
      <c r="D36" s="29"/>
      <c r="E36" s="28"/>
      <c r="F36" s="28"/>
      <c r="G36" s="28"/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5"/>
      <c r="Y36" s="25"/>
      <c r="Z36" s="25"/>
      <c r="AA36" s="25"/>
      <c r="AB36" s="25"/>
      <c r="AC36" s="25"/>
      <c r="AD36" s="25"/>
      <c r="AE36" s="25"/>
      <c r="AF36" s="25"/>
      <c r="AG36" s="25"/>
      <c r="AH36" s="25"/>
      <c r="AI36" s="25"/>
      <c r="AJ36" s="25"/>
      <c r="AK36" s="25"/>
      <c r="AL36" s="25"/>
    </row>
    <row r="37" spans="1:38" ht="12.75" customHeight="1" x14ac:dyDescent="0.2">
      <c r="A37" s="3"/>
      <c r="H37" s="25"/>
      <c r="I37" s="25"/>
      <c r="J37" s="25"/>
      <c r="K37" s="25"/>
      <c r="L37" s="25"/>
      <c r="M37" s="25"/>
      <c r="N37" s="25"/>
      <c r="O37" s="25"/>
      <c r="P37" s="25"/>
      <c r="Q37" s="25"/>
      <c r="R37" s="25"/>
      <c r="S37" s="25"/>
      <c r="T37" s="25"/>
      <c r="U37" s="25"/>
      <c r="V37" s="25"/>
      <c r="W37" s="25"/>
      <c r="X37" s="25"/>
      <c r="Y37" s="25"/>
      <c r="Z37" s="25"/>
      <c r="AA37" s="25"/>
      <c r="AB37" s="25"/>
      <c r="AC37" s="25"/>
      <c r="AD37" s="25"/>
      <c r="AE37" s="25"/>
      <c r="AF37" s="25"/>
      <c r="AG37" s="25"/>
      <c r="AH37" s="25"/>
      <c r="AI37" s="25"/>
      <c r="AJ37" s="25"/>
      <c r="AK37" s="25"/>
      <c r="AL37" s="25"/>
    </row>
    <row r="38" spans="1:38" ht="12.75" customHeight="1" x14ac:dyDescent="0.2">
      <c r="A38" s="28"/>
      <c r="M38" s="25"/>
      <c r="N38" s="25"/>
      <c r="O38" s="25"/>
      <c r="P38" s="25"/>
      <c r="Q38" s="25"/>
      <c r="R38" s="25"/>
      <c r="S38" s="25"/>
      <c r="T38" s="25"/>
      <c r="U38" s="25"/>
      <c r="V38" s="25"/>
      <c r="W38" s="25"/>
      <c r="X38" s="25"/>
      <c r="Y38" s="25"/>
      <c r="Z38" s="25"/>
      <c r="AA38" s="25"/>
      <c r="AB38" s="25"/>
      <c r="AC38" s="25"/>
      <c r="AD38" s="25"/>
      <c r="AE38" s="25"/>
      <c r="AF38" s="25"/>
      <c r="AG38" s="25"/>
      <c r="AH38" s="25"/>
      <c r="AI38" s="25"/>
      <c r="AJ38" s="25"/>
      <c r="AK38" s="25"/>
      <c r="AL38" s="25"/>
    </row>
    <row r="39" spans="1:38" ht="12.75" customHeight="1" x14ac:dyDescent="0.2">
      <c r="A39" s="27"/>
      <c r="B39" s="28"/>
      <c r="C39" s="28"/>
      <c r="D39" s="29"/>
      <c r="E39" s="28"/>
      <c r="F39" s="28"/>
      <c r="G39" s="28"/>
      <c r="H39" s="25"/>
      <c r="I39" s="25"/>
      <c r="J39" s="25"/>
      <c r="K39" s="25"/>
      <c r="L39" s="25"/>
      <c r="M39" s="25"/>
      <c r="N39" s="25"/>
      <c r="O39" s="25"/>
      <c r="P39" s="25"/>
      <c r="Q39" s="25"/>
      <c r="R39" s="25"/>
      <c r="S39" s="25"/>
      <c r="T39" s="25"/>
      <c r="U39" s="25"/>
      <c r="V39" s="25"/>
      <c r="W39" s="25"/>
      <c r="X39" s="25"/>
      <c r="Y39" s="25"/>
      <c r="Z39" s="25"/>
      <c r="AA39" s="25"/>
      <c r="AB39" s="25"/>
      <c r="AC39" s="25"/>
      <c r="AD39" s="25"/>
      <c r="AE39" s="25"/>
      <c r="AF39" s="25"/>
      <c r="AG39" s="25"/>
      <c r="AH39" s="25"/>
      <c r="AI39" s="25"/>
      <c r="AJ39" s="25"/>
      <c r="AK39" s="25"/>
      <c r="AL39" s="25"/>
    </row>
    <row r="40" spans="1:38" ht="12.75" customHeight="1" x14ac:dyDescent="0.2">
      <c r="A40" s="27"/>
      <c r="B40" s="41" t="s">
        <v>11</v>
      </c>
      <c r="C40" s="80"/>
      <c r="D40" s="80"/>
      <c r="E40" s="80"/>
      <c r="F40" s="80"/>
      <c r="G40" s="80"/>
      <c r="I40" s="33"/>
      <c r="J40" s="33" t="s">
        <v>12</v>
      </c>
      <c r="K40" s="70">
        <f>Dust!K40</f>
        <v>42199</v>
      </c>
      <c r="L40" s="70"/>
      <c r="M40" s="25"/>
      <c r="N40" s="25"/>
      <c r="O40" s="25"/>
      <c r="P40" s="25"/>
      <c r="Q40" s="25"/>
      <c r="R40" s="25"/>
      <c r="S40" s="25"/>
      <c r="T40" s="25"/>
      <c r="U40" s="25"/>
      <c r="V40" s="25"/>
      <c r="W40" s="25"/>
      <c r="X40" s="25"/>
      <c r="Y40" s="25"/>
      <c r="Z40" s="25"/>
      <c r="AA40" s="25"/>
      <c r="AB40" s="25"/>
      <c r="AC40" s="25"/>
      <c r="AD40" s="25"/>
      <c r="AE40" s="25"/>
      <c r="AF40" s="25"/>
      <c r="AG40" s="25"/>
      <c r="AH40" s="25"/>
      <c r="AI40" s="25"/>
      <c r="AJ40" s="25"/>
      <c r="AK40" s="25"/>
      <c r="AL40" s="25"/>
    </row>
    <row r="41" spans="1:38" ht="12.75" customHeight="1" x14ac:dyDescent="0.2">
      <c r="A41" s="27"/>
      <c r="B41" s="41" t="s">
        <v>16</v>
      </c>
      <c r="C41" s="50"/>
      <c r="I41" s="33"/>
      <c r="J41" s="33"/>
      <c r="M41" s="25"/>
      <c r="N41" s="25"/>
      <c r="O41" s="25"/>
      <c r="P41" s="25"/>
      <c r="Q41" s="25"/>
      <c r="R41" s="25"/>
      <c r="S41" s="25"/>
      <c r="T41" s="25"/>
      <c r="U41" s="25"/>
      <c r="V41" s="25"/>
      <c r="W41" s="25"/>
      <c r="X41" s="25"/>
      <c r="Y41" s="25"/>
      <c r="Z41" s="25"/>
      <c r="AA41" s="25"/>
      <c r="AB41" s="25"/>
      <c r="AC41" s="25"/>
      <c r="AD41" s="25"/>
      <c r="AE41" s="25"/>
      <c r="AF41" s="25"/>
      <c r="AG41" s="25"/>
      <c r="AH41" s="25"/>
      <c r="AI41" s="25"/>
      <c r="AJ41" s="25"/>
      <c r="AK41" s="25"/>
      <c r="AL41" s="25"/>
    </row>
    <row r="42" spans="1:38" ht="12.75" customHeight="1" x14ac:dyDescent="0.2">
      <c r="B42" s="28"/>
      <c r="C42" s="28"/>
      <c r="D42" s="25"/>
      <c r="E42" s="28"/>
      <c r="F42" s="28"/>
      <c r="G42" s="28"/>
      <c r="H42" s="25"/>
      <c r="I42" s="25"/>
      <c r="J42" s="25"/>
      <c r="K42" s="25"/>
      <c r="L42" s="25"/>
    </row>
    <row r="43" spans="1:38" ht="12.75" customHeight="1" x14ac:dyDescent="0.2">
      <c r="C43" s="50"/>
      <c r="I43" s="33"/>
      <c r="J43" s="33"/>
    </row>
    <row r="44" spans="1:38" ht="12.75" customHeight="1" x14ac:dyDescent="0.2">
      <c r="C44" s="50"/>
    </row>
    <row r="45" spans="1:38" ht="12.75" customHeight="1" x14ac:dyDescent="0.2">
      <c r="C45" s="50"/>
      <c r="I45" s="33"/>
      <c r="J45" s="33"/>
    </row>
    <row r="46" spans="1:38" ht="12.75" customHeight="1" x14ac:dyDescent="0.2">
      <c r="C46" s="50"/>
      <c r="I46" s="33"/>
      <c r="J46" s="33"/>
    </row>
    <row r="47" spans="1:38" ht="12.75" customHeight="1" x14ac:dyDescent="0.2"/>
    <row r="48" spans="1:38" ht="12.75" customHeight="1" x14ac:dyDescent="0.2"/>
    <row r="49" spans="9:10" ht="12.75" customHeight="1" x14ac:dyDescent="0.2">
      <c r="I49" s="33"/>
      <c r="J49" s="33"/>
    </row>
    <row r="50" spans="9:10" ht="12.75" customHeight="1" x14ac:dyDescent="0.2"/>
  </sheetData>
  <mergeCells count="15">
    <mergeCell ref="A31:A35"/>
    <mergeCell ref="B31:C31"/>
    <mergeCell ref="E31:G31"/>
    <mergeCell ref="B32:C32"/>
    <mergeCell ref="E32:G32"/>
    <mergeCell ref="B33:C33"/>
    <mergeCell ref="E33:G33"/>
    <mergeCell ref="B34:C34"/>
    <mergeCell ref="E34:G34"/>
    <mergeCell ref="B35:C35"/>
    <mergeCell ref="K40:L40"/>
    <mergeCell ref="C40:G40"/>
    <mergeCell ref="E35:G35"/>
    <mergeCell ref="B30:D30"/>
    <mergeCell ref="E30:G30"/>
  </mergeCells>
  <phoneticPr fontId="0" type="noConversion"/>
  <conditionalFormatting sqref="H32:AL32">
    <cfRule type="cellIs" dxfId="1" priority="1" stopIfTrue="1" operator="greaterThanOrEqual">
      <formula>30</formula>
    </cfRule>
  </conditionalFormatting>
  <printOptions horizontalCentered="1" verticalCentered="1"/>
  <pageMargins left="0.35433070866141736" right="0.35433070866141736" top="0.39370078740157483" bottom="0.39370078740157483" header="0" footer="0"/>
  <pageSetup paperSize="9" scale="58" orientation="landscape" horizontalDpi="360" verticalDpi="360" r:id="rId1"/>
  <headerFooter alignWithMargins="0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28">
    <pageSetUpPr fitToPage="1"/>
  </sheetPr>
  <dimension ref="A1:AL50"/>
  <sheetViews>
    <sheetView showZeros="0" zoomScale="75" zoomScaleNormal="75" workbookViewId="0">
      <selection activeCell="AF42" sqref="AF42"/>
    </sheetView>
  </sheetViews>
  <sheetFormatPr defaultRowHeight="12.75" x14ac:dyDescent="0.2"/>
  <cols>
    <col min="1" max="1" width="10.5703125" style="41" customWidth="1"/>
    <col min="2" max="2" width="9.7109375" style="41" customWidth="1"/>
    <col min="3" max="3" width="6.7109375" style="41" customWidth="1"/>
    <col min="4" max="5" width="8.140625" style="41" customWidth="1"/>
    <col min="6" max="6" width="6.5703125" style="41" customWidth="1"/>
    <col min="7" max="7" width="6.85546875" style="41" customWidth="1"/>
    <col min="8" max="8" width="6.140625" style="41" customWidth="1"/>
    <col min="9" max="38" width="5.7109375" style="41" customWidth="1"/>
    <col min="39" max="16384" width="9.140625" style="41"/>
  </cols>
  <sheetData>
    <row r="1" spans="1:38" ht="12.75" customHeight="1" x14ac:dyDescent="0.2">
      <c r="A1" s="1"/>
      <c r="B1" s="2"/>
      <c r="D1" s="3"/>
      <c r="E1" s="2"/>
    </row>
    <row r="2" spans="1:38" ht="12.75" customHeight="1" x14ac:dyDescent="0.2">
      <c r="A2" s="1"/>
      <c r="B2" s="33"/>
      <c r="C2" s="5" t="str">
        <f>Dust!C2</f>
        <v>Permit Reference Number: BL1096IB/V012</v>
      </c>
      <c r="D2" s="6"/>
      <c r="E2" s="6"/>
      <c r="F2" s="6"/>
      <c r="G2" s="6"/>
      <c r="H2" s="6"/>
      <c r="I2" s="33"/>
      <c r="J2" s="5"/>
      <c r="K2" s="5"/>
      <c r="L2" s="5"/>
      <c r="M2" s="5"/>
      <c r="N2" s="5" t="s">
        <v>14</v>
      </c>
      <c r="O2" s="5"/>
      <c r="P2" s="5"/>
      <c r="Q2" s="5"/>
      <c r="R2" s="5"/>
      <c r="S2" s="5"/>
      <c r="T2" s="5"/>
      <c r="U2" s="5"/>
      <c r="V2" s="5"/>
      <c r="W2" s="7"/>
      <c r="X2" s="7"/>
    </row>
    <row r="3" spans="1:38" ht="12.75" customHeight="1" x14ac:dyDescent="0.2">
      <c r="A3" s="1"/>
      <c r="B3" s="33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7"/>
      <c r="X3" s="7"/>
    </row>
    <row r="4" spans="1:38" ht="12.75" customHeight="1" x14ac:dyDescent="0.2">
      <c r="A4" s="1"/>
      <c r="B4" s="33"/>
      <c r="C4" s="5" t="s">
        <v>15</v>
      </c>
      <c r="D4" s="5"/>
      <c r="E4" s="5"/>
      <c r="F4" s="5"/>
      <c r="G4" s="5"/>
      <c r="H4" s="5"/>
      <c r="I4" s="33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7"/>
      <c r="X4" s="7"/>
    </row>
    <row r="5" spans="1:38" ht="12.75" customHeight="1" x14ac:dyDescent="0.25">
      <c r="A5" s="1"/>
      <c r="B5" s="33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42"/>
      <c r="V5" s="42"/>
      <c r="W5" s="43"/>
      <c r="X5" s="43"/>
    </row>
    <row r="6" spans="1:38" ht="12.75" customHeight="1" x14ac:dyDescent="0.2">
      <c r="A6" s="1"/>
      <c r="B6" s="33"/>
      <c r="C6" s="11" t="s">
        <v>39</v>
      </c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33"/>
      <c r="Q6" s="33"/>
      <c r="R6" s="33"/>
      <c r="S6" s="33"/>
      <c r="T6" s="12"/>
      <c r="U6" s="13"/>
      <c r="V6" s="11"/>
      <c r="W6" s="12"/>
      <c r="X6" s="12"/>
    </row>
    <row r="7" spans="1:38" ht="12.75" customHeight="1" x14ac:dyDescent="0.2"/>
    <row r="8" spans="1:38" ht="12.75" customHeight="1" x14ac:dyDescent="0.2">
      <c r="A8" s="44"/>
      <c r="B8" s="45"/>
      <c r="C8" s="45"/>
      <c r="D8" s="45"/>
      <c r="E8" s="45"/>
      <c r="F8" s="45"/>
      <c r="G8" s="45"/>
      <c r="H8" s="45"/>
      <c r="I8" s="45"/>
      <c r="J8" s="45"/>
      <c r="K8" s="45"/>
      <c r="L8" s="45"/>
      <c r="M8" s="45"/>
      <c r="N8" s="45"/>
      <c r="O8" s="45"/>
      <c r="P8" s="45"/>
      <c r="Q8" s="45"/>
      <c r="R8" s="45"/>
      <c r="S8" s="45"/>
      <c r="T8" s="45"/>
      <c r="U8" s="45"/>
      <c r="V8" s="45"/>
      <c r="W8" s="45"/>
      <c r="X8" s="45"/>
      <c r="Y8" s="45"/>
      <c r="Z8" s="45"/>
      <c r="AA8" s="45"/>
      <c r="AB8" s="45"/>
      <c r="AC8" s="45"/>
      <c r="AD8" s="45"/>
      <c r="AE8" s="45"/>
      <c r="AF8" s="45"/>
      <c r="AG8" s="45"/>
      <c r="AH8" s="45"/>
      <c r="AI8" s="45"/>
      <c r="AJ8" s="45"/>
      <c r="AK8" s="45"/>
      <c r="AL8" s="46"/>
    </row>
    <row r="9" spans="1:38" ht="12.75" customHeight="1" x14ac:dyDescent="0.2">
      <c r="A9" s="47"/>
      <c r="AL9" s="48"/>
    </row>
    <row r="10" spans="1:38" ht="12.75" customHeight="1" x14ac:dyDescent="0.2">
      <c r="A10" s="47"/>
      <c r="AL10" s="48"/>
    </row>
    <row r="11" spans="1:38" ht="12.75" customHeight="1" x14ac:dyDescent="0.2">
      <c r="A11" s="47"/>
      <c r="AL11" s="48"/>
    </row>
    <row r="12" spans="1:38" ht="12.75" customHeight="1" x14ac:dyDescent="0.2">
      <c r="A12" s="47"/>
      <c r="AL12" s="48"/>
    </row>
    <row r="13" spans="1:38" ht="12.75" customHeight="1" x14ac:dyDescent="0.2">
      <c r="A13" s="47"/>
      <c r="AL13" s="48"/>
    </row>
    <row r="14" spans="1:38" ht="12.75" customHeight="1" x14ac:dyDescent="0.2">
      <c r="A14" s="47"/>
      <c r="AL14" s="48"/>
    </row>
    <row r="15" spans="1:38" ht="12.75" customHeight="1" x14ac:dyDescent="0.2">
      <c r="A15" s="47"/>
      <c r="AL15" s="48"/>
    </row>
    <row r="16" spans="1:38" ht="12.75" customHeight="1" x14ac:dyDescent="0.2">
      <c r="A16" s="47"/>
      <c r="AL16" s="48"/>
    </row>
    <row r="17" spans="1:38" ht="12.75" customHeight="1" x14ac:dyDescent="0.2">
      <c r="A17" s="47"/>
      <c r="AL17" s="48"/>
    </row>
    <row r="18" spans="1:38" ht="12.75" customHeight="1" x14ac:dyDescent="0.2">
      <c r="A18" s="47"/>
      <c r="AL18" s="48"/>
    </row>
    <row r="19" spans="1:38" ht="12.75" customHeight="1" x14ac:dyDescent="0.2">
      <c r="A19" s="47"/>
      <c r="AL19" s="48"/>
    </row>
    <row r="20" spans="1:38" ht="12.75" customHeight="1" x14ac:dyDescent="0.2">
      <c r="A20" s="47"/>
      <c r="AL20" s="48"/>
    </row>
    <row r="21" spans="1:38" ht="12.75" customHeight="1" x14ac:dyDescent="0.2">
      <c r="A21" s="47"/>
      <c r="AL21" s="48"/>
    </row>
    <row r="22" spans="1:38" ht="12.75" customHeight="1" x14ac:dyDescent="0.2">
      <c r="A22" s="47"/>
      <c r="AL22" s="48"/>
    </row>
    <row r="23" spans="1:38" ht="12.75" customHeight="1" x14ac:dyDescent="0.2">
      <c r="A23" s="47"/>
      <c r="AL23" s="48"/>
    </row>
    <row r="24" spans="1:38" ht="12.75" customHeight="1" x14ac:dyDescent="0.2">
      <c r="A24" s="47"/>
      <c r="AL24" s="48"/>
    </row>
    <row r="25" spans="1:38" ht="12.75" customHeight="1" x14ac:dyDescent="0.2">
      <c r="A25" s="47"/>
      <c r="AL25" s="48"/>
    </row>
    <row r="26" spans="1:38" ht="12.75" customHeight="1" x14ac:dyDescent="0.2">
      <c r="A26" s="47"/>
      <c r="AL26" s="48"/>
    </row>
    <row r="27" spans="1:38" ht="12.75" customHeight="1" x14ac:dyDescent="0.2">
      <c r="A27" s="47"/>
      <c r="AL27" s="48"/>
    </row>
    <row r="28" spans="1:38" ht="12.75" customHeight="1" x14ac:dyDescent="0.2"/>
    <row r="29" spans="1:38" ht="12.75" customHeight="1" x14ac:dyDescent="0.2">
      <c r="A29" s="19" t="s">
        <v>31</v>
      </c>
      <c r="AL29" s="49"/>
    </row>
    <row r="30" spans="1:38" ht="12.75" customHeight="1" x14ac:dyDescent="0.2">
      <c r="A30" s="21"/>
      <c r="B30" s="74">
        <f>Dust!B30</f>
        <v>42095</v>
      </c>
      <c r="C30" s="75"/>
      <c r="D30" s="76"/>
      <c r="E30" s="67" t="s">
        <v>0</v>
      </c>
      <c r="F30" s="67"/>
      <c r="G30" s="68"/>
      <c r="H30" s="23">
        <v>1</v>
      </c>
      <c r="I30" s="23">
        <v>2</v>
      </c>
      <c r="J30" s="23">
        <v>3</v>
      </c>
      <c r="K30" s="23">
        <v>4</v>
      </c>
      <c r="L30" s="23">
        <v>5</v>
      </c>
      <c r="M30" s="23">
        <v>6</v>
      </c>
      <c r="N30" s="23">
        <v>7</v>
      </c>
      <c r="O30" s="23">
        <v>8</v>
      </c>
      <c r="P30" s="23">
        <v>9</v>
      </c>
      <c r="Q30" s="23">
        <v>10</v>
      </c>
      <c r="R30" s="23">
        <v>11</v>
      </c>
      <c r="S30" s="23">
        <v>12</v>
      </c>
      <c r="T30" s="23">
        <v>13</v>
      </c>
      <c r="U30" s="23">
        <v>14</v>
      </c>
      <c r="V30" s="23">
        <v>15</v>
      </c>
      <c r="W30" s="23">
        <v>16</v>
      </c>
      <c r="X30" s="23">
        <v>17</v>
      </c>
      <c r="Y30" s="23">
        <v>18</v>
      </c>
      <c r="Z30" s="23">
        <v>19</v>
      </c>
      <c r="AA30" s="23">
        <v>20</v>
      </c>
      <c r="AB30" s="23">
        <v>21</v>
      </c>
      <c r="AC30" s="23">
        <v>22</v>
      </c>
      <c r="AD30" s="23">
        <v>23</v>
      </c>
      <c r="AE30" s="23">
        <v>24</v>
      </c>
      <c r="AF30" s="23">
        <v>25</v>
      </c>
      <c r="AG30" s="23">
        <v>26</v>
      </c>
      <c r="AH30" s="23">
        <v>27</v>
      </c>
      <c r="AI30" s="23">
        <v>28</v>
      </c>
      <c r="AJ30" s="23">
        <v>29</v>
      </c>
      <c r="AK30" s="23">
        <v>30</v>
      </c>
      <c r="AL30" s="23">
        <v>31</v>
      </c>
    </row>
    <row r="31" spans="1:38" ht="12.75" customHeight="1" x14ac:dyDescent="0.2">
      <c r="A31" s="69" t="s">
        <v>1</v>
      </c>
      <c r="B31" s="67"/>
      <c r="C31" s="67"/>
      <c r="D31" s="24"/>
      <c r="E31" s="64" t="s">
        <v>2</v>
      </c>
      <c r="F31" s="64"/>
      <c r="G31" s="65"/>
      <c r="H31" s="23">
        <v>30</v>
      </c>
      <c r="I31" s="23">
        <v>30</v>
      </c>
      <c r="J31" s="23">
        <v>30</v>
      </c>
      <c r="K31" s="23">
        <v>30</v>
      </c>
      <c r="L31" s="23">
        <v>30</v>
      </c>
      <c r="M31" s="23">
        <v>30</v>
      </c>
      <c r="N31" s="23">
        <v>30</v>
      </c>
      <c r="O31" s="23">
        <v>30</v>
      </c>
      <c r="P31" s="23">
        <v>30</v>
      </c>
      <c r="Q31" s="23">
        <v>30</v>
      </c>
      <c r="R31" s="23">
        <v>30</v>
      </c>
      <c r="S31" s="23">
        <v>30</v>
      </c>
      <c r="T31" s="23">
        <v>30</v>
      </c>
      <c r="U31" s="23">
        <v>30</v>
      </c>
      <c r="V31" s="23">
        <v>30</v>
      </c>
      <c r="W31" s="23">
        <v>30</v>
      </c>
      <c r="X31" s="23">
        <v>30</v>
      </c>
      <c r="Y31" s="23">
        <v>30</v>
      </c>
      <c r="Z31" s="23">
        <v>30</v>
      </c>
      <c r="AA31" s="23">
        <v>30</v>
      </c>
      <c r="AB31" s="23">
        <v>30</v>
      </c>
      <c r="AC31" s="23">
        <v>30</v>
      </c>
      <c r="AD31" s="23">
        <v>30</v>
      </c>
      <c r="AE31" s="23">
        <v>30</v>
      </c>
      <c r="AF31" s="23">
        <v>30</v>
      </c>
      <c r="AG31" s="23">
        <v>30</v>
      </c>
      <c r="AH31" s="23">
        <v>30</v>
      </c>
      <c r="AI31" s="23">
        <v>30</v>
      </c>
      <c r="AJ31" s="23">
        <v>30</v>
      </c>
      <c r="AK31" s="23">
        <v>30</v>
      </c>
      <c r="AL31" s="23">
        <v>30</v>
      </c>
    </row>
    <row r="32" spans="1:38" ht="12.75" customHeight="1" x14ac:dyDescent="0.2">
      <c r="A32" s="69"/>
      <c r="B32" s="64" t="s">
        <v>3</v>
      </c>
      <c r="C32" s="64"/>
      <c r="D32" s="25">
        <f>MAX(H32:AL32)</f>
        <v>8.4</v>
      </c>
      <c r="E32" s="64" t="s">
        <v>30</v>
      </c>
      <c r="F32" s="64"/>
      <c r="G32" s="65"/>
      <c r="H32" s="58">
        <v>1.8</v>
      </c>
      <c r="I32" s="58">
        <v>3.75</v>
      </c>
      <c r="J32" s="58">
        <v>2.96</v>
      </c>
      <c r="K32" s="58">
        <v>2.59</v>
      </c>
      <c r="L32" s="58"/>
      <c r="M32" s="58"/>
      <c r="N32" s="58"/>
      <c r="O32" s="58"/>
      <c r="P32" s="58"/>
      <c r="Q32" s="58"/>
      <c r="R32" s="58"/>
      <c r="S32" s="58"/>
      <c r="T32" s="58">
        <v>4.1399999999999997</v>
      </c>
      <c r="U32" s="58">
        <v>3.13</v>
      </c>
      <c r="V32" s="58">
        <v>2.89</v>
      </c>
      <c r="W32" s="58">
        <v>2.66</v>
      </c>
      <c r="X32" s="58">
        <v>2.67</v>
      </c>
      <c r="Y32" s="58">
        <v>3.01</v>
      </c>
      <c r="Z32" s="58">
        <v>3.11</v>
      </c>
      <c r="AA32" s="58">
        <v>3.63</v>
      </c>
      <c r="AB32" s="58">
        <v>2.94</v>
      </c>
      <c r="AC32" s="58">
        <v>4.12</v>
      </c>
      <c r="AD32" s="58">
        <v>4.2300000000000004</v>
      </c>
      <c r="AE32" s="58">
        <v>4.2</v>
      </c>
      <c r="AF32" s="58">
        <v>5.82</v>
      </c>
      <c r="AG32" s="58">
        <v>5.27</v>
      </c>
      <c r="AH32" s="58">
        <v>7.53</v>
      </c>
      <c r="AI32" s="58">
        <v>6.68</v>
      </c>
      <c r="AJ32" s="58">
        <v>7.54</v>
      </c>
      <c r="AK32" s="58">
        <v>8.4</v>
      </c>
      <c r="AL32" s="59"/>
    </row>
    <row r="33" spans="1:38" ht="12.75" customHeight="1" x14ac:dyDescent="0.2">
      <c r="A33" s="69"/>
      <c r="B33" s="64" t="s">
        <v>4</v>
      </c>
      <c r="C33" s="64"/>
      <c r="D33" s="22"/>
      <c r="E33" s="64" t="s">
        <v>5</v>
      </c>
      <c r="F33" s="64"/>
      <c r="G33" s="65"/>
      <c r="H33" s="23" t="s">
        <v>6</v>
      </c>
      <c r="I33" s="23" t="s">
        <v>6</v>
      </c>
      <c r="J33" s="23" t="s">
        <v>6</v>
      </c>
      <c r="K33" s="23" t="s">
        <v>6</v>
      </c>
      <c r="L33" s="23" t="s">
        <v>6</v>
      </c>
      <c r="M33" s="23" t="s">
        <v>6</v>
      </c>
      <c r="N33" s="23" t="s">
        <v>6</v>
      </c>
      <c r="O33" s="23" t="s">
        <v>6</v>
      </c>
      <c r="P33" s="23" t="s">
        <v>6</v>
      </c>
      <c r="Q33" s="23" t="s">
        <v>6</v>
      </c>
      <c r="R33" s="23" t="s">
        <v>6</v>
      </c>
      <c r="S33" s="23" t="s">
        <v>6</v>
      </c>
      <c r="T33" s="23" t="s">
        <v>6</v>
      </c>
      <c r="U33" s="23" t="s">
        <v>6</v>
      </c>
      <c r="V33" s="23" t="s">
        <v>6</v>
      </c>
      <c r="W33" s="23" t="s">
        <v>6</v>
      </c>
      <c r="X33" s="23" t="s">
        <v>6</v>
      </c>
      <c r="Y33" s="23" t="s">
        <v>6</v>
      </c>
      <c r="Z33" s="23" t="s">
        <v>6</v>
      </c>
      <c r="AA33" s="23" t="s">
        <v>6</v>
      </c>
      <c r="AB33" s="23" t="s">
        <v>6</v>
      </c>
      <c r="AC33" s="23" t="s">
        <v>6</v>
      </c>
      <c r="AD33" s="23" t="s">
        <v>6</v>
      </c>
      <c r="AE33" s="23" t="s">
        <v>6</v>
      </c>
      <c r="AF33" s="23" t="s">
        <v>6</v>
      </c>
      <c r="AG33" s="23" t="s">
        <v>6</v>
      </c>
      <c r="AH33" s="23" t="s">
        <v>6</v>
      </c>
      <c r="AI33" s="23" t="s">
        <v>6</v>
      </c>
      <c r="AJ33" s="23" t="s">
        <v>6</v>
      </c>
      <c r="AK33" s="26" t="s">
        <v>6</v>
      </c>
      <c r="AL33" s="23" t="s">
        <v>6</v>
      </c>
    </row>
    <row r="34" spans="1:38" ht="12.75" customHeight="1" x14ac:dyDescent="0.2">
      <c r="A34" s="69"/>
      <c r="B34" s="64" t="s">
        <v>7</v>
      </c>
      <c r="C34" s="64"/>
      <c r="D34" s="23">
        <f>SUM(H34:AL34)</f>
        <v>0</v>
      </c>
      <c r="E34" s="64" t="s">
        <v>8</v>
      </c>
      <c r="F34" s="64"/>
      <c r="G34" s="65"/>
      <c r="H34" s="23"/>
      <c r="I34" s="23">
        <v>0</v>
      </c>
      <c r="J34" s="23"/>
      <c r="K34" s="23"/>
      <c r="L34" s="23"/>
      <c r="M34" s="23"/>
      <c r="N34" s="23">
        <v>0</v>
      </c>
      <c r="O34" s="23">
        <v>0</v>
      </c>
      <c r="P34" s="23"/>
      <c r="Q34" s="23">
        <v>0</v>
      </c>
      <c r="R34" s="23">
        <v>0</v>
      </c>
      <c r="S34" s="23">
        <v>0</v>
      </c>
      <c r="T34" s="23"/>
      <c r="U34" s="23"/>
      <c r="V34" s="23">
        <v>0</v>
      </c>
      <c r="W34" s="23">
        <v>0</v>
      </c>
      <c r="X34" s="23">
        <v>0</v>
      </c>
      <c r="Y34" s="23">
        <v>0</v>
      </c>
      <c r="Z34" s="23">
        <v>0</v>
      </c>
      <c r="AA34" s="23">
        <v>0</v>
      </c>
      <c r="AB34" s="23">
        <v>0</v>
      </c>
      <c r="AC34" s="23">
        <v>0</v>
      </c>
      <c r="AD34" s="23">
        <v>0</v>
      </c>
      <c r="AE34" s="23">
        <v>0</v>
      </c>
      <c r="AF34" s="23"/>
      <c r="AG34" s="23"/>
      <c r="AH34" s="23"/>
      <c r="AI34" s="23">
        <v>0</v>
      </c>
      <c r="AJ34" s="23">
        <v>0</v>
      </c>
      <c r="AK34" s="26">
        <v>0</v>
      </c>
      <c r="AL34" s="23"/>
    </row>
    <row r="35" spans="1:38" ht="12.75" customHeight="1" x14ac:dyDescent="0.2">
      <c r="A35" s="69"/>
      <c r="B35" s="64" t="s">
        <v>9</v>
      </c>
      <c r="C35" s="64"/>
      <c r="D35" s="22">
        <f>COUNTIF(H35:AL35,"y")</f>
        <v>0</v>
      </c>
      <c r="E35" s="64" t="s">
        <v>10</v>
      </c>
      <c r="F35" s="64"/>
      <c r="G35" s="65"/>
      <c r="H35" s="23" t="str">
        <f t="shared" ref="H35:AL35" si="0">IF(H31="","N",IF(H32="","N",IF(H32&gt;H31,"Y","N")))</f>
        <v>N</v>
      </c>
      <c r="I35" s="23" t="str">
        <f t="shared" si="0"/>
        <v>N</v>
      </c>
      <c r="J35" s="23" t="str">
        <f t="shared" si="0"/>
        <v>N</v>
      </c>
      <c r="K35" s="23" t="str">
        <f t="shared" si="0"/>
        <v>N</v>
      </c>
      <c r="L35" s="23" t="str">
        <f t="shared" si="0"/>
        <v>N</v>
      </c>
      <c r="M35" s="23" t="str">
        <f t="shared" si="0"/>
        <v>N</v>
      </c>
      <c r="N35" s="23" t="str">
        <f t="shared" si="0"/>
        <v>N</v>
      </c>
      <c r="O35" s="23" t="str">
        <f t="shared" si="0"/>
        <v>N</v>
      </c>
      <c r="P35" s="23" t="str">
        <f t="shared" si="0"/>
        <v>N</v>
      </c>
      <c r="Q35" s="23" t="str">
        <f t="shared" si="0"/>
        <v>N</v>
      </c>
      <c r="R35" s="23" t="str">
        <f t="shared" si="0"/>
        <v>N</v>
      </c>
      <c r="S35" s="23" t="str">
        <f t="shared" si="0"/>
        <v>N</v>
      </c>
      <c r="T35" s="23" t="str">
        <f t="shared" si="0"/>
        <v>N</v>
      </c>
      <c r="U35" s="23" t="str">
        <f t="shared" si="0"/>
        <v>N</v>
      </c>
      <c r="V35" s="23" t="str">
        <f t="shared" si="0"/>
        <v>N</v>
      </c>
      <c r="W35" s="23" t="str">
        <f t="shared" si="0"/>
        <v>N</v>
      </c>
      <c r="X35" s="23" t="str">
        <f t="shared" si="0"/>
        <v>N</v>
      </c>
      <c r="Y35" s="23" t="str">
        <f t="shared" si="0"/>
        <v>N</v>
      </c>
      <c r="Z35" s="23" t="str">
        <f t="shared" si="0"/>
        <v>N</v>
      </c>
      <c r="AA35" s="23" t="str">
        <f t="shared" si="0"/>
        <v>N</v>
      </c>
      <c r="AB35" s="23" t="str">
        <f t="shared" si="0"/>
        <v>N</v>
      </c>
      <c r="AC35" s="23" t="str">
        <f t="shared" si="0"/>
        <v>N</v>
      </c>
      <c r="AD35" s="23" t="str">
        <f t="shared" si="0"/>
        <v>N</v>
      </c>
      <c r="AE35" s="23" t="str">
        <f t="shared" si="0"/>
        <v>N</v>
      </c>
      <c r="AF35" s="23" t="str">
        <f t="shared" si="0"/>
        <v>N</v>
      </c>
      <c r="AG35" s="23" t="str">
        <f t="shared" si="0"/>
        <v>N</v>
      </c>
      <c r="AH35" s="23" t="str">
        <f t="shared" si="0"/>
        <v>N</v>
      </c>
      <c r="AI35" s="23" t="str">
        <f t="shared" si="0"/>
        <v>N</v>
      </c>
      <c r="AJ35" s="23" t="str">
        <f t="shared" si="0"/>
        <v>N</v>
      </c>
      <c r="AK35" s="26" t="str">
        <f t="shared" si="0"/>
        <v>N</v>
      </c>
      <c r="AL35" s="23" t="str">
        <f t="shared" si="0"/>
        <v>N</v>
      </c>
    </row>
    <row r="36" spans="1:38" ht="12.75" customHeight="1" x14ac:dyDescent="0.2">
      <c r="A36" s="27"/>
      <c r="B36" s="28"/>
      <c r="C36" s="28"/>
      <c r="D36" s="29"/>
      <c r="E36" s="28"/>
      <c r="F36" s="28"/>
      <c r="G36" s="28"/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5"/>
      <c r="Y36" s="25"/>
      <c r="Z36" s="25"/>
      <c r="AA36" s="25"/>
      <c r="AB36" s="25"/>
      <c r="AC36" s="25"/>
      <c r="AD36" s="25"/>
      <c r="AE36" s="25"/>
      <c r="AF36" s="25"/>
      <c r="AG36" s="25"/>
      <c r="AH36" s="25"/>
      <c r="AI36" s="25"/>
      <c r="AJ36" s="25"/>
      <c r="AK36" s="25"/>
      <c r="AL36" s="25"/>
    </row>
    <row r="37" spans="1:38" ht="12.75" customHeight="1" x14ac:dyDescent="0.2">
      <c r="A37" s="3"/>
      <c r="H37" s="25"/>
      <c r="I37" s="25"/>
      <c r="J37" s="25"/>
      <c r="K37" s="25"/>
      <c r="L37" s="25"/>
      <c r="M37" s="25"/>
      <c r="N37" s="25"/>
      <c r="O37" s="25"/>
      <c r="P37" s="25"/>
      <c r="Q37" s="25"/>
      <c r="R37" s="25"/>
      <c r="S37" s="25"/>
      <c r="T37" s="25"/>
      <c r="U37" s="25"/>
      <c r="V37" s="25"/>
      <c r="W37" s="25"/>
      <c r="X37" s="25"/>
      <c r="Y37" s="25"/>
      <c r="Z37" s="25"/>
      <c r="AA37" s="25"/>
      <c r="AB37" s="25"/>
      <c r="AC37" s="25"/>
      <c r="AD37" s="25"/>
      <c r="AE37" s="25"/>
      <c r="AF37" s="25"/>
      <c r="AG37" s="25"/>
      <c r="AH37" s="25"/>
      <c r="AI37" s="25"/>
      <c r="AJ37" s="25"/>
      <c r="AK37" s="25"/>
      <c r="AL37" s="25"/>
    </row>
    <row r="38" spans="1:38" ht="12.75" customHeight="1" x14ac:dyDescent="0.2">
      <c r="A38" s="28"/>
      <c r="M38" s="25"/>
      <c r="N38" s="25"/>
      <c r="O38" s="25"/>
      <c r="P38" s="25"/>
      <c r="Q38" s="25"/>
      <c r="R38" s="25"/>
      <c r="S38" s="25"/>
      <c r="T38" s="25"/>
      <c r="U38" s="25"/>
      <c r="V38" s="25"/>
      <c r="W38" s="25"/>
      <c r="X38" s="25"/>
      <c r="Y38" s="25"/>
      <c r="Z38" s="25"/>
      <c r="AA38" s="25"/>
      <c r="AB38" s="25"/>
      <c r="AC38" s="25"/>
      <c r="AD38" s="25"/>
      <c r="AE38" s="25"/>
      <c r="AF38" s="25"/>
      <c r="AG38" s="25"/>
      <c r="AH38" s="25"/>
      <c r="AI38" s="25"/>
      <c r="AJ38" s="25"/>
      <c r="AK38" s="25"/>
      <c r="AL38" s="25"/>
    </row>
    <row r="39" spans="1:38" ht="12.75" customHeight="1" x14ac:dyDescent="0.2">
      <c r="A39" s="27"/>
      <c r="B39" s="28"/>
      <c r="C39" s="28"/>
      <c r="D39" s="29"/>
      <c r="E39" s="28"/>
      <c r="F39" s="28"/>
      <c r="G39" s="28"/>
      <c r="H39" s="25"/>
      <c r="I39" s="25"/>
      <c r="J39" s="25"/>
      <c r="K39" s="25"/>
      <c r="L39" s="25"/>
      <c r="M39" s="25"/>
      <c r="N39" s="25"/>
      <c r="O39" s="25"/>
      <c r="P39" s="25"/>
      <c r="Q39" s="25"/>
      <c r="R39" s="25"/>
      <c r="S39" s="25"/>
      <c r="T39" s="25"/>
      <c r="U39" s="25"/>
      <c r="V39" s="25"/>
      <c r="W39" s="25"/>
      <c r="X39" s="25"/>
      <c r="Y39" s="25"/>
      <c r="Z39" s="25"/>
      <c r="AA39" s="25"/>
      <c r="AB39" s="25"/>
      <c r="AC39" s="25"/>
      <c r="AD39" s="25"/>
      <c r="AE39" s="25"/>
      <c r="AF39" s="25"/>
      <c r="AG39" s="25"/>
      <c r="AH39" s="25"/>
      <c r="AI39" s="25"/>
      <c r="AJ39" s="25"/>
      <c r="AK39" s="25"/>
      <c r="AL39" s="25"/>
    </row>
    <row r="40" spans="1:38" ht="12.75" customHeight="1" x14ac:dyDescent="0.2">
      <c r="A40" s="27"/>
      <c r="B40" s="41" t="s">
        <v>11</v>
      </c>
      <c r="C40" s="80"/>
      <c r="D40" s="80"/>
      <c r="E40" s="80"/>
      <c r="F40" s="80"/>
      <c r="G40" s="80"/>
      <c r="I40" s="33"/>
      <c r="J40" s="33" t="s">
        <v>12</v>
      </c>
      <c r="K40" s="70">
        <f>Dust!K40</f>
        <v>42199</v>
      </c>
      <c r="L40" s="70"/>
      <c r="M40" s="25"/>
      <c r="N40" s="25"/>
      <c r="O40" s="25"/>
      <c r="P40" s="25"/>
      <c r="Q40" s="25"/>
      <c r="R40" s="25"/>
      <c r="S40" s="25"/>
      <c r="T40" s="25"/>
      <c r="U40" s="25"/>
      <c r="V40" s="25"/>
      <c r="W40" s="25"/>
      <c r="X40" s="25"/>
      <c r="Y40" s="25"/>
      <c r="Z40" s="25"/>
      <c r="AA40" s="25"/>
      <c r="AB40" s="25"/>
      <c r="AC40" s="25"/>
      <c r="AD40" s="25"/>
      <c r="AE40" s="25"/>
      <c r="AF40" s="25"/>
      <c r="AG40" s="25"/>
      <c r="AH40" s="25"/>
      <c r="AI40" s="25"/>
      <c r="AJ40" s="25"/>
      <c r="AK40" s="25"/>
      <c r="AL40" s="25"/>
    </row>
    <row r="41" spans="1:38" ht="12.75" customHeight="1" x14ac:dyDescent="0.2">
      <c r="A41" s="27"/>
      <c r="B41" s="41" t="s">
        <v>16</v>
      </c>
      <c r="C41" s="50"/>
      <c r="I41" s="33"/>
      <c r="J41" s="33"/>
      <c r="M41" s="25"/>
      <c r="N41" s="25"/>
      <c r="O41" s="25"/>
      <c r="P41" s="25"/>
      <c r="Q41" s="25"/>
      <c r="R41" s="25"/>
      <c r="S41" s="25"/>
      <c r="T41" s="25"/>
      <c r="U41" s="25"/>
      <c r="V41" s="25"/>
      <c r="W41" s="25"/>
      <c r="X41" s="25"/>
      <c r="Y41" s="25"/>
      <c r="Z41" s="25"/>
      <c r="AA41" s="25"/>
      <c r="AB41" s="25"/>
      <c r="AC41" s="25"/>
      <c r="AD41" s="25"/>
      <c r="AE41" s="25"/>
      <c r="AF41" s="25"/>
      <c r="AG41" s="25"/>
      <c r="AH41" s="25"/>
      <c r="AI41" s="25"/>
      <c r="AJ41" s="25"/>
      <c r="AK41" s="25"/>
      <c r="AL41" s="25"/>
    </row>
    <row r="42" spans="1:38" ht="12.75" customHeight="1" x14ac:dyDescent="0.2">
      <c r="B42" s="28"/>
      <c r="C42" s="28"/>
      <c r="D42" s="25"/>
      <c r="E42" s="28"/>
      <c r="F42" s="28"/>
      <c r="G42" s="28"/>
      <c r="H42" s="25"/>
      <c r="I42" s="25"/>
      <c r="J42" s="25"/>
      <c r="K42" s="25"/>
      <c r="L42" s="25"/>
    </row>
    <row r="43" spans="1:38" ht="12.75" customHeight="1" x14ac:dyDescent="0.2">
      <c r="C43" s="50"/>
      <c r="I43" s="33"/>
      <c r="J43" s="33"/>
    </row>
    <row r="44" spans="1:38" ht="12.75" customHeight="1" x14ac:dyDescent="0.2">
      <c r="C44" s="50"/>
    </row>
    <row r="45" spans="1:38" ht="12.75" customHeight="1" x14ac:dyDescent="0.2">
      <c r="C45" s="50"/>
      <c r="I45" s="33"/>
      <c r="J45" s="33"/>
    </row>
    <row r="46" spans="1:38" ht="12.75" customHeight="1" x14ac:dyDescent="0.2">
      <c r="C46" s="50"/>
      <c r="I46" s="33"/>
      <c r="J46" s="33"/>
    </row>
    <row r="47" spans="1:38" ht="12.75" customHeight="1" x14ac:dyDescent="0.2"/>
    <row r="48" spans="1:38" ht="12.75" customHeight="1" x14ac:dyDescent="0.2"/>
    <row r="49" spans="9:10" ht="12.75" customHeight="1" x14ac:dyDescent="0.2">
      <c r="I49" s="33"/>
      <c r="J49" s="33"/>
    </row>
    <row r="50" spans="9:10" ht="12.75" customHeight="1" x14ac:dyDescent="0.2"/>
  </sheetData>
  <mergeCells count="15">
    <mergeCell ref="A31:A35"/>
    <mergeCell ref="B31:C31"/>
    <mergeCell ref="E31:G31"/>
    <mergeCell ref="B32:C32"/>
    <mergeCell ref="E32:G32"/>
    <mergeCell ref="K40:L40"/>
    <mergeCell ref="C40:G40"/>
    <mergeCell ref="E35:G35"/>
    <mergeCell ref="B30:D30"/>
    <mergeCell ref="E30:G30"/>
    <mergeCell ref="B33:C33"/>
    <mergeCell ref="E33:G33"/>
    <mergeCell ref="B34:C34"/>
    <mergeCell ref="E34:G34"/>
    <mergeCell ref="B35:C35"/>
  </mergeCells>
  <phoneticPr fontId="0" type="noConversion"/>
  <conditionalFormatting sqref="H32:AL32">
    <cfRule type="cellIs" dxfId="0" priority="1" stopIfTrue="1" operator="greaterThanOrEqual">
      <formula>30</formula>
    </cfRule>
  </conditionalFormatting>
  <printOptions horizontalCentered="1" verticalCentered="1"/>
  <pageMargins left="0.35433070866141736" right="0.35433070866141736" top="0.39370078740157483" bottom="0.39370078740157483" header="0" footer="0"/>
  <pageSetup paperSize="9" scale="58" orientation="landscape" horizontalDpi="360" verticalDpi="360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?mso-contentType ?>
<SharedContentType xmlns="Microsoft.SharePoint.Taxonomy.ContentTypeSync" SourceId="78499d3b-94a8-4059-8763-489d4400b14a" ContentTypeId="0x01010067EB80C5FE939D4A9B3D8BA62129B7F50102" PreviousValue="false"/>
</file>

<file path=customXml/item2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Padeswood Cement Works  SITE CONTACT  DAVID QUICK  01244 550330  david.quick@heidelbergmaterials.com</Site_x0020_Name>
    <Internal_x002f_External xmlns="859f7ad6-93f6-4205-b62b-a17f28acbbac">Incoming document</Internal_x002f_External>
    <Document_x0020_Type xmlns="859f7ad6-93f6-4205-b62b-a17f28acbbac">Form/Proforma</Document_x0020_Type>
    <Welsh_x0020_Local_x0020_Authority xmlns="859f7ad6-93f6-4205-b62b-a17f28acbbac">Flintshire County Council</Welsh_x0020_Local_x0020_Authority>
    <Disclosure_x0020_Status xmlns="859f7ad6-93f6-4205-b62b-a17f28acbbac">Public register</Disclosure_x0020_Status>
    <Addressee xmlns="859f7ad6-93f6-4205-b62b-a17f28acbbac">Hanson House, 14 Castle Hill, Maidenhead, Berkshire.  SL6 4JJ</Addressee>
    <Process_x0020_Type xmlns="859f7ad6-93f6-4205-b62b-a17f28acbbac">Monitoring</Process_x0020_Type>
    <License_x002f_Activity_x0020_Type xmlns="859f7ad6-93f6-4205-b62b-a17f28acbbac">3. EPR Regulated Industry</License_x002f_Activity_x0020_Type>
    <Document_x0020_Date xmlns="859f7ad6-93f6-4205-b62b-a17f28acbbac">2015-07-13T23:00:00+00:00</Document_x0020_Date>
    <Facility_x0020_Address xmlns="859f7ad6-93f6-4205-b62b-a17f28acbbac">Padeswood Works, Padeswood, Mold, Flintshire.</Facility_x0020_Address>
    <Environment_x0020_Sub_x0020_Folder xmlns="859f7ad6-93f6-4205-b62b-a17f28acbbac">Environment monitoring</Environment_x0020_Sub_x0020_Folder>
    <Customer_x0020_Name xmlns="859f7ad6-93f6-4205-b62b-a17f28acbbac">Castle Cement Limited</Customer_x0020_Name>
    <IconOverlay xmlns="http://schemas.microsoft.com/sharepoint/v4" xsi:nil="true"/>
    <Surrendered_x002f_Expired xmlns="859f7ad6-93f6-4205-b62b-a17f28acbbac" xsi:nil="true"/>
    <Post_x0020_code xmlns="859f7ad6-93f6-4205-b62b-a17f28acbbac">CH7 4HB</Post_x0020_code>
    <Surrendered_x002f_Expired_x0020_Date xmlns="859f7ad6-93f6-4205-b62b-a17f28acbbac" xsi:nil="true"/>
    <_dlc_DocId xmlns="9be56660-2c31-41ef-bc00-23e72f632f2a">REGU-408-2757224</_dlc_DocId>
    <_dlc_DocIdUrl xmlns="9be56660-2c31-41ef-bc00-23e72f632f2a">
      <Url>https://cyfoethnaturiolcymru.sharepoint.com/teams/Regulatory/Permitting/_layouts/15/DocIdRedir.aspx?ID=REGU-408-2757224</Url>
      <Description>REGU-408-2757224</Description>
    </_dlc_DocIdUrl>
    <TaxCatchAll xmlns="859f7ad6-93f6-4205-b62b-a17f28acbbac" xsi:nil="true"/>
    <lcf76f155ced4ddcb4097134ff3c332f xmlns="7300053d-1c5f-4e78-b9e3-ee8c32344bce">
      <Terms xmlns="http://schemas.microsoft.com/office/infopath/2007/PartnerControls"/>
    </lcf76f155ced4ddcb4097134ff3c332f>
  </documentManagement>
</p:properties>
</file>

<file path=customXml/item5.xml><?xml version="1.0" encoding="utf-8"?>
<ct:contentTypeSchema xmlns:ct="http://schemas.microsoft.com/office/2006/metadata/contentType" xmlns:ma="http://schemas.microsoft.com/office/2006/metadata/properties/metaAttributes" ct:_="" ma:_="" ma:contentTypeName="NRW Perm-Comp Word Document" ma:contentTypeID="0x01010067EB80C5FE939D4A9B3D8BA62129B7F50102008103382B54324B4D9E2A330338A8DF0F" ma:contentTypeVersion="784" ma:contentTypeDescription="Permitting &amp; Compliance Word Document" ma:contentTypeScope="" ma:versionID="96eea8bd4e14a84a3dc457052244126e">
  <xsd:schema xmlns:xsd="http://www.w3.org/2001/XMLSchema" xmlns:xs="http://www.w3.org/2001/XMLSchema" xmlns:p="http://schemas.microsoft.com/office/2006/metadata/properties" xmlns:ns2="859f7ad6-93f6-4205-b62b-a17f28acbbac" xmlns:ns4="6e121689-de5b-41b9-a751-bfeda7fa2b07" xmlns:ns5="7300053d-1c5f-4e78-b9e3-ee8c32344bce" xmlns:ns6="http://schemas.microsoft.com/sharepoint/v4" xmlns:ns7="9be56660-2c31-41ef-bc00-23e72f632f2a" targetNamespace="http://schemas.microsoft.com/office/2006/metadata/properties" ma:root="true" ma:fieldsID="a42c5bf988c05ff29c9c7baaa7ca7627" ns2:_="" ns4:_="" ns5:_="" ns6:_="" ns7:_="">
    <xsd:import namespace="859f7ad6-93f6-4205-b62b-a17f28acbbac"/>
    <xsd:import namespace="6e121689-de5b-41b9-a751-bfeda7fa2b07"/>
    <xsd:import namespace="7300053d-1c5f-4e78-b9e3-ee8c32344bce"/>
    <xsd:import namespace="http://schemas.microsoft.com/sharepoint/v4"/>
    <xsd:import namespace="9be56660-2c31-41ef-bc00-23e72f632f2a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 minOccurs="0"/>
                <xsd:element ref="ns2:Process_x0020_Type"/>
                <xsd:element ref="ns2:Addressee" minOccurs="0"/>
                <xsd:element ref="ns2:Customer_x0020_Name" minOccurs="0"/>
                <xsd:element ref="ns2:Facility_x0020_Address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LastSharedByUser" minOccurs="0"/>
                <xsd:element ref="ns4:LastSharedByTime" minOccurs="0"/>
                <xsd:element ref="ns5:MediaServiceMetadata" minOccurs="0"/>
                <xsd:element ref="ns5:MediaServiceFastMetadata" minOccurs="0"/>
                <xsd:element ref="ns6:IconOverlay" minOccurs="0"/>
                <xsd:element ref="ns5:MediaServiceAutoTags" minOccurs="0"/>
                <xsd:element ref="ns5:MediaServiceOCR" minOccurs="0"/>
                <xsd:element ref="ns5:MediaServiceAutoKeyPoints" minOccurs="0"/>
                <xsd:element ref="ns5:MediaServiceKeyPoints" minOccurs="0"/>
                <xsd:element ref="ns5:MediaServiceGenerationTime" minOccurs="0"/>
                <xsd:element ref="ns5:MediaServiceEventHashCode" minOccurs="0"/>
                <xsd:element ref="ns5:MediaServiceDateTaken" minOccurs="0"/>
                <xsd:element ref="ns5:MediaServiceLocation" minOccurs="0"/>
                <xsd:element ref="ns7:_dlc_DocId" minOccurs="0"/>
                <xsd:element ref="ns7:_dlc_DocIdUrl" minOccurs="0"/>
                <xsd:element ref="ns7:_dlc_DocIdPersistId" minOccurs="0"/>
                <xsd:element ref="ns5:lcf76f155ced4ddcb4097134ff3c332f" minOccurs="0"/>
                <xsd:element ref="ns2:TaxCatchAll" minOccurs="0"/>
                <xsd:element ref="ns5:MediaServiceObjectDetectorVersions" minOccurs="0"/>
                <xsd:element ref="ns5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dexed="true" ma:internalName="Disclosure_x0020_Status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dexed="true" ma:internalName="Document_x0020_Date">
      <xsd:simpleType>
        <xsd:restriction base="dms:DateTime"/>
      </xsd:simpleType>
    </xsd:element>
    <xsd:element name="Document_x0020_Type" ma:index="10" ma:displayName="Document Type" ma:format="Dropdown" ma:indexed="true" ma:internalName="Document_x0020_Typ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dexed="true" ma:internalName="Environment_x0020_Sub_x0020_Folder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OMA"/>
          <xsd:enumeration value="Post licence compliance"/>
          <xsd:enumeration value="Pre-application"/>
          <xsd:enumeration value="Returns"/>
          <xsd:enumeration value="Waste returns"/>
          <xsd:enumeration value="Waste Shipment Forms"/>
        </xsd:restriction>
      </xsd:simpleType>
    </xsd:element>
    <xsd:element name="License_x002f_Activity_x0020_Type" ma:index="14" nillable="true" ma:displayName="License/Activity Type" ma:format="Dropdown" ma:hidden="true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  <xsd:enumeration value="17. International Waste Shipment"/>
          <xsd:enumeration value="18. EPR Medium Combustion Plant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ma:displayName="Facility Address" ma:indexed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>
      <xsd:simpleType>
        <xsd:restriction base="dms:Choice">
          <xsd:enumeration value="Yes"/>
          <xsd:enumeration value="No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  <xsd:element name="TaxCatchAll" ma:index="42" nillable="true" ma:displayName="Taxonomy Catch All Column" ma:hidden="true" ma:list="{7e602b1e-d2f0-4c3e-9f3d-f70bf714bda9}" ma:internalName="TaxCatchAll" ma:showField="CatchAllData" ma:web="6e121689-de5b-41b9-a751-bfeda7fa2b0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121689-de5b-41b9-a751-bfeda7fa2b07" elementFormDefault="qualified">
    <xsd:import namespace="http://schemas.microsoft.com/office/2006/documentManagement/types"/>
    <xsd:import namespace="http://schemas.microsoft.com/office/infopath/2007/PartnerControls"/>
    <xsd:element name="LastSharedByUser" ma:index="24" nillable="true" ma:displayName="Last Shared By User" ma:description="" ma:internalName="LastSharedByUser" ma:readOnly="true">
      <xsd:simpleType>
        <xsd:restriction base="dms:Note">
          <xsd:maxLength value="255"/>
        </xsd:restriction>
      </xsd:simpleType>
    </xsd:element>
    <xsd:element name="LastSharedByTime" ma:index="25" nillable="true" ma:displayName="Last Shared By Time" ma:description="" ma:internalName="LastSharedByTim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300053d-1c5f-4e78-b9e3-ee8c32344bc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26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27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AutoTags" ma:index="29" nillable="true" ma:displayName="MediaServiceAutoTags" ma:internalName="MediaServiceAutoTags" ma:readOnly="true">
      <xsd:simpleType>
        <xsd:restriction base="dms:Text"/>
      </xsd:simpleType>
    </xsd:element>
    <xsd:element name="MediaServiceOCR" ma:index="30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31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32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GenerationTime" ma:index="3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3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35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36" nillable="true" ma:displayName="Location" ma:internalName="MediaServiceLocation" ma:readOnly="true">
      <xsd:simpleType>
        <xsd:restriction base="dms:Text"/>
      </xsd:simpleType>
    </xsd:element>
    <xsd:element name="lcf76f155ced4ddcb4097134ff3c332f" ma:index="41" nillable="true" ma:taxonomy="true" ma:internalName="lcf76f155ced4ddcb4097134ff3c332f" ma:taxonomyFieldName="MediaServiceImageTags" ma:displayName="Image Tags" ma:readOnly="false" ma:fieldId="{5cf76f15-5ced-4ddc-b409-7134ff3c332f}" ma:taxonomyMulti="true" ma:sspId="78499d3b-94a8-4059-8763-489d4400b14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4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44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IconOverlay" ma:index="28" nillable="true" ma:displayName="IconOverlay" ma:hidden="true" ma:internalName="IconOverlay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37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38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39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ECE0AC3-F224-41CC-A5CA-F0A3D7550FE4}">
  <ds:schemaRefs>
    <ds:schemaRef ds:uri="Microsoft.SharePoint.Taxonomy.ContentTypeSync"/>
  </ds:schemaRefs>
</ds:datastoreItem>
</file>

<file path=customXml/itemProps2.xml><?xml version="1.0" encoding="utf-8"?>
<ds:datastoreItem xmlns:ds="http://schemas.openxmlformats.org/officeDocument/2006/customXml" ds:itemID="{B1C520A0-0F60-4A07-AA24-23BB2D7A5C4C}">
  <ds:schemaRefs>
    <ds:schemaRef ds:uri="http://schemas.microsoft.com/sharepoint/events"/>
  </ds:schemaRefs>
</ds:datastoreItem>
</file>

<file path=customXml/itemProps3.xml><?xml version="1.0" encoding="utf-8"?>
<ds:datastoreItem xmlns:ds="http://schemas.openxmlformats.org/officeDocument/2006/customXml" ds:itemID="{C4713A4B-416A-4A74-BAFE-37738BBF1F57}">
  <ds:schemaRefs>
    <ds:schemaRef ds:uri="http://schemas.microsoft.com/sharepoint/v3/contenttype/forms"/>
  </ds:schemaRefs>
</ds:datastoreItem>
</file>

<file path=customXml/itemProps4.xml><?xml version="1.0" encoding="utf-8"?>
<ds:datastoreItem xmlns:ds="http://schemas.openxmlformats.org/officeDocument/2006/customXml" ds:itemID="{42B46B6E-1C32-423D-B137-F530FE94763D}">
  <ds:schemaRefs>
    <ds:schemaRef ds:uri="9be56660-2c31-41ef-bc00-23e72f632f2a"/>
    <ds:schemaRef ds:uri="http://schemas.microsoft.com/office/2006/documentManagement/types"/>
    <ds:schemaRef ds:uri="http://purl.org/dc/dcmitype/"/>
    <ds:schemaRef ds:uri="http://purl.org/dc/elements/1.1/"/>
    <ds:schemaRef ds:uri="859f7ad6-93f6-4205-b62b-a17f28acbbac"/>
    <ds:schemaRef ds:uri="http://schemas.microsoft.com/office/2006/metadata/properties"/>
    <ds:schemaRef ds:uri="http://www.w3.org/XML/1998/namespace"/>
    <ds:schemaRef ds:uri="http://schemas.microsoft.com/office/infopath/2007/PartnerControls"/>
    <ds:schemaRef ds:uri="http://schemas.openxmlformats.org/package/2006/metadata/core-properties"/>
    <ds:schemaRef ds:uri="http://schemas.microsoft.com/sharepoint/v4"/>
    <ds:schemaRef ds:uri="7300053d-1c5f-4e78-b9e3-ee8c32344bce"/>
    <ds:schemaRef ds:uri="6e121689-de5b-41b9-a751-bfeda7fa2b07"/>
    <ds:schemaRef ds:uri="http://purl.org/dc/terms/"/>
  </ds:schemaRefs>
</ds:datastoreItem>
</file>

<file path=customXml/itemProps5.xml><?xml version="1.0" encoding="utf-8"?>
<ds:datastoreItem xmlns:ds="http://schemas.openxmlformats.org/officeDocument/2006/customXml" ds:itemID="{892E99AB-A84F-463B-BF6B-584CAB0527E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59f7ad6-93f6-4205-b62b-a17f28acbbac"/>
    <ds:schemaRef ds:uri="6e121689-de5b-41b9-a751-bfeda7fa2b07"/>
    <ds:schemaRef ds:uri="7300053d-1c5f-4e78-b9e3-ee8c32344bce"/>
    <ds:schemaRef ds:uri="http://schemas.microsoft.com/sharepoint/v4"/>
    <ds:schemaRef ds:uri="9be56660-2c31-41ef-bc00-23e72f632f2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12</vt:i4>
      </vt:variant>
      <vt:variant>
        <vt:lpstr>Named Ranges</vt:lpstr>
      </vt:variant>
      <vt:variant>
        <vt:i4>10</vt:i4>
      </vt:variant>
    </vt:vector>
  </HeadingPairs>
  <TitlesOfParts>
    <vt:vector size="22" baseType="lpstr">
      <vt:lpstr>Dust</vt:lpstr>
      <vt:lpstr>SOx</vt:lpstr>
      <vt:lpstr>NOx</vt:lpstr>
      <vt:lpstr>TOC</vt:lpstr>
      <vt:lpstr>HCl</vt:lpstr>
      <vt:lpstr>CO</vt:lpstr>
      <vt:lpstr>A9 Dust</vt:lpstr>
      <vt:lpstr>A3 Dust</vt:lpstr>
      <vt:lpstr>A4 Dust</vt:lpstr>
      <vt:lpstr>A5 Dust</vt:lpstr>
      <vt:lpstr>A6 Dust</vt:lpstr>
      <vt:lpstr>A7 Dust</vt:lpstr>
      <vt:lpstr>'A3 Dust'!Print_Area</vt:lpstr>
      <vt:lpstr>'A4 Dust'!Print_Area</vt:lpstr>
      <vt:lpstr>'A5 Dust'!Print_Area</vt:lpstr>
      <vt:lpstr>'A6 Dust'!Print_Area</vt:lpstr>
      <vt:lpstr>'A7 Dust'!Print_Area</vt:lpstr>
      <vt:lpstr>'A9 Dust'!Print_Area</vt:lpstr>
      <vt:lpstr>CO!Print_Area</vt:lpstr>
      <vt:lpstr>Dust!Print_Area</vt:lpstr>
      <vt:lpstr>NOx!Print_Area</vt:lpstr>
      <vt:lpstr>TOC!Print_Area</vt:lpstr>
    </vt:vector>
  </TitlesOfParts>
  <Company>Environment Agency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V Smith</dc:creator>
  <cp:lastModifiedBy>Bradford, Julie</cp:lastModifiedBy>
  <cp:lastPrinted>2015-08-10T10:36:43Z</cp:lastPrinted>
  <dcterms:created xsi:type="dcterms:W3CDTF">2010-07-08T15:15:48Z</dcterms:created>
  <dcterms:modified xsi:type="dcterms:W3CDTF">2025-04-25T08:32:18Z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NewReviewCycle">
    <vt:lpwstr/>
  </property>
  <property fmtid="{D5CDD505-2E9C-101B-9397-08002B2CF9AE}" pid="3" name="ContentTypeId">
    <vt:lpwstr>0x01010067EB80C5FE939D4A9B3D8BA62129B7F50102008103382B54324B4D9E2A330338A8DF0F</vt:lpwstr>
  </property>
  <property fmtid="{D5CDD505-2E9C-101B-9397-08002B2CF9AE}" pid="4" name="_dlc_DocIdItemGuid">
    <vt:lpwstr>a0494430-d3f0-4873-910c-cb83c97b6463</vt:lpwstr>
  </property>
  <property fmtid="{D5CDD505-2E9C-101B-9397-08002B2CF9AE}" pid="5" name="_docset_NoMedatataSyncRequired">
    <vt:lpwstr>False</vt:lpwstr>
  </property>
  <property fmtid="{D5CDD505-2E9C-101B-9397-08002B2CF9AE}" pid="6" name="_dlc_DocId">
    <vt:lpwstr>REGU-408-1863</vt:lpwstr>
  </property>
  <property fmtid="{D5CDD505-2E9C-101B-9397-08002B2CF9AE}" pid="7" name="_dlc_DocIdUrl">
    <vt:lpwstr>https://cyfoethnaturiolcymru.sharepoint.com/teams/Regulatory/Permitting/_layouts/15/DocIdRedir.aspx?ID=REGU-408-1863, REGU-408-1863</vt:lpwstr>
  </property>
  <property fmtid="{D5CDD505-2E9C-101B-9397-08002B2CF9AE}" pid="8" name="MediaServiceImageTags">
    <vt:lpwstr/>
  </property>
</Properties>
</file>