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FF574A13-0044-48B2-AA34-254C9E3191FA}" xr6:coauthVersionLast="47" xr6:coauthVersionMax="47" xr10:uidLastSave="{56FAD094-91A9-4EEA-93C2-CDB08160237D}"/>
  <bookViews>
    <workbookView xWindow="-120" yWindow="-120" windowWidth="29040" windowHeight="15720" activeTab="11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3" l="1"/>
  <c r="C2" i="12"/>
  <c r="C2" i="11"/>
  <c r="C2" i="10"/>
  <c r="C2" i="15"/>
  <c r="C2" i="14"/>
  <c r="C2" i="7"/>
  <c r="C2" i="6"/>
  <c r="C2" i="5"/>
  <c r="C2" i="9"/>
  <c r="C2" i="8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 s="1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9" l="1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<sst xmlns="http://schemas.openxmlformats.org/spreadsheetml/2006/main" count="592" uniqueCount="45">
  <si>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</si>
  <si>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</si>
  <si>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</si>
  <si>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</si>
  <si>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</si>
  <si>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</si>
  <si>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</si>
  <si>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</si>
  <si>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</si>
  <si>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</si>
  <si>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</si>
  <si>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</si>
  <si>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</si>
  <si>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</si>
  <si>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</si>
  <si>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</si>
  <si>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</si>
  <si>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</si>
  <si>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</si>
  <si>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</si>
  <si>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</si>
  <si>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</si>
  <si>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</si>
  <si>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</si>
  <si>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</si>
  <si>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</si>
  <si>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</si>
  <si>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</si>
  <si>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</si>
  <si>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</si>
  <si>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</si>
  <si>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</si>
  <si>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</si>
  <si>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</si>
  <si>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</si>
  <si>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</si>
  <si>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</si>
  <si>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</si>
  <si>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</si>
  <si>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</si>
  <si>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</si>
  <si>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t>Mill 1 not in Operation</t>
  </si>
  <si>
    <t>Mill 2 not in Operation</t>
  </si>
  <si>
    <r>
      <t xml:space="preserve">Permit Reference Number: </t>
    </r>
    <r>
      <rPr>
        <b/>
        <sz val="11"/>
        <rFont val="Arial"/>
        <family val="2"/>
      </rPr>
      <t>BL1096IB/V012</t>
    </r>
  </si>
  <si>
    <t>Higher NOx limit in place during Amminia Slip trials as agreed.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</si>
</sst>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4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0" fillId="0" borderId="6" xfId="0" applyBorder="1"/>
    <xf numFmtId="0" fontId="9" fillId="0" borderId="7" xfId="0" applyFont="1" applyBorder="1"/>
    <xf numFmtId="0" fontId="9" fillId="0" borderId="8" xfId="0" applyFont="1" applyBorder="1" applyAlignment="1">
      <alignment horizontal="center"/>
    </xf>
    <xf numFmtId="1" fontId="9" fillId="0" borderId="8" xfId="0" applyNumberFormat="1" applyFont="1" applyBorder="1" applyAlignment="1">
      <alignment horizontal="center"/>
    </xf>
    <xf numFmtId="0" fontId="9" fillId="0" borderId="8" xfId="0" applyFont="1" applyBorder="1"/>
    <xf numFmtId="1" fontId="9" fillId="0" borderId="0" xfId="0" applyNumberFormat="1" applyFont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/>
    </xf>
    <xf numFmtId="1" fontId="9" fillId="0" borderId="5" xfId="0" applyNumberFormat="1" applyFont="1" applyBorder="1" applyAlignment="1">
      <alignment horizontal="center"/>
    </xf>
    <xf numFmtId="1" fontId="9" fillId="0" borderId="10" xfId="0" applyNumberFormat="1" applyFont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 wrapText="1"/>
    </xf>
    <xf numFmtId="2" fontId="9" fillId="0" borderId="0" xfId="0" applyNumberFormat="1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1" fontId="12" fillId="0" borderId="0" xfId="0" applyNumberFormat="1" applyFont="1" applyAlignment="1">
      <alignment horizontal="center"/>
    </xf>
    <xf numFmtId="1" fontId="9" fillId="0" borderId="0" xfId="0" applyNumberFormat="1" applyFont="1"/>
    <xf numFmtId="0" fontId="12" fillId="0" borderId="8" xfId="0" applyFont="1" applyBorder="1" applyAlignment="1">
      <alignment horizontal="center"/>
    </xf>
    <xf numFmtId="164" fontId="12" fillId="0" borderId="7" xfId="1" applyNumberFormat="1" applyBorder="1" applyAlignment="1">
      <alignment horizontal="center"/>
    </xf>
    <xf numFmtId="164" fontId="12" fillId="0" borderId="11" xfId="1" applyNumberFormat="1" applyBorder="1" applyAlignment="1">
      <alignment horizontal="center"/>
    </xf>
    <xf numFmtId="1" fontId="12" fillId="0" borderId="11" xfId="2" applyNumberFormat="1" applyBorder="1" applyAlignment="1">
      <alignment horizontal="center"/>
    </xf>
    <xf numFmtId="1" fontId="12" fillId="0" borderId="7" xfId="2" applyNumberFormat="1" applyBorder="1" applyAlignment="1">
      <alignment horizontal="center"/>
    </xf>
    <xf numFmtId="2" fontId="12" fillId="0" borderId="7" xfId="2" applyNumberFormat="1" applyBorder="1" applyAlignment="1">
      <alignment horizontal="center"/>
    </xf>
    <xf numFmtId="164" fontId="12" fillId="0" borderId="11" xfId="2" applyNumberFormat="1" applyBorder="1" applyAlignment="1">
      <alignment horizontal="center"/>
    </xf>
    <xf numFmtId="164" fontId="12" fillId="0" borderId="7" xfId="2" applyNumberFormat="1" applyBorder="1" applyAlignment="1">
      <alignment horizontal="center"/>
    </xf>
    <xf numFmtId="164" fontId="12" fillId="0" borderId="11" xfId="0" applyNumberFormat="1" applyFont="1" applyBorder="1" applyAlignment="1">
      <alignment horizontal="center"/>
    </xf>
    <xf numFmtId="1" fontId="12" fillId="0" borderId="11" xfId="0" applyNumberFormat="1" applyFont="1" applyBorder="1" applyAlignment="1">
      <alignment horizontal="center"/>
    </xf>
    <xf numFmtId="2" fontId="12" fillId="0" borderId="11" xfId="2" applyNumberForma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8" xfId="0" applyFont="1" applyBorder="1"/>
    <xf numFmtId="0" fontId="9" fillId="0" borderId="9" xfId="0" applyFont="1" applyBorder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12" fillId="2" borderId="8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14" fontId="12" fillId="0" borderId="0" xfId="0" applyNumberFormat="1" applyFont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165" fontId="12" fillId="2" borderId="9" xfId="0" applyNumberFormat="1" applyFont="1" applyFill="1" applyBorder="1" applyAlignment="1">
      <alignment horizontal="center"/>
    </xf>
    <xf numFmtId="165" fontId="12" fillId="2" borderId="12" xfId="0" applyNumberFormat="1" applyFont="1" applyFill="1" applyBorder="1" applyAlignment="1">
      <alignment horizontal="center"/>
    </xf>
    <xf numFmtId="165" fontId="12" fillId="2" borderId="13" xfId="0" applyNumberFormat="1" applyFont="1" applyFill="1" applyBorder="1" applyAlignment="1">
      <alignment horizontal="center"/>
    </xf>
    <xf numFmtId="0" fontId="9" fillId="0" borderId="12" xfId="0" applyFont="1" applyBorder="1"/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1" fontId="12" fillId="0" borderId="0" xfId="0" applyNumberFormat="1" applyFont="1" applyAlignment="1">
      <alignment horizontal="center"/>
    </xf>
  </cellXfs>
  <cellStyles count="13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7" xr:uid="{00000000-0005-0000-0000-000004000000}"/>
    <cellStyle name="Normal 2 2 4" xfId="10" xr:uid="{00000000-0005-0000-0000-000005000000}"/>
    <cellStyle name="Normal 2 3" xfId="4" xr:uid="{00000000-0005-0000-0000-000006000000}"/>
    <cellStyle name="Normal 2 3 2" xfId="6" xr:uid="{00000000-0005-0000-0000-000007000000}"/>
    <cellStyle name="Normal 2 3 3" xfId="8" xr:uid="{00000000-0005-0000-0000-000008000000}"/>
    <cellStyle name="Normal 2 3 4" xfId="11" xr:uid="{00000000-0005-0000-0000-000009000000}"/>
    <cellStyle name="Normal 3" xfId="1" xr:uid="{00000000-0005-0000-0000-00000A000000}"/>
    <cellStyle name="Normal 3 2" xfId="9" xr:uid="{00000000-0005-0000-0000-00000B000000}"/>
    <cellStyle name="Normal 3 3" xfId="12" xr:uid="{00000000-0005-0000-0000-00000C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33-41A1-A99C-78AFE2ADCCF1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8.32</c:v>
                </c:pt>
                <c:pt idx="1">
                  <c:v>8.27</c:v>
                </c:pt>
                <c:pt idx="2">
                  <c:v>8.99</c:v>
                </c:pt>
                <c:pt idx="3">
                  <c:v>7.61</c:v>
                </c:pt>
                <c:pt idx="4">
                  <c:v>6.22</c:v>
                </c:pt>
                <c:pt idx="5">
                  <c:v>6.12</c:v>
                </c:pt>
                <c:pt idx="7">
                  <c:v>5.42</c:v>
                </c:pt>
                <c:pt idx="8">
                  <c:v>5.89</c:v>
                </c:pt>
                <c:pt idx="9">
                  <c:v>7.53</c:v>
                </c:pt>
                <c:pt idx="10">
                  <c:v>4.87</c:v>
                </c:pt>
                <c:pt idx="11">
                  <c:v>5.24</c:v>
                </c:pt>
                <c:pt idx="12">
                  <c:v>6.59</c:v>
                </c:pt>
                <c:pt idx="15">
                  <c:v>3.75</c:v>
                </c:pt>
                <c:pt idx="16">
                  <c:v>4.72</c:v>
                </c:pt>
                <c:pt idx="17">
                  <c:v>3.94</c:v>
                </c:pt>
                <c:pt idx="18">
                  <c:v>3.99</c:v>
                </c:pt>
                <c:pt idx="19">
                  <c:v>4.17</c:v>
                </c:pt>
                <c:pt idx="20">
                  <c:v>4.88</c:v>
                </c:pt>
                <c:pt idx="21">
                  <c:v>4.08</c:v>
                </c:pt>
                <c:pt idx="22">
                  <c:v>4.6500000000000004</c:v>
                </c:pt>
                <c:pt idx="23">
                  <c:v>5.37</c:v>
                </c:pt>
                <c:pt idx="24">
                  <c:v>4.24</c:v>
                </c:pt>
                <c:pt idx="25">
                  <c:v>4.2300000000000004</c:v>
                </c:pt>
                <c:pt idx="26">
                  <c:v>4.6100000000000003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33-41A1-A99C-78AFE2ADCC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183832"/>
        <c:axId val="337182656"/>
      </c:lineChart>
      <c:catAx>
        <c:axId val="33718383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8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1826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838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21-4B17-9FC8-3DB546866B6E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41</c:v>
                </c:pt>
                <c:pt idx="1">
                  <c:v>41</c:v>
                </c:pt>
                <c:pt idx="2">
                  <c:v>43</c:v>
                </c:pt>
                <c:pt idx="3">
                  <c:v>42</c:v>
                </c:pt>
                <c:pt idx="4">
                  <c:v>42</c:v>
                </c:pt>
                <c:pt idx="5">
                  <c:v>41</c:v>
                </c:pt>
                <c:pt idx="7">
                  <c:v>46</c:v>
                </c:pt>
                <c:pt idx="8">
                  <c:v>46</c:v>
                </c:pt>
                <c:pt idx="9">
                  <c:v>51</c:v>
                </c:pt>
                <c:pt idx="10">
                  <c:v>46</c:v>
                </c:pt>
                <c:pt idx="11">
                  <c:v>43</c:v>
                </c:pt>
                <c:pt idx="12">
                  <c:v>40</c:v>
                </c:pt>
                <c:pt idx="15">
                  <c:v>46</c:v>
                </c:pt>
                <c:pt idx="16">
                  <c:v>57</c:v>
                </c:pt>
                <c:pt idx="17">
                  <c:v>64</c:v>
                </c:pt>
                <c:pt idx="18">
                  <c:v>57</c:v>
                </c:pt>
                <c:pt idx="19">
                  <c:v>64</c:v>
                </c:pt>
                <c:pt idx="20">
                  <c:v>80</c:v>
                </c:pt>
                <c:pt idx="21">
                  <c:v>71</c:v>
                </c:pt>
                <c:pt idx="22">
                  <c:v>68</c:v>
                </c:pt>
                <c:pt idx="23">
                  <c:v>56</c:v>
                </c:pt>
                <c:pt idx="24">
                  <c:v>51</c:v>
                </c:pt>
                <c:pt idx="25">
                  <c:v>56</c:v>
                </c:pt>
                <c:pt idx="26">
                  <c:v>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21-4B17-9FC8-3DB546866B6E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21-4B17-9FC8-3DB546866B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183048"/>
        <c:axId val="337181088"/>
      </c:lineChart>
      <c:catAx>
        <c:axId val="337183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8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1810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1830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35-4BAD-ACB0-BE18ED20CDD8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41</c:v>
                </c:pt>
                <c:pt idx="1">
                  <c:v>41</c:v>
                </c:pt>
                <c:pt idx="2">
                  <c:v>43</c:v>
                </c:pt>
                <c:pt idx="3">
                  <c:v>42</c:v>
                </c:pt>
                <c:pt idx="4">
                  <c:v>42</c:v>
                </c:pt>
                <c:pt idx="5">
                  <c:v>41</c:v>
                </c:pt>
                <c:pt idx="7">
                  <c:v>46</c:v>
                </c:pt>
                <c:pt idx="8">
                  <c:v>46</c:v>
                </c:pt>
                <c:pt idx="9">
                  <c:v>51</c:v>
                </c:pt>
                <c:pt idx="10">
                  <c:v>46</c:v>
                </c:pt>
                <c:pt idx="11">
                  <c:v>43</c:v>
                </c:pt>
                <c:pt idx="12">
                  <c:v>40</c:v>
                </c:pt>
                <c:pt idx="15">
                  <c:v>46</c:v>
                </c:pt>
                <c:pt idx="16">
                  <c:v>57</c:v>
                </c:pt>
                <c:pt idx="17">
                  <c:v>64</c:v>
                </c:pt>
                <c:pt idx="18">
                  <c:v>57</c:v>
                </c:pt>
                <c:pt idx="19">
                  <c:v>64</c:v>
                </c:pt>
                <c:pt idx="20">
                  <c:v>80</c:v>
                </c:pt>
                <c:pt idx="21">
                  <c:v>71</c:v>
                </c:pt>
                <c:pt idx="22">
                  <c:v>68</c:v>
                </c:pt>
                <c:pt idx="23">
                  <c:v>56</c:v>
                </c:pt>
                <c:pt idx="24">
                  <c:v>51</c:v>
                </c:pt>
                <c:pt idx="25">
                  <c:v>56</c:v>
                </c:pt>
                <c:pt idx="26">
                  <c:v>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35-4BAD-ACB0-BE18ED20CD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991776"/>
        <c:axId val="337993344"/>
      </c:lineChart>
      <c:catAx>
        <c:axId val="3379917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9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9933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917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1500</c:v>
                </c:pt>
                <c:pt idx="1">
                  <c:v>1500</c:v>
                </c:pt>
                <c:pt idx="2">
                  <c:v>1500</c:v>
                </c:pt>
                <c:pt idx="3">
                  <c:v>1500</c:v>
                </c:pt>
                <c:pt idx="4">
                  <c:v>1500</c:v>
                </c:pt>
                <c:pt idx="5">
                  <c:v>1500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1500</c:v>
                </c:pt>
                <c:pt idx="21">
                  <c:v>1500</c:v>
                </c:pt>
                <c:pt idx="22">
                  <c:v>1500</c:v>
                </c:pt>
                <c:pt idx="23">
                  <c:v>1500</c:v>
                </c:pt>
                <c:pt idx="24">
                  <c:v>1500</c:v>
                </c:pt>
                <c:pt idx="25">
                  <c:v>1500</c:v>
                </c:pt>
                <c:pt idx="26">
                  <c:v>1500</c:v>
                </c:pt>
                <c:pt idx="27">
                  <c:v>1500</c:v>
                </c:pt>
                <c:pt idx="28">
                  <c:v>1500</c:v>
                </c:pt>
                <c:pt idx="29">
                  <c:v>1500</c:v>
                </c:pt>
                <c:pt idx="30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01-4E94-B75D-355317735283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569</c:v>
                </c:pt>
                <c:pt idx="1">
                  <c:v>518</c:v>
                </c:pt>
                <c:pt idx="2">
                  <c:v>532</c:v>
                </c:pt>
                <c:pt idx="3">
                  <c:v>555</c:v>
                </c:pt>
                <c:pt idx="4">
                  <c:v>630</c:v>
                </c:pt>
                <c:pt idx="5">
                  <c:v>469</c:v>
                </c:pt>
                <c:pt idx="7">
                  <c:v>352</c:v>
                </c:pt>
                <c:pt idx="8">
                  <c:v>348</c:v>
                </c:pt>
                <c:pt idx="9">
                  <c:v>386</c:v>
                </c:pt>
                <c:pt idx="10">
                  <c:v>444</c:v>
                </c:pt>
                <c:pt idx="11">
                  <c:v>424</c:v>
                </c:pt>
                <c:pt idx="12">
                  <c:v>478</c:v>
                </c:pt>
                <c:pt idx="15">
                  <c:v>427</c:v>
                </c:pt>
                <c:pt idx="16">
                  <c:v>395</c:v>
                </c:pt>
                <c:pt idx="17">
                  <c:v>393</c:v>
                </c:pt>
                <c:pt idx="18">
                  <c:v>445</c:v>
                </c:pt>
                <c:pt idx="19">
                  <c:v>415</c:v>
                </c:pt>
                <c:pt idx="20">
                  <c:v>420</c:v>
                </c:pt>
                <c:pt idx="21">
                  <c:v>398</c:v>
                </c:pt>
                <c:pt idx="22">
                  <c:v>399</c:v>
                </c:pt>
                <c:pt idx="23">
                  <c:v>463</c:v>
                </c:pt>
                <c:pt idx="24">
                  <c:v>391</c:v>
                </c:pt>
                <c:pt idx="25">
                  <c:v>485</c:v>
                </c:pt>
                <c:pt idx="26">
                  <c:v>498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01-4E94-B75D-3553177352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992560"/>
        <c:axId val="337991384"/>
      </c:lineChart>
      <c:catAx>
        <c:axId val="3379925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9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9913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925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28-4F2D-9089-1A04559804B4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12</c:v>
                </c:pt>
                <c:pt idx="1">
                  <c:v>10</c:v>
                </c:pt>
                <c:pt idx="2">
                  <c:v>9</c:v>
                </c:pt>
                <c:pt idx="3">
                  <c:v>7</c:v>
                </c:pt>
                <c:pt idx="4">
                  <c:v>8</c:v>
                </c:pt>
                <c:pt idx="5">
                  <c:v>7</c:v>
                </c:pt>
                <c:pt idx="7">
                  <c:v>10.827094685922447</c:v>
                </c:pt>
                <c:pt idx="8">
                  <c:v>8.4335921559198876</c:v>
                </c:pt>
                <c:pt idx="9">
                  <c:v>11.677146144717344</c:v>
                </c:pt>
                <c:pt idx="10">
                  <c:v>7.3348894778323075</c:v>
                </c:pt>
                <c:pt idx="11">
                  <c:v>7.053419009817973</c:v>
                </c:pt>
                <c:pt idx="12">
                  <c:v>8.1402831855713238</c:v>
                </c:pt>
                <c:pt idx="15">
                  <c:v>11.1619326727527</c:v>
                </c:pt>
                <c:pt idx="16">
                  <c:v>14.550525731777665</c:v>
                </c:pt>
                <c:pt idx="17">
                  <c:v>12.625214610692945</c:v>
                </c:pt>
                <c:pt idx="18">
                  <c:v>10.72325222799148</c:v>
                </c:pt>
                <c:pt idx="19">
                  <c:v>14.210738475081286</c:v>
                </c:pt>
                <c:pt idx="20">
                  <c:v>13.695798800754334</c:v>
                </c:pt>
                <c:pt idx="21">
                  <c:v>12.253359061040376</c:v>
                </c:pt>
                <c:pt idx="22">
                  <c:v>13.313570894664515</c:v>
                </c:pt>
                <c:pt idx="23">
                  <c:v>13.237284875676949</c:v>
                </c:pt>
                <c:pt idx="24">
                  <c:v>10.237565954814544</c:v>
                </c:pt>
                <c:pt idx="25">
                  <c:v>10.450281012475161</c:v>
                </c:pt>
                <c:pt idx="26">
                  <c:v>11.879669276162844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28-4F2D-9089-1A0455980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873920"/>
        <c:axId val="340239328"/>
      </c:lineChart>
      <c:catAx>
        <c:axId val="2028739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23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2393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87392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BC-4535-B418-9416A7594B71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1.86</c:v>
                </c:pt>
                <c:pt idx="1">
                  <c:v>1.94</c:v>
                </c:pt>
                <c:pt idx="2">
                  <c:v>2.36</c:v>
                </c:pt>
                <c:pt idx="3">
                  <c:v>0.97</c:v>
                </c:pt>
                <c:pt idx="4">
                  <c:v>0.92</c:v>
                </c:pt>
                <c:pt idx="5">
                  <c:v>0.83</c:v>
                </c:pt>
                <c:pt idx="7">
                  <c:v>3.23</c:v>
                </c:pt>
                <c:pt idx="8">
                  <c:v>1.27</c:v>
                </c:pt>
                <c:pt idx="9">
                  <c:v>6.35</c:v>
                </c:pt>
                <c:pt idx="10">
                  <c:v>1.3</c:v>
                </c:pt>
                <c:pt idx="11">
                  <c:v>1.02</c:v>
                </c:pt>
                <c:pt idx="12">
                  <c:v>1.05</c:v>
                </c:pt>
                <c:pt idx="15">
                  <c:v>1.91</c:v>
                </c:pt>
                <c:pt idx="16">
                  <c:v>5.83</c:v>
                </c:pt>
                <c:pt idx="17">
                  <c:v>3</c:v>
                </c:pt>
                <c:pt idx="18">
                  <c:v>2.21</c:v>
                </c:pt>
                <c:pt idx="19">
                  <c:v>2.95</c:v>
                </c:pt>
                <c:pt idx="20">
                  <c:v>2.71</c:v>
                </c:pt>
                <c:pt idx="21">
                  <c:v>1.93</c:v>
                </c:pt>
                <c:pt idx="22">
                  <c:v>4.4000000000000004</c:v>
                </c:pt>
                <c:pt idx="23">
                  <c:v>8.19</c:v>
                </c:pt>
                <c:pt idx="24">
                  <c:v>1.53</c:v>
                </c:pt>
                <c:pt idx="25">
                  <c:v>1.92</c:v>
                </c:pt>
                <c:pt idx="26">
                  <c:v>2.0499999999999998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BC-4535-B418-9416A7594B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240112"/>
        <c:axId val="340240504"/>
      </c:lineChart>
      <c:catAx>
        <c:axId val="3402401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240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2405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24011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9C-447D-84EF-665C56093FCD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397</c:v>
                </c:pt>
                <c:pt idx="1">
                  <c:v>388</c:v>
                </c:pt>
                <c:pt idx="2">
                  <c:v>362</c:v>
                </c:pt>
                <c:pt idx="3">
                  <c:v>346</c:v>
                </c:pt>
                <c:pt idx="4">
                  <c:v>339</c:v>
                </c:pt>
                <c:pt idx="5">
                  <c:v>326</c:v>
                </c:pt>
                <c:pt idx="7">
                  <c:v>369</c:v>
                </c:pt>
                <c:pt idx="8">
                  <c:v>351</c:v>
                </c:pt>
                <c:pt idx="9">
                  <c:v>404</c:v>
                </c:pt>
                <c:pt idx="10">
                  <c:v>316</c:v>
                </c:pt>
                <c:pt idx="11">
                  <c:v>282</c:v>
                </c:pt>
                <c:pt idx="12">
                  <c:v>341</c:v>
                </c:pt>
                <c:pt idx="15">
                  <c:v>332</c:v>
                </c:pt>
                <c:pt idx="16">
                  <c:v>399</c:v>
                </c:pt>
                <c:pt idx="17">
                  <c:v>439</c:v>
                </c:pt>
                <c:pt idx="18">
                  <c:v>339</c:v>
                </c:pt>
                <c:pt idx="19">
                  <c:v>424</c:v>
                </c:pt>
                <c:pt idx="20">
                  <c:v>420</c:v>
                </c:pt>
                <c:pt idx="21">
                  <c:v>326</c:v>
                </c:pt>
                <c:pt idx="22">
                  <c:v>357</c:v>
                </c:pt>
                <c:pt idx="23">
                  <c:v>387</c:v>
                </c:pt>
                <c:pt idx="24">
                  <c:v>371</c:v>
                </c:pt>
                <c:pt idx="25">
                  <c:v>415</c:v>
                </c:pt>
                <c:pt idx="26">
                  <c:v>453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9C-447D-84EF-665C56093FCD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9C-447D-84EF-665C56093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7990600"/>
        <c:axId val="340241288"/>
      </c:lineChart>
      <c:catAx>
        <c:axId val="337990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241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2412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90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02-41A4-993B-2FF0F8E93DAE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397</c:v>
                </c:pt>
                <c:pt idx="1">
                  <c:v>388</c:v>
                </c:pt>
                <c:pt idx="2">
                  <c:v>362</c:v>
                </c:pt>
                <c:pt idx="3">
                  <c:v>346</c:v>
                </c:pt>
                <c:pt idx="4">
                  <c:v>339</c:v>
                </c:pt>
                <c:pt idx="5">
                  <c:v>326</c:v>
                </c:pt>
                <c:pt idx="7">
                  <c:v>369</c:v>
                </c:pt>
                <c:pt idx="8">
                  <c:v>351</c:v>
                </c:pt>
                <c:pt idx="9">
                  <c:v>404</c:v>
                </c:pt>
                <c:pt idx="10">
                  <c:v>316</c:v>
                </c:pt>
                <c:pt idx="11">
                  <c:v>282</c:v>
                </c:pt>
                <c:pt idx="12">
                  <c:v>341</c:v>
                </c:pt>
                <c:pt idx="15">
                  <c:v>332</c:v>
                </c:pt>
                <c:pt idx="16">
                  <c:v>399</c:v>
                </c:pt>
                <c:pt idx="17">
                  <c:v>439</c:v>
                </c:pt>
                <c:pt idx="18">
                  <c:v>339</c:v>
                </c:pt>
                <c:pt idx="19">
                  <c:v>424</c:v>
                </c:pt>
                <c:pt idx="20">
                  <c:v>420</c:v>
                </c:pt>
                <c:pt idx="21">
                  <c:v>326</c:v>
                </c:pt>
                <c:pt idx="22">
                  <c:v>357</c:v>
                </c:pt>
                <c:pt idx="23">
                  <c:v>387</c:v>
                </c:pt>
                <c:pt idx="24">
                  <c:v>371</c:v>
                </c:pt>
                <c:pt idx="25">
                  <c:v>415</c:v>
                </c:pt>
                <c:pt idx="26">
                  <c:v>453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02-41A4-993B-2FF0F8E93D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242072"/>
        <c:axId val="340242464"/>
      </c:lineChart>
      <c:catAx>
        <c:axId val="34024207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24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24246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24207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A1-4FCA-9DB9-57A24F945368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25.4</c:v>
                </c:pt>
                <c:pt idx="1">
                  <c:v>30.3</c:v>
                </c:pt>
                <c:pt idx="2">
                  <c:v>40</c:v>
                </c:pt>
                <c:pt idx="3">
                  <c:v>32</c:v>
                </c:pt>
                <c:pt idx="4">
                  <c:v>36.200000000000003</c:v>
                </c:pt>
                <c:pt idx="5">
                  <c:v>41.9</c:v>
                </c:pt>
                <c:pt idx="7">
                  <c:v>27.2</c:v>
                </c:pt>
                <c:pt idx="8">
                  <c:v>35.1</c:v>
                </c:pt>
                <c:pt idx="9">
                  <c:v>48.2</c:v>
                </c:pt>
                <c:pt idx="10">
                  <c:v>36.4</c:v>
                </c:pt>
                <c:pt idx="11">
                  <c:v>45.9</c:v>
                </c:pt>
                <c:pt idx="12">
                  <c:v>50</c:v>
                </c:pt>
                <c:pt idx="15">
                  <c:v>2.5</c:v>
                </c:pt>
                <c:pt idx="16">
                  <c:v>2.6</c:v>
                </c:pt>
                <c:pt idx="17">
                  <c:v>3.9</c:v>
                </c:pt>
                <c:pt idx="18">
                  <c:v>4.7</c:v>
                </c:pt>
                <c:pt idx="19">
                  <c:v>3.7</c:v>
                </c:pt>
                <c:pt idx="20">
                  <c:v>5.6</c:v>
                </c:pt>
                <c:pt idx="21">
                  <c:v>6.5</c:v>
                </c:pt>
                <c:pt idx="22">
                  <c:v>9.9</c:v>
                </c:pt>
                <c:pt idx="23">
                  <c:v>7.2</c:v>
                </c:pt>
                <c:pt idx="24">
                  <c:v>8.9</c:v>
                </c:pt>
                <c:pt idx="25">
                  <c:v>8.3000000000000007</c:v>
                </c:pt>
                <c:pt idx="26">
                  <c:v>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A1-4FCA-9DB9-57A24F9453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613600"/>
        <c:axId val="340613992"/>
      </c:lineChart>
      <c:catAx>
        <c:axId val="3406136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613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6139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6136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A8-4351-B9A8-A22A32C11A2E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A8-4351-B9A8-A22A32C11A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614776"/>
        <c:axId val="340615168"/>
      </c:lineChart>
      <c:catAx>
        <c:axId val="3406147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61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6151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6147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EC-4989-A951-E85B6A74269B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EC-4989-A951-E85B6A7426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615952"/>
        <c:axId val="340616344"/>
      </c:lineChart>
      <c:catAx>
        <c:axId val="3406159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616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6163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6159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56-48CC-BE04-EFB63A2CB021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0.79</c:v>
                </c:pt>
                <c:pt idx="1">
                  <c:v>1.27</c:v>
                </c:pt>
                <c:pt idx="2">
                  <c:v>1.07</c:v>
                </c:pt>
                <c:pt idx="3">
                  <c:v>0.77</c:v>
                </c:pt>
                <c:pt idx="4">
                  <c:v>0.77</c:v>
                </c:pt>
                <c:pt idx="5">
                  <c:v>0.01</c:v>
                </c:pt>
                <c:pt idx="6">
                  <c:v>0.66</c:v>
                </c:pt>
                <c:pt idx="7">
                  <c:v>7.0000000000000007E-2</c:v>
                </c:pt>
                <c:pt idx="8">
                  <c:v>0.95</c:v>
                </c:pt>
                <c:pt idx="9">
                  <c:v>0.85</c:v>
                </c:pt>
                <c:pt idx="10">
                  <c:v>0.97</c:v>
                </c:pt>
                <c:pt idx="11">
                  <c:v>1.56</c:v>
                </c:pt>
                <c:pt idx="12">
                  <c:v>1.47</c:v>
                </c:pt>
                <c:pt idx="13">
                  <c:v>0.6</c:v>
                </c:pt>
                <c:pt idx="14">
                  <c:v>1.28</c:v>
                </c:pt>
                <c:pt idx="15">
                  <c:v>1.87</c:v>
                </c:pt>
                <c:pt idx="16">
                  <c:v>1.76</c:v>
                </c:pt>
                <c:pt idx="17">
                  <c:v>2.31</c:v>
                </c:pt>
                <c:pt idx="18">
                  <c:v>2.66</c:v>
                </c:pt>
                <c:pt idx="19">
                  <c:v>4.5599999999999996</c:v>
                </c:pt>
                <c:pt idx="20">
                  <c:v>5.43</c:v>
                </c:pt>
                <c:pt idx="21">
                  <c:v>6.28</c:v>
                </c:pt>
                <c:pt idx="22">
                  <c:v>8.56</c:v>
                </c:pt>
                <c:pt idx="23">
                  <c:v>14.32</c:v>
                </c:pt>
                <c:pt idx="24">
                  <c:v>16.03</c:v>
                </c:pt>
                <c:pt idx="25">
                  <c:v>18.02</c:v>
                </c:pt>
                <c:pt idx="26">
                  <c:v>20.78</c:v>
                </c:pt>
                <c:pt idx="27">
                  <c:v>24.35</c:v>
                </c:pt>
                <c:pt idx="28">
                  <c:v>23.14</c:v>
                </c:pt>
                <c:pt idx="29">
                  <c:v>1.1299999999999999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56-48CC-BE04-EFB63A2CB0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617128"/>
        <c:axId val="340018904"/>
      </c:lineChart>
      <c:catAx>
        <c:axId val="34061712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018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0189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61712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98-4E08-97FB-302EA33E4146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0.12</c:v>
                </c:pt>
                <c:pt idx="1">
                  <c:v>0.31</c:v>
                </c:pt>
                <c:pt idx="2">
                  <c:v>0.17</c:v>
                </c:pt>
                <c:pt idx="3">
                  <c:v>0.1</c:v>
                </c:pt>
                <c:pt idx="4">
                  <c:v>0</c:v>
                </c:pt>
                <c:pt idx="5">
                  <c:v>0.18</c:v>
                </c:pt>
                <c:pt idx="6">
                  <c:v>0.21</c:v>
                </c:pt>
                <c:pt idx="7">
                  <c:v>0.19</c:v>
                </c:pt>
                <c:pt idx="8">
                  <c:v>0.2</c:v>
                </c:pt>
                <c:pt idx="9">
                  <c:v>0.16</c:v>
                </c:pt>
                <c:pt idx="10">
                  <c:v>0.22</c:v>
                </c:pt>
                <c:pt idx="11">
                  <c:v>0.19</c:v>
                </c:pt>
                <c:pt idx="12">
                  <c:v>0.16</c:v>
                </c:pt>
                <c:pt idx="13">
                  <c:v>0.32</c:v>
                </c:pt>
                <c:pt idx="14">
                  <c:v>0.13</c:v>
                </c:pt>
                <c:pt idx="15">
                  <c:v>0.16</c:v>
                </c:pt>
                <c:pt idx="16">
                  <c:v>0.18</c:v>
                </c:pt>
                <c:pt idx="17">
                  <c:v>0.28999999999999998</c:v>
                </c:pt>
                <c:pt idx="18">
                  <c:v>0.19</c:v>
                </c:pt>
                <c:pt idx="19">
                  <c:v>0.21</c:v>
                </c:pt>
                <c:pt idx="20">
                  <c:v>0.25</c:v>
                </c:pt>
                <c:pt idx="21">
                  <c:v>0.1</c:v>
                </c:pt>
                <c:pt idx="22">
                  <c:v>0.23</c:v>
                </c:pt>
                <c:pt idx="23">
                  <c:v>0.13</c:v>
                </c:pt>
                <c:pt idx="24">
                  <c:v>0.18</c:v>
                </c:pt>
                <c:pt idx="25">
                  <c:v>0.14000000000000001</c:v>
                </c:pt>
                <c:pt idx="26">
                  <c:v>0.14000000000000001</c:v>
                </c:pt>
                <c:pt idx="27">
                  <c:v>12.37</c:v>
                </c:pt>
                <c:pt idx="28">
                  <c:v>7.17</c:v>
                </c:pt>
                <c:pt idx="29">
                  <c:v>11.92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98-4E08-97FB-302EA33E4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019688"/>
        <c:axId val="340020080"/>
      </c:lineChart>
      <c:catAx>
        <c:axId val="3400196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02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02008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0196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99-425B-97B7-FBA588DCD443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12.63</c:v>
                </c:pt>
                <c:pt idx="1">
                  <c:v>15.88</c:v>
                </c:pt>
                <c:pt idx="2">
                  <c:v>16.47</c:v>
                </c:pt>
                <c:pt idx="3">
                  <c:v>4.54</c:v>
                </c:pt>
                <c:pt idx="4">
                  <c:v>15.56</c:v>
                </c:pt>
                <c:pt idx="5">
                  <c:v>11.78</c:v>
                </c:pt>
                <c:pt idx="6">
                  <c:v>16.77</c:v>
                </c:pt>
                <c:pt idx="7">
                  <c:v>17.649999999999999</c:v>
                </c:pt>
                <c:pt idx="8">
                  <c:v>13.6</c:v>
                </c:pt>
                <c:pt idx="9">
                  <c:v>16.440000000000001</c:v>
                </c:pt>
                <c:pt idx="10">
                  <c:v>11.77</c:v>
                </c:pt>
                <c:pt idx="11">
                  <c:v>5.86</c:v>
                </c:pt>
                <c:pt idx="12">
                  <c:v>16.13</c:v>
                </c:pt>
                <c:pt idx="13">
                  <c:v>15.26</c:v>
                </c:pt>
                <c:pt idx="14">
                  <c:v>16</c:v>
                </c:pt>
                <c:pt idx="15">
                  <c:v>15.45</c:v>
                </c:pt>
                <c:pt idx="16">
                  <c:v>15.74</c:v>
                </c:pt>
                <c:pt idx="17">
                  <c:v>13.75</c:v>
                </c:pt>
                <c:pt idx="18">
                  <c:v>17.420000000000002</c:v>
                </c:pt>
                <c:pt idx="19">
                  <c:v>10.24</c:v>
                </c:pt>
                <c:pt idx="20">
                  <c:v>15.54</c:v>
                </c:pt>
                <c:pt idx="21">
                  <c:v>18.11</c:v>
                </c:pt>
                <c:pt idx="22">
                  <c:v>14.83</c:v>
                </c:pt>
                <c:pt idx="23">
                  <c:v>17.68</c:v>
                </c:pt>
                <c:pt idx="24">
                  <c:v>5.98</c:v>
                </c:pt>
                <c:pt idx="25">
                  <c:v>13.02</c:v>
                </c:pt>
                <c:pt idx="26">
                  <c:v>8.2200000000000006</c:v>
                </c:pt>
                <c:pt idx="27">
                  <c:v>12.82</c:v>
                </c:pt>
                <c:pt idx="28">
                  <c:v>13.46</c:v>
                </c:pt>
                <c:pt idx="29">
                  <c:v>14.88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99-425B-97B7-FBA588DCD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020864"/>
        <c:axId val="340021256"/>
      </c:lineChart>
      <c:catAx>
        <c:axId val="34002086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021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0212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02086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zoomScale="75" zoomScaleNormal="75" workbookViewId="0">
      <selection activeCell="D49" sqref="D49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43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9">
        <v>42248</v>
      </c>
      <c r="C30" s="69"/>
      <c r="D30" s="69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8.99</v>
      </c>
      <c r="E32" s="65" t="s">
        <v>17</v>
      </c>
      <c r="F32" s="65"/>
      <c r="G32" s="66"/>
      <c r="H32" s="60">
        <v>8.32</v>
      </c>
      <c r="I32" s="60">
        <v>8.27</v>
      </c>
      <c r="J32" s="60">
        <v>8.99</v>
      </c>
      <c r="K32" s="60">
        <v>7.61</v>
      </c>
      <c r="L32" s="60">
        <v>6.22</v>
      </c>
      <c r="M32" s="60">
        <v>6.12</v>
      </c>
      <c r="N32" s="60"/>
      <c r="O32" s="60">
        <v>5.42</v>
      </c>
      <c r="P32" s="60">
        <v>5.89</v>
      </c>
      <c r="Q32" s="60">
        <v>7.53</v>
      </c>
      <c r="R32" s="60">
        <v>4.87</v>
      </c>
      <c r="S32" s="60">
        <v>5.24</v>
      </c>
      <c r="T32" s="60">
        <v>6.59</v>
      </c>
      <c r="U32" s="60"/>
      <c r="V32" s="60"/>
      <c r="W32" s="60">
        <v>3.75</v>
      </c>
      <c r="X32" s="60">
        <v>4.72</v>
      </c>
      <c r="Y32" s="60">
        <v>3.94</v>
      </c>
      <c r="Z32" s="60">
        <v>3.99</v>
      </c>
      <c r="AA32" s="60">
        <v>4.17</v>
      </c>
      <c r="AB32" s="60">
        <v>4.88</v>
      </c>
      <c r="AC32" s="60">
        <v>4.08</v>
      </c>
      <c r="AD32" s="60">
        <v>4.6500000000000004</v>
      </c>
      <c r="AE32" s="60">
        <v>5.37</v>
      </c>
      <c r="AF32" s="60">
        <v>4.24</v>
      </c>
      <c r="AG32" s="60">
        <v>4.2300000000000004</v>
      </c>
      <c r="AH32" s="60">
        <v>4.6100000000000003</v>
      </c>
      <c r="AI32" s="60"/>
      <c r="AJ32" s="60"/>
      <c r="AK32" s="60"/>
      <c r="AL32" s="60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8"/>
      <c r="D40" s="68"/>
      <c r="E40" s="68"/>
      <c r="F40" s="68"/>
      <c r="G40" s="68"/>
      <c r="I40" s="31"/>
      <c r="J40" s="33" t="s">
        <v>12</v>
      </c>
      <c r="K40" s="67">
        <v>42282</v>
      </c>
      <c r="L40" s="6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AI42" sqref="AI4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5">
        <f>Dust!B30</f>
        <v>42248</v>
      </c>
      <c r="C30" s="76"/>
      <c r="D30" s="77"/>
      <c r="E30" s="70" t="s">
        <v>0</v>
      </c>
      <c r="F30" s="74"/>
      <c r="G30" s="74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80"/>
      <c r="D31" s="24"/>
      <c r="E31" s="66" t="s">
        <v>2</v>
      </c>
      <c r="F31" s="78"/>
      <c r="G31" s="78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3"/>
      <c r="B32" s="66" t="s">
        <v>3</v>
      </c>
      <c r="C32" s="79"/>
      <c r="D32" s="25">
        <f>MAX(H32:AL32)</f>
        <v>80</v>
      </c>
      <c r="E32" s="66" t="s">
        <v>17</v>
      </c>
      <c r="F32" s="78"/>
      <c r="G32" s="78"/>
      <c r="H32" s="55">
        <v>41</v>
      </c>
      <c r="I32" s="55">
        <v>41</v>
      </c>
      <c r="J32" s="55">
        <v>43</v>
      </c>
      <c r="K32" s="55">
        <v>42</v>
      </c>
      <c r="L32" s="55">
        <v>42</v>
      </c>
      <c r="M32" s="55">
        <v>41</v>
      </c>
      <c r="N32" s="55"/>
      <c r="O32" s="55">
        <v>46</v>
      </c>
      <c r="P32" s="55">
        <v>46</v>
      </c>
      <c r="Q32" s="55">
        <v>51</v>
      </c>
      <c r="R32" s="55">
        <v>46</v>
      </c>
      <c r="S32" s="55">
        <v>43</v>
      </c>
      <c r="T32" s="55">
        <v>40</v>
      </c>
      <c r="U32" s="55"/>
      <c r="V32" s="55"/>
      <c r="W32" s="55">
        <v>46</v>
      </c>
      <c r="X32" s="55">
        <v>57</v>
      </c>
      <c r="Y32" s="55">
        <v>64</v>
      </c>
      <c r="Z32" s="55">
        <v>57</v>
      </c>
      <c r="AA32" s="55">
        <v>64</v>
      </c>
      <c r="AB32" s="55">
        <v>80</v>
      </c>
      <c r="AC32" s="55">
        <v>71</v>
      </c>
      <c r="AD32" s="55">
        <v>68</v>
      </c>
      <c r="AE32" s="55">
        <v>56</v>
      </c>
      <c r="AF32" s="55">
        <v>51</v>
      </c>
      <c r="AG32" s="55">
        <v>56</v>
      </c>
      <c r="AH32" s="55">
        <v>53</v>
      </c>
      <c r="AI32" s="55"/>
      <c r="AJ32" s="55"/>
      <c r="AK32" s="55"/>
      <c r="AL32" s="56"/>
    </row>
    <row r="33" spans="1:38" ht="12.75" customHeight="1" x14ac:dyDescent="0.2">
      <c r="A33" s="7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6" t="s">
        <v>9</v>
      </c>
      <c r="C35" s="79"/>
      <c r="D35" s="22">
        <f>COUNTIF(H35:AL35,"y")</f>
        <v>0</v>
      </c>
      <c r="E35" s="66" t="s">
        <v>10</v>
      </c>
      <c r="F35" s="78"/>
      <c r="G35" s="7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42282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4"/>
      <c r="E182" s="64"/>
      <c r="F182" s="64"/>
      <c r="G182" s="64"/>
      <c r="H182" s="64"/>
      <c r="I182" s="6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3"/>
      <c r="D183" s="64"/>
      <c r="E183" s="64"/>
      <c r="F183" s="24"/>
      <c r="G183" s="65"/>
      <c r="H183" s="65"/>
      <c r="I183" s="65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3"/>
      <c r="D184" s="65"/>
      <c r="E184" s="65"/>
      <c r="F184" s="40"/>
      <c r="G184" s="65"/>
      <c r="H184" s="65"/>
      <c r="I184" s="65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63"/>
      <c r="D185" s="65"/>
      <c r="E185" s="65"/>
      <c r="F185" s="22"/>
      <c r="G185" s="65"/>
      <c r="H185" s="65"/>
      <c r="I185" s="65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63"/>
      <c r="D186" s="65"/>
      <c r="E186" s="65"/>
      <c r="F186" s="22"/>
      <c r="G186" s="65"/>
      <c r="H186" s="65"/>
      <c r="I186" s="65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3"/>
      <c r="D187" s="65"/>
      <c r="E187" s="65"/>
      <c r="F187" s="22"/>
      <c r="G187" s="65"/>
      <c r="H187" s="65"/>
      <c r="I187" s="65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4"/>
      <c r="E190" s="64"/>
      <c r="F190" s="64"/>
      <c r="G190" s="64"/>
      <c r="H190" s="64"/>
      <c r="I190" s="6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3"/>
      <c r="D191" s="64"/>
      <c r="E191" s="64"/>
      <c r="F191" s="24"/>
      <c r="G191" s="65"/>
      <c r="H191" s="65"/>
      <c r="I191" s="65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3"/>
      <c r="D192" s="65"/>
      <c r="E192" s="65"/>
      <c r="F192" s="40"/>
      <c r="G192" s="65"/>
      <c r="H192" s="65"/>
      <c r="I192" s="65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63"/>
      <c r="D193" s="65"/>
      <c r="E193" s="65"/>
      <c r="F193" s="22"/>
      <c r="G193" s="65"/>
      <c r="H193" s="65"/>
      <c r="I193" s="65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63"/>
      <c r="D194" s="65"/>
      <c r="E194" s="65"/>
      <c r="F194" s="23"/>
      <c r="G194" s="65"/>
      <c r="H194" s="65"/>
      <c r="I194" s="65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3"/>
      <c r="D195" s="65"/>
      <c r="E195" s="65"/>
      <c r="F195" s="22"/>
      <c r="G195" s="65"/>
      <c r="H195" s="65"/>
      <c r="I195" s="65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J49" sqref="J49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1500</v>
      </c>
      <c r="I31" s="23">
        <v>1500</v>
      </c>
      <c r="J31" s="23">
        <v>1500</v>
      </c>
      <c r="K31" s="23">
        <v>1500</v>
      </c>
      <c r="L31" s="23">
        <v>1500</v>
      </c>
      <c r="M31" s="23">
        <v>1500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1500</v>
      </c>
      <c r="AC31" s="23">
        <v>1500</v>
      </c>
      <c r="AD31" s="23">
        <v>1500</v>
      </c>
      <c r="AE31" s="23">
        <v>1500</v>
      </c>
      <c r="AF31" s="23">
        <v>1500</v>
      </c>
      <c r="AG31" s="23">
        <v>1500</v>
      </c>
      <c r="AH31" s="23">
        <v>1500</v>
      </c>
      <c r="AI31" s="23">
        <v>1500</v>
      </c>
      <c r="AJ31" s="23">
        <v>1500</v>
      </c>
      <c r="AK31" s="23">
        <v>1500</v>
      </c>
      <c r="AL31" s="23">
        <v>1500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630</v>
      </c>
      <c r="E32" s="65" t="s">
        <v>17</v>
      </c>
      <c r="F32" s="65"/>
      <c r="G32" s="66"/>
      <c r="H32" s="61">
        <v>569</v>
      </c>
      <c r="I32" s="61">
        <v>518</v>
      </c>
      <c r="J32" s="61">
        <v>532</v>
      </c>
      <c r="K32" s="61">
        <v>555</v>
      </c>
      <c r="L32" s="61">
        <v>630</v>
      </c>
      <c r="M32" s="61">
        <v>469</v>
      </c>
      <c r="N32" s="61"/>
      <c r="O32" s="61">
        <v>352</v>
      </c>
      <c r="P32" s="61">
        <v>348</v>
      </c>
      <c r="Q32" s="61">
        <v>386</v>
      </c>
      <c r="R32" s="61">
        <v>444</v>
      </c>
      <c r="S32" s="61">
        <v>424</v>
      </c>
      <c r="T32" s="61">
        <v>478</v>
      </c>
      <c r="U32" s="61"/>
      <c r="V32" s="61"/>
      <c r="W32" s="61">
        <v>427</v>
      </c>
      <c r="X32" s="61">
        <v>395</v>
      </c>
      <c r="Y32" s="61">
        <v>393</v>
      </c>
      <c r="Z32" s="61">
        <v>445</v>
      </c>
      <c r="AA32" s="61">
        <v>415</v>
      </c>
      <c r="AB32" s="61">
        <v>420</v>
      </c>
      <c r="AC32" s="61">
        <v>398</v>
      </c>
      <c r="AD32" s="61">
        <v>399</v>
      </c>
      <c r="AE32" s="61">
        <v>463</v>
      </c>
      <c r="AF32" s="61">
        <v>391</v>
      </c>
      <c r="AG32" s="61">
        <v>485</v>
      </c>
      <c r="AH32" s="61">
        <v>498</v>
      </c>
      <c r="AI32" s="61"/>
      <c r="AJ32" s="61"/>
      <c r="AK32" s="61"/>
      <c r="AL32" s="61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42282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B43" s="41" t="s">
        <v>44</v>
      </c>
      <c r="C43" s="50"/>
      <c r="I43" s="33"/>
      <c r="J43" s="33"/>
    </row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AJ44" sqref="AJ4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2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14.550525731777665</v>
      </c>
      <c r="E32" s="65" t="s">
        <v>17</v>
      </c>
      <c r="F32" s="65"/>
      <c r="G32" s="66"/>
      <c r="H32" s="61">
        <v>12</v>
      </c>
      <c r="I32" s="61">
        <v>10</v>
      </c>
      <c r="J32" s="61">
        <v>9</v>
      </c>
      <c r="K32" s="61">
        <v>7</v>
      </c>
      <c r="L32" s="61">
        <v>8</v>
      </c>
      <c r="M32" s="61">
        <v>7</v>
      </c>
      <c r="N32" s="61"/>
      <c r="O32" s="61">
        <v>10.827094685922447</v>
      </c>
      <c r="P32" s="61">
        <v>8.4335921559198876</v>
      </c>
      <c r="Q32" s="61">
        <v>11.677146144717344</v>
      </c>
      <c r="R32" s="61">
        <v>7.3348894778323075</v>
      </c>
      <c r="S32" s="61">
        <v>7.053419009817973</v>
      </c>
      <c r="T32" s="61">
        <v>8.1402831855713238</v>
      </c>
      <c r="U32" s="61"/>
      <c r="V32" s="61"/>
      <c r="W32" s="61">
        <v>11.1619326727527</v>
      </c>
      <c r="X32" s="61">
        <v>14.550525731777665</v>
      </c>
      <c r="Y32" s="61">
        <v>12.625214610692945</v>
      </c>
      <c r="Z32" s="61">
        <v>10.72325222799148</v>
      </c>
      <c r="AA32" s="61">
        <v>14.210738475081286</v>
      </c>
      <c r="AB32" s="61">
        <v>13.695798800754334</v>
      </c>
      <c r="AC32" s="61">
        <v>12.253359061040376</v>
      </c>
      <c r="AD32" s="61">
        <v>13.313570894664515</v>
      </c>
      <c r="AE32" s="61">
        <v>13.237284875676949</v>
      </c>
      <c r="AF32" s="61">
        <v>10.237565954814544</v>
      </c>
      <c r="AG32" s="61">
        <v>10.450281012475161</v>
      </c>
      <c r="AH32" s="61">
        <v>11.879669276162844</v>
      </c>
      <c r="AI32" s="61"/>
      <c r="AJ32" s="61"/>
      <c r="AK32" s="61"/>
      <c r="AL32" s="56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42282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B30:D30"/>
    <mergeCell ref="E30:G30"/>
    <mergeCell ref="B34:C34"/>
    <mergeCell ref="E34:G34"/>
    <mergeCell ref="C40:G40"/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AG47" sqref="AG47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64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5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8.19</v>
      </c>
      <c r="E32" s="65" t="s">
        <v>17</v>
      </c>
      <c r="F32" s="65"/>
      <c r="G32" s="65"/>
      <c r="H32" s="60">
        <v>1.86</v>
      </c>
      <c r="I32" s="60">
        <v>1.94</v>
      </c>
      <c r="J32" s="60">
        <v>2.36</v>
      </c>
      <c r="K32" s="60">
        <v>0.97</v>
      </c>
      <c r="L32" s="60">
        <v>0.92</v>
      </c>
      <c r="M32" s="60">
        <v>0.83</v>
      </c>
      <c r="N32" s="60"/>
      <c r="O32" s="60">
        <v>3.23</v>
      </c>
      <c r="P32" s="60">
        <v>1.27</v>
      </c>
      <c r="Q32" s="60">
        <v>6.35</v>
      </c>
      <c r="R32" s="60">
        <v>1.3</v>
      </c>
      <c r="S32" s="60">
        <v>1.02</v>
      </c>
      <c r="T32" s="60">
        <v>1.05</v>
      </c>
      <c r="U32" s="60"/>
      <c r="V32" s="60"/>
      <c r="W32" s="60">
        <v>1.91</v>
      </c>
      <c r="X32" s="60">
        <v>5.83</v>
      </c>
      <c r="Y32" s="60">
        <v>3</v>
      </c>
      <c r="Z32" s="60">
        <v>2.21</v>
      </c>
      <c r="AA32" s="60">
        <v>2.95</v>
      </c>
      <c r="AB32" s="60">
        <v>2.71</v>
      </c>
      <c r="AC32" s="60">
        <v>1.93</v>
      </c>
      <c r="AD32" s="60">
        <v>4.4000000000000004</v>
      </c>
      <c r="AE32" s="60">
        <v>8.19</v>
      </c>
      <c r="AF32" s="60">
        <v>1.53</v>
      </c>
      <c r="AG32" s="60">
        <v>1.92</v>
      </c>
      <c r="AH32" s="60">
        <v>2.0499999999999998</v>
      </c>
      <c r="AI32" s="60"/>
      <c r="AJ32" s="60"/>
      <c r="AK32" s="60"/>
      <c r="AL32" s="60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42282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H32" sqref="H32:AK32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453</v>
      </c>
      <c r="E32" s="65" t="s">
        <v>17</v>
      </c>
      <c r="F32" s="65"/>
      <c r="G32" s="66"/>
      <c r="H32" s="55">
        <v>397</v>
      </c>
      <c r="I32" s="55">
        <v>388</v>
      </c>
      <c r="J32" s="55">
        <v>362</v>
      </c>
      <c r="K32" s="55">
        <v>346</v>
      </c>
      <c r="L32" s="55">
        <v>339</v>
      </c>
      <c r="M32" s="55">
        <v>326</v>
      </c>
      <c r="N32" s="55"/>
      <c r="O32" s="55">
        <v>369</v>
      </c>
      <c r="P32" s="55">
        <v>351</v>
      </c>
      <c r="Q32" s="55">
        <v>404</v>
      </c>
      <c r="R32" s="55">
        <v>316</v>
      </c>
      <c r="S32" s="55">
        <v>282</v>
      </c>
      <c r="T32" s="55">
        <v>341</v>
      </c>
      <c r="U32" s="55"/>
      <c r="V32" s="55"/>
      <c r="W32" s="55">
        <v>332</v>
      </c>
      <c r="X32" s="55">
        <v>399</v>
      </c>
      <c r="Y32" s="55">
        <v>439</v>
      </c>
      <c r="Z32" s="55">
        <v>339</v>
      </c>
      <c r="AA32" s="55">
        <v>424</v>
      </c>
      <c r="AB32" s="55">
        <v>420</v>
      </c>
      <c r="AC32" s="55">
        <v>326</v>
      </c>
      <c r="AD32" s="55">
        <v>357</v>
      </c>
      <c r="AE32" s="55">
        <v>387</v>
      </c>
      <c r="AF32" s="55">
        <v>371</v>
      </c>
      <c r="AG32" s="55">
        <v>415</v>
      </c>
      <c r="AH32" s="55">
        <v>453</v>
      </c>
      <c r="AI32" s="55"/>
      <c r="AJ32" s="55"/>
      <c r="AK32" s="55"/>
      <c r="AL32" s="56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52"/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42282</v>
      </c>
      <c r="L40" s="71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K40:L40"/>
    <mergeCell ref="C40:G40"/>
    <mergeCell ref="B30:D30"/>
    <mergeCell ref="E30:G30"/>
    <mergeCell ref="E35:G35"/>
    <mergeCell ref="B34:C34"/>
    <mergeCell ref="E34:G34"/>
    <mergeCell ref="B35:C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Z44" sqref="Z44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50</v>
      </c>
      <c r="E32" s="65" t="s">
        <v>32</v>
      </c>
      <c r="F32" s="65"/>
      <c r="G32" s="66"/>
      <c r="H32" s="60">
        <v>25.4</v>
      </c>
      <c r="I32" s="60">
        <v>30.3</v>
      </c>
      <c r="J32" s="60">
        <v>40</v>
      </c>
      <c r="K32" s="60">
        <v>32</v>
      </c>
      <c r="L32" s="60">
        <v>36.200000000000003</v>
      </c>
      <c r="M32" s="60">
        <v>41.9</v>
      </c>
      <c r="N32" s="60"/>
      <c r="O32" s="60">
        <v>27.2</v>
      </c>
      <c r="P32" s="60">
        <v>35.1</v>
      </c>
      <c r="Q32" s="60">
        <v>48.2</v>
      </c>
      <c r="R32" s="60">
        <v>36.4</v>
      </c>
      <c r="S32" s="60">
        <v>45.9</v>
      </c>
      <c r="T32" s="60">
        <v>50</v>
      </c>
      <c r="U32" s="60"/>
      <c r="V32" s="60"/>
      <c r="W32" s="60">
        <v>2.5</v>
      </c>
      <c r="X32" s="60">
        <v>2.6</v>
      </c>
      <c r="Y32" s="60">
        <v>3.9</v>
      </c>
      <c r="Z32" s="60">
        <v>4.7</v>
      </c>
      <c r="AA32" s="60">
        <v>3.7</v>
      </c>
      <c r="AB32" s="60">
        <v>5.6</v>
      </c>
      <c r="AC32" s="60">
        <v>6.5</v>
      </c>
      <c r="AD32" s="60">
        <v>9.9</v>
      </c>
      <c r="AE32" s="60">
        <v>7.2</v>
      </c>
      <c r="AF32" s="60">
        <v>8.9</v>
      </c>
      <c r="AG32" s="60">
        <v>8.3000000000000007</v>
      </c>
      <c r="AH32" s="60">
        <v>9.4</v>
      </c>
      <c r="AI32" s="60"/>
      <c r="AJ32" s="60"/>
      <c r="AK32" s="60"/>
      <c r="AL32" s="60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42282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0</v>
      </c>
      <c r="E32" s="65" t="s">
        <v>23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42282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0</v>
      </c>
      <c r="E32" s="65" t="s">
        <v>25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42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42282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AA40" sqref="AA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24.35</v>
      </c>
      <c r="E32" s="65" t="s">
        <v>26</v>
      </c>
      <c r="F32" s="65"/>
      <c r="G32" s="66"/>
      <c r="H32" s="54">
        <v>0.79</v>
      </c>
      <c r="I32" s="54">
        <v>1.27</v>
      </c>
      <c r="J32" s="54">
        <v>1.07</v>
      </c>
      <c r="K32" s="54">
        <v>0.77</v>
      </c>
      <c r="L32" s="54">
        <v>0.77</v>
      </c>
      <c r="M32" s="54">
        <v>0.01</v>
      </c>
      <c r="N32" s="54">
        <v>0.66</v>
      </c>
      <c r="O32" s="54">
        <v>7.0000000000000007E-2</v>
      </c>
      <c r="P32" s="54">
        <v>0.95</v>
      </c>
      <c r="Q32" s="54">
        <v>0.85</v>
      </c>
      <c r="R32" s="54">
        <v>0.97</v>
      </c>
      <c r="S32" s="54">
        <v>1.56</v>
      </c>
      <c r="T32" s="54">
        <v>1.47</v>
      </c>
      <c r="U32" s="54">
        <v>0.6</v>
      </c>
      <c r="V32" s="54">
        <v>1.28</v>
      </c>
      <c r="W32" s="54">
        <v>1.87</v>
      </c>
      <c r="X32" s="54">
        <v>1.76</v>
      </c>
      <c r="Y32" s="54">
        <v>2.31</v>
      </c>
      <c r="Z32" s="54">
        <v>2.66</v>
      </c>
      <c r="AA32" s="54">
        <v>4.5599999999999996</v>
      </c>
      <c r="AB32" s="54">
        <v>5.43</v>
      </c>
      <c r="AC32" s="54">
        <v>6.28</v>
      </c>
      <c r="AD32" s="54">
        <v>8.56</v>
      </c>
      <c r="AE32" s="54">
        <v>14.32</v>
      </c>
      <c r="AF32" s="54">
        <v>16.03</v>
      </c>
      <c r="AG32" s="54">
        <v>18.02</v>
      </c>
      <c r="AH32" s="54">
        <v>20.78</v>
      </c>
      <c r="AI32" s="54">
        <v>24.35</v>
      </c>
      <c r="AJ32" s="54">
        <v>23.14</v>
      </c>
      <c r="AK32" s="54">
        <v>1.1299999999999999</v>
      </c>
      <c r="AL32" s="53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42282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AD43" sqref="AD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12.37</v>
      </c>
      <c r="E32" s="65" t="s">
        <v>28</v>
      </c>
      <c r="F32" s="65"/>
      <c r="G32" s="66"/>
      <c r="H32" s="62">
        <v>0.12</v>
      </c>
      <c r="I32" s="62">
        <v>0.31</v>
      </c>
      <c r="J32" s="62">
        <v>0.17</v>
      </c>
      <c r="K32" s="62">
        <v>0.1</v>
      </c>
      <c r="L32" s="62">
        <v>0</v>
      </c>
      <c r="M32" s="62">
        <v>0.18</v>
      </c>
      <c r="N32" s="62">
        <v>0.21</v>
      </c>
      <c r="O32" s="62">
        <v>0.19</v>
      </c>
      <c r="P32" s="62">
        <v>0.2</v>
      </c>
      <c r="Q32" s="62">
        <v>0.16</v>
      </c>
      <c r="R32" s="62">
        <v>0.22</v>
      </c>
      <c r="S32" s="62">
        <v>0.19</v>
      </c>
      <c r="T32" s="62">
        <v>0.16</v>
      </c>
      <c r="U32" s="62">
        <v>0.32</v>
      </c>
      <c r="V32" s="62">
        <v>0.13</v>
      </c>
      <c r="W32" s="62">
        <v>0.16</v>
      </c>
      <c r="X32" s="62">
        <v>0.18</v>
      </c>
      <c r="Y32" s="62">
        <v>0.28999999999999998</v>
      </c>
      <c r="Z32" s="62">
        <v>0.19</v>
      </c>
      <c r="AA32" s="62">
        <v>0.21</v>
      </c>
      <c r="AB32" s="62">
        <v>0.25</v>
      </c>
      <c r="AC32" s="62">
        <v>0.1</v>
      </c>
      <c r="AD32" s="62">
        <v>0.23</v>
      </c>
      <c r="AE32" s="62">
        <v>0.13</v>
      </c>
      <c r="AF32" s="62">
        <v>0.18</v>
      </c>
      <c r="AG32" s="62">
        <v>0.14000000000000001</v>
      </c>
      <c r="AH32" s="62">
        <v>0.14000000000000001</v>
      </c>
      <c r="AI32" s="62">
        <v>12.37</v>
      </c>
      <c r="AJ32" s="62">
        <v>7.17</v>
      </c>
      <c r="AK32" s="62">
        <v>11.92</v>
      </c>
      <c r="AL32" s="57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42282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tabSelected="1" zoomScale="75" zoomScaleNormal="75" workbookViewId="0">
      <selection activeCell="AE43" sqref="AE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5">
        <f>Dust!B30</f>
        <v>42248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18.11</v>
      </c>
      <c r="E32" s="65" t="s">
        <v>30</v>
      </c>
      <c r="F32" s="65"/>
      <c r="G32" s="66"/>
      <c r="H32" s="58">
        <v>12.63</v>
      </c>
      <c r="I32" s="58">
        <v>15.88</v>
      </c>
      <c r="J32" s="58">
        <v>16.47</v>
      </c>
      <c r="K32" s="58">
        <v>4.54</v>
      </c>
      <c r="L32" s="58">
        <v>15.56</v>
      </c>
      <c r="M32" s="58">
        <v>11.78</v>
      </c>
      <c r="N32" s="58">
        <v>16.77</v>
      </c>
      <c r="O32" s="58">
        <v>17.649999999999999</v>
      </c>
      <c r="P32" s="58">
        <v>13.6</v>
      </c>
      <c r="Q32" s="58">
        <v>16.440000000000001</v>
      </c>
      <c r="R32" s="58">
        <v>11.77</v>
      </c>
      <c r="S32" s="58">
        <v>5.86</v>
      </c>
      <c r="T32" s="58">
        <v>16.13</v>
      </c>
      <c r="U32" s="58">
        <v>15.26</v>
      </c>
      <c r="V32" s="58">
        <v>16</v>
      </c>
      <c r="W32" s="58">
        <v>15.45</v>
      </c>
      <c r="X32" s="58">
        <v>15.74</v>
      </c>
      <c r="Y32" s="58">
        <v>13.75</v>
      </c>
      <c r="Z32" s="58">
        <v>17.420000000000002</v>
      </c>
      <c r="AA32" s="58">
        <v>10.24</v>
      </c>
      <c r="AB32" s="58">
        <v>15.54</v>
      </c>
      <c r="AC32" s="58">
        <v>18.11</v>
      </c>
      <c r="AD32" s="58">
        <v>14.83</v>
      </c>
      <c r="AE32" s="58">
        <v>17.68</v>
      </c>
      <c r="AF32" s="58">
        <v>5.98</v>
      </c>
      <c r="AG32" s="58">
        <v>13.02</v>
      </c>
      <c r="AH32" s="58">
        <v>8.2200000000000006</v>
      </c>
      <c r="AI32" s="58">
        <v>12.82</v>
      </c>
      <c r="AJ32" s="58">
        <v>13.46</v>
      </c>
      <c r="AK32" s="58">
        <v>14.88</v>
      </c>
      <c r="AL32" s="59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42282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2015-10-04T23:00:00+00:00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REGU-408-2757242</_dlc_DocId>
    <_dlc_DocIdUrl xmlns="9be56660-2c31-41ef-bc00-23e72f632f2a">
      <Url>https://cyfoethnaturiolcymru.sharepoint.com/teams/Regulatory/Permitting/_layouts/15/DocIdRedir.aspx?ID=REGU-408-2757242</Url>
      <Description>REGU-408-2757242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CECD2B-5AE8-483E-B273-B2C23006C42B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D93ECEB0-7AC5-4D9C-B22A-340F6711C00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A8F54DB0-75E7-48AA-87F0-12931B38ABD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533A6BA-1E01-4678-BE97-F96512B0C7A1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9be56660-2c31-41ef-bc00-23e72f632f2a"/>
    <ds:schemaRef ds:uri="http://purl.org/dc/elements/1.1/"/>
    <ds:schemaRef ds:uri="http://www.w3.org/XML/1998/namespace"/>
    <ds:schemaRef ds:uri="6e121689-de5b-41b9-a751-bfeda7fa2b07"/>
    <ds:schemaRef ds:uri="859f7ad6-93f6-4205-b62b-a17f28acbbac"/>
    <ds:schemaRef ds:uri="http://purl.org/dc/dcmitype/"/>
    <ds:schemaRef ds:uri="http://schemas.microsoft.com/sharepoint/v4"/>
    <ds:schemaRef ds:uri="7300053d-1c5f-4e78-b9e3-ee8c32344bce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7432A4E9-23BA-418A-BFF1-A8CA511958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2013-02-21T10:51:04Z</cp:lastPrinted>
  <dcterms:created xsi:type="dcterms:W3CDTF">2010-07-08T15:15:48Z</dcterms:created>
  <dcterms:modified xsi:type="dcterms:W3CDTF">2025-04-25T07:21:52Z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b8fd046a-d617-4602-aa43-8dfb0ffcb880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REGU-408-2460</vt:lpwstr>
  </property>
  <property fmtid="{D5CDD505-2E9C-101B-9397-08002B2CF9AE}" pid="7" name="_dlc_DocIdUrl">
    <vt:lpwstr>https://cyfoethnaturiolcymru.sharepoint.com/teams/Regulatory/Permitting/_layouts/15/DocIdRedir.aspx?ID=REGU-408-2460, REGU-408-2460</vt:lpwstr>
  </property>
  <property fmtid="{D5CDD505-2E9C-101B-9397-08002B2CF9AE}" pid="8" name="MediaServiceImageTags">
    <vt:lpwstr/>
  </property>
</Properties>
</file>