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heckCompatibility="1"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EPR-TP3835LV/"/>
    </mc:Choice>
  </mc:AlternateContent>
  <bookViews>
    <workbookView xWindow="0" yWindow="0" windowWidth="19200" windowHeight="10635" tabRatio="865"/>
  </bookViews>
  <sheets>
    <sheet name="SW MONTHLY CWMS01-S4.3" sheetId="13" r:id="rId1"/>
    <sheet name="SW MONTHLY CWMS02-S4.3" sheetId="17" r:id="rId2"/>
    <sheet name="SW MONTHLY CWMS03A-S4.3" sheetId="18" r:id="rId3"/>
    <sheet name="SW MONTHLY CWMS03B-S4.3" sheetId="19" r:id="rId4"/>
    <sheet name="SW MONTHLY CWMS05-S4.3" sheetId="20" r:id="rId5"/>
    <sheet name="SW QUARTERLY CWMS01 S4.3" sheetId="27" r:id="rId6"/>
    <sheet name="SW QUARTERLY CWMS02 S4.3" sheetId="28" r:id="rId7"/>
    <sheet name="SW QUARTERLY CWMS03A S4.3" sheetId="29" r:id="rId8"/>
    <sheet name="SW QUARTERLY CWMS03B S4.3" sheetId="30" r:id="rId9"/>
    <sheet name="SW QUARTERLY CWMS05 S4.3" sheetId="31" r:id="rId10"/>
    <sheet name="Emissions to Sewer Cond 2.5.1" sheetId="5" r:id="rId11"/>
    <sheet name="Sheet1" sheetId="32" r:id="rId12"/>
  </sheets>
  <definedNames>
    <definedName name="_xlnm._FilterDatabase" localSheetId="0" hidden="1">'SW MONTHLY CWMS01-S4.3'!$G$1:$G$40</definedName>
    <definedName name="_xlnm._FilterDatabase" localSheetId="1" hidden="1">'SW MONTHLY CWMS02-S4.3'!$G$1:$G$49</definedName>
    <definedName name="_xlnm._FilterDatabase" localSheetId="2" hidden="1">'SW MONTHLY CWMS03A-S4.3'!$G$1:$G$40</definedName>
    <definedName name="_xlnm._FilterDatabase" localSheetId="3" hidden="1">'SW MONTHLY CWMS03B-S4.3'!$G$1:$G$40</definedName>
    <definedName name="_xlnm._FilterDatabase" localSheetId="4" hidden="1">'SW MONTHLY CWMS05-S4.3'!$G$1:$G$43</definedName>
    <definedName name="_xlnm.Print_Area" localSheetId="5">'SW QUARTERLY CWMS01 S4.3'!$A$1:$I$45</definedName>
    <definedName name="_xlnm.Print_Area" localSheetId="6">'SW QUARTERLY CWMS02 S4.3'!$A$1:$I$45</definedName>
    <definedName name="_xlnm.Print_Area" localSheetId="7">'SW QUARTERLY CWMS03A S4.3'!$A$1:$I$44</definedName>
    <definedName name="_xlnm.Print_Area" localSheetId="8">'SW QUARTERLY CWMS03B S4.3'!$A$1:$I$44</definedName>
    <definedName name="_xlnm.Print_Area" localSheetId="9">'SW QUARTERLY CWMS05 S4.3'!$A$1:$I$43</definedName>
  </definedNames>
  <calcPr calcId="152511"/>
</workbook>
</file>

<file path=xl/calcChain.xml><?xml version="1.0" encoding="utf-8"?>
<calcChain xmlns="http://schemas.openxmlformats.org/spreadsheetml/2006/main">
  <c r="E39" i="17" l="1"/>
  <c r="G8" i="27" l="1"/>
  <c r="G34" i="20"/>
  <c r="G31" i="20"/>
  <c r="G28" i="20"/>
  <c r="G25" i="20"/>
  <c r="G22" i="20"/>
  <c r="G19" i="20"/>
  <c r="G16" i="20"/>
  <c r="G13" i="20"/>
  <c r="G31" i="19"/>
  <c r="G28" i="19"/>
  <c r="G25" i="19"/>
  <c r="G22" i="19"/>
  <c r="G19" i="19"/>
  <c r="G16" i="19"/>
  <c r="G13" i="19"/>
  <c r="G10" i="19"/>
  <c r="G31" i="18"/>
  <c r="G28" i="18"/>
  <c r="G25" i="18"/>
  <c r="G22" i="18"/>
  <c r="G19" i="18"/>
  <c r="G16" i="18"/>
  <c r="G13" i="18"/>
  <c r="G10" i="18"/>
  <c r="G31" i="17"/>
  <c r="G28" i="17"/>
  <c r="G25" i="17"/>
  <c r="G22" i="17"/>
  <c r="G19" i="17"/>
  <c r="G16" i="17"/>
  <c r="G13" i="17"/>
  <c r="G10" i="17"/>
  <c r="G31" i="13"/>
  <c r="G28" i="13"/>
  <c r="G25" i="13"/>
  <c r="G22" i="13"/>
  <c r="G19" i="13"/>
  <c r="G16" i="13"/>
  <c r="G13" i="13"/>
  <c r="G33" i="20"/>
  <c r="G30" i="20"/>
  <c r="G27" i="20"/>
  <c r="G24" i="20"/>
  <c r="G21" i="20"/>
  <c r="G18" i="20"/>
  <c r="G15" i="20"/>
  <c r="G12" i="20"/>
  <c r="G30" i="19"/>
  <c r="G27" i="19"/>
  <c r="G24" i="19"/>
  <c r="G21" i="19"/>
  <c r="G18" i="19"/>
  <c r="G15" i="19"/>
  <c r="G12" i="19"/>
  <c r="G9" i="19"/>
  <c r="G30" i="18"/>
  <c r="G27" i="18"/>
  <c r="G24" i="18"/>
  <c r="G21" i="18"/>
  <c r="G18" i="18"/>
  <c r="G15" i="18"/>
  <c r="G12" i="18"/>
  <c r="G9" i="18"/>
  <c r="G30" i="17"/>
  <c r="G27" i="17"/>
  <c r="G24" i="17"/>
  <c r="G21" i="17"/>
  <c r="G18" i="17"/>
  <c r="G15" i="17"/>
  <c r="G12" i="17"/>
  <c r="G9" i="17"/>
  <c r="G30" i="13"/>
  <c r="G27" i="13"/>
  <c r="G24" i="13"/>
  <c r="G21" i="13"/>
  <c r="G18" i="13"/>
  <c r="G15" i="13"/>
  <c r="G12" i="13"/>
  <c r="G32" i="20"/>
  <c r="G29" i="20"/>
  <c r="G26" i="20"/>
  <c r="G23" i="20"/>
  <c r="G20" i="20"/>
  <c r="G17" i="20"/>
  <c r="G14" i="20"/>
  <c r="G11" i="20"/>
  <c r="G29" i="19"/>
  <c r="G26" i="19"/>
  <c r="G23" i="19"/>
  <c r="G20" i="19"/>
  <c r="G17" i="19"/>
  <c r="G14" i="19"/>
  <c r="G11" i="19"/>
  <c r="G8" i="19"/>
  <c r="G29" i="18"/>
  <c r="G26" i="18"/>
  <c r="G23" i="18"/>
  <c r="G20" i="18"/>
  <c r="G17" i="18"/>
  <c r="G14" i="18"/>
  <c r="G11" i="18"/>
  <c r="G8" i="18"/>
  <c r="G29" i="13"/>
  <c r="G26" i="13"/>
  <c r="G23" i="13"/>
  <c r="G20" i="13"/>
  <c r="G17" i="13"/>
  <c r="G14" i="13"/>
  <c r="G11" i="13"/>
  <c r="G11" i="17" s="1"/>
  <c r="G8" i="31"/>
  <c r="G8" i="30"/>
  <c r="G8" i="29"/>
  <c r="G8" i="28"/>
  <c r="G9" i="27"/>
  <c r="G9" i="30" s="1"/>
  <c r="G29" i="17"/>
  <c r="G26" i="17"/>
  <c r="G23" i="17"/>
  <c r="G20" i="17"/>
  <c r="G17" i="17"/>
  <c r="G14" i="17"/>
  <c r="E40" i="17"/>
  <c r="E38" i="17"/>
  <c r="G10" i="27" l="1"/>
  <c r="G9" i="29"/>
  <c r="G9" i="31"/>
  <c r="G9" i="28"/>
  <c r="G8" i="17"/>
  <c r="E19" i="5"/>
  <c r="D42" i="31"/>
  <c r="D42" i="30"/>
  <c r="D42" i="29"/>
  <c r="D42" i="28"/>
  <c r="D42" i="27"/>
  <c r="E39" i="20"/>
  <c r="E36" i="19"/>
  <c r="E36" i="18"/>
  <c r="E45" i="17"/>
  <c r="G11" i="27" l="1"/>
  <c r="G10" i="31"/>
  <c r="G10" i="29"/>
  <c r="G10" i="30"/>
  <c r="G10" i="28"/>
  <c r="A5" i="31"/>
  <c r="A5" i="30"/>
  <c r="A5" i="29"/>
  <c r="A5" i="28"/>
  <c r="A5" i="27"/>
  <c r="G34" i="17"/>
  <c r="G37" i="17" s="1"/>
  <c r="G40" i="17" s="1"/>
  <c r="G33" i="17"/>
  <c r="G36" i="17" s="1"/>
  <c r="G39" i="17" s="1"/>
  <c r="G32" i="17"/>
  <c r="G35" i="17" s="1"/>
  <c r="G38" i="17" s="1"/>
  <c r="A5" i="5"/>
  <c r="A5" i="20"/>
  <c r="A5" i="19"/>
  <c r="A5" i="18"/>
  <c r="A5" i="17"/>
  <c r="G12" i="27" l="1"/>
  <c r="G11" i="30"/>
  <c r="G11" i="28"/>
  <c r="G11" i="31"/>
  <c r="G11" i="29"/>
  <c r="G13" i="27" l="1"/>
  <c r="G12" i="31"/>
  <c r="G12" i="29"/>
  <c r="G12" i="30"/>
  <c r="G12" i="28"/>
  <c r="G14" i="27" l="1"/>
  <c r="G13" i="30"/>
  <c r="G13" i="28"/>
  <c r="G13" i="31"/>
  <c r="G13" i="29"/>
  <c r="G15" i="27" l="1"/>
  <c r="G14" i="31"/>
  <c r="G14" i="29"/>
  <c r="G14" i="30"/>
  <c r="G14" i="28"/>
  <c r="G16" i="27" l="1"/>
  <c r="G15" i="30"/>
  <c r="G15" i="28"/>
  <c r="G15" i="31"/>
  <c r="G15" i="29"/>
  <c r="G17" i="27" l="1"/>
  <c r="G16" i="31"/>
  <c r="G16" i="29"/>
  <c r="G16" i="30"/>
  <c r="G16" i="28"/>
  <c r="G18" i="27" l="1"/>
  <c r="G17" i="30"/>
  <c r="G17" i="28"/>
  <c r="G17" i="31"/>
  <c r="G17" i="29"/>
  <c r="G19" i="27" l="1"/>
  <c r="G18" i="31"/>
  <c r="G18" i="29"/>
  <c r="G18" i="30"/>
  <c r="G18" i="28"/>
  <c r="G20" i="27" l="1"/>
  <c r="G19" i="30"/>
  <c r="G19" i="28"/>
  <c r="G19" i="31"/>
  <c r="G19" i="29"/>
  <c r="G21" i="27" l="1"/>
  <c r="G20" i="31"/>
  <c r="G20" i="29"/>
  <c r="G20" i="30"/>
  <c r="G20" i="28"/>
  <c r="G22" i="27" l="1"/>
  <c r="G21" i="30"/>
  <c r="G21" i="28"/>
  <c r="G21" i="31"/>
  <c r="G21" i="29"/>
  <c r="G23" i="27" l="1"/>
  <c r="G22" i="31"/>
  <c r="G22" i="29"/>
  <c r="G22" i="30"/>
  <c r="G22" i="28"/>
  <c r="G24" i="27" l="1"/>
  <c r="G23" i="30"/>
  <c r="G23" i="28"/>
  <c r="G23" i="31"/>
  <c r="G23" i="29"/>
  <c r="G25" i="27" l="1"/>
  <c r="G24" i="31"/>
  <c r="G24" i="29"/>
  <c r="G24" i="30"/>
  <c r="G24" i="28"/>
  <c r="G26" i="27" l="1"/>
  <c r="G25" i="30"/>
  <c r="G25" i="28"/>
  <c r="G25" i="31"/>
  <c r="G25" i="29"/>
  <c r="G27" i="27" l="1"/>
  <c r="G26" i="31"/>
  <c r="G26" i="29"/>
  <c r="G26" i="30"/>
  <c r="G26" i="28"/>
  <c r="G28" i="27" l="1"/>
  <c r="G27" i="30"/>
  <c r="G27" i="28"/>
  <c r="G27" i="31"/>
  <c r="G27" i="29"/>
  <c r="G29" i="27" l="1"/>
  <c r="G28" i="31"/>
  <c r="G28" i="29"/>
  <c r="G28" i="30"/>
  <c r="G28" i="28"/>
  <c r="G30" i="27" l="1"/>
  <c r="G29" i="30"/>
  <c r="G29" i="28"/>
  <c r="G29" i="31"/>
  <c r="G29" i="29"/>
  <c r="G31" i="27" l="1"/>
  <c r="G30" i="31"/>
  <c r="G30" i="29"/>
  <c r="G30" i="30"/>
  <c r="G30" i="28"/>
  <c r="G32" i="27" l="1"/>
  <c r="G31" i="30"/>
  <c r="G31" i="31"/>
  <c r="G31" i="29"/>
  <c r="G31" i="28"/>
  <c r="G32" i="31" l="1"/>
  <c r="G32" i="29"/>
  <c r="G32" i="30"/>
  <c r="G32" i="28"/>
</calcChain>
</file>

<file path=xl/sharedStrings.xml><?xml version="1.0" encoding="utf-8"?>
<sst xmlns="http://schemas.openxmlformats.org/spreadsheetml/2006/main" count="974" uniqueCount="115">
  <si>
    <t xml:space="preserve">Permit Number: </t>
  </si>
  <si>
    <t>TP3835LV</t>
  </si>
  <si>
    <t xml:space="preserve">Operator: </t>
  </si>
  <si>
    <t xml:space="preserve">SI Green UK Limited </t>
  </si>
  <si>
    <t>Installation:</t>
  </si>
  <si>
    <t xml:space="preserve">Cwmrhydyceirw Quarry </t>
  </si>
  <si>
    <t xml:space="preserve">Form Number: </t>
  </si>
  <si>
    <t>Emission Point</t>
  </si>
  <si>
    <t xml:space="preserve">Substance /Parameter </t>
  </si>
  <si>
    <t>Emission Limit Value</t>
  </si>
  <si>
    <t>Reference Period</t>
  </si>
  <si>
    <t>Test Method [2]</t>
  </si>
  <si>
    <t>Sample Date and Times [3]</t>
  </si>
  <si>
    <t>Uncertainty [4]</t>
  </si>
  <si>
    <t>(Authorised to sign as representative of Operator)</t>
  </si>
  <si>
    <r>
      <t xml:space="preserve">Result </t>
    </r>
    <r>
      <rPr>
        <b/>
        <vertAlign val="superscript"/>
        <sz val="10"/>
        <color indexed="9"/>
        <rFont val="Arial"/>
        <family val="2"/>
      </rPr>
      <t>[1]</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</si>
  <si>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</si>
  <si>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</si>
  <si>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</si>
  <si>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</si>
  <si>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t xml:space="preserve">Suspended Solids </t>
  </si>
  <si>
    <t>pH</t>
  </si>
  <si>
    <t xml:space="preserve">Chloride </t>
  </si>
  <si>
    <t xml:space="preserve">Ammoniacal Nitrogen </t>
  </si>
  <si>
    <t>40 mg/litre</t>
  </si>
  <si>
    <t>&gt;6 and &lt;9 pH units</t>
  </si>
  <si>
    <t>1 mg/litre</t>
  </si>
  <si>
    <t>100 mg/litre</t>
  </si>
  <si>
    <t>Volume</t>
  </si>
  <si>
    <t>To Be Agreed With The Agency</t>
  </si>
  <si>
    <t>Rate of discharge</t>
  </si>
  <si>
    <t>Daily maximum</t>
  </si>
  <si>
    <t>Water 1 -15th October 2008</t>
  </si>
  <si>
    <t>Sewer 1 - 15th October 2008</t>
  </si>
  <si>
    <t>Nickel</t>
  </si>
  <si>
    <t>Cadmium</t>
  </si>
  <si>
    <t xml:space="preserve">Spot Sample  </t>
  </si>
  <si>
    <t>Water Level</t>
  </si>
  <si>
    <t>Electrical Conductivity</t>
  </si>
  <si>
    <t>Dissolved Oxygen</t>
  </si>
  <si>
    <t>Sodium</t>
  </si>
  <si>
    <t>Potassium</t>
  </si>
  <si>
    <t>Calcium</t>
  </si>
  <si>
    <t>Magnesium</t>
  </si>
  <si>
    <t>Manganese</t>
  </si>
  <si>
    <t>Sulphate</t>
  </si>
  <si>
    <t>Iron</t>
  </si>
  <si>
    <t>Zinc</t>
  </si>
  <si>
    <t>Mercury</t>
  </si>
  <si>
    <t>Lead</t>
  </si>
  <si>
    <t>Chromium</t>
  </si>
  <si>
    <t>Copper</t>
  </si>
  <si>
    <t>Permit Number: TP3835LV</t>
  </si>
  <si>
    <t>Methods used shall be in accordance with Agency guidance document ‘Guidance on monitoring of landfill leachate, groundwater and surface water (LFTGN02)</t>
  </si>
  <si>
    <t>Discharge Point to Foul Sewer Treated Leachate</t>
  </si>
  <si>
    <t>CWMS05</t>
  </si>
  <si>
    <t>Accuracy of testing equipment</t>
  </si>
  <si>
    <t>n/a</t>
  </si>
  <si>
    <t>flow meter</t>
  </si>
  <si>
    <t>CWMS01</t>
  </si>
  <si>
    <t>BOD+ATU (5Day)</t>
  </si>
  <si>
    <t>COD (total)</t>
  </si>
  <si>
    <t>&lt;1</t>
  </si>
  <si>
    <t>CWMS02</t>
  </si>
  <si>
    <r>
      <t xml:space="preserve">Result </t>
    </r>
    <r>
      <rPr>
        <b/>
        <vertAlign val="superscript"/>
        <sz val="10"/>
        <color indexed="8"/>
        <rFont val="Arial"/>
        <family val="2"/>
      </rPr>
      <t>[1]</t>
    </r>
  </si>
  <si>
    <t>Discharge volume</t>
  </si>
  <si>
    <t>Flow Rate</t>
  </si>
  <si>
    <t>m</t>
  </si>
  <si>
    <r>
      <t>m</t>
    </r>
    <r>
      <rPr>
        <vertAlign val="superscript"/>
        <sz val="10"/>
        <rFont val="Arial"/>
        <family val="2"/>
      </rPr>
      <t>3</t>
    </r>
  </si>
  <si>
    <r>
      <t>m</t>
    </r>
    <r>
      <rPr>
        <vertAlign val="superscript"/>
        <sz val="10"/>
        <rFont val="Arial"/>
        <family val="2"/>
      </rPr>
      <t>3</t>
    </r>
    <r>
      <rPr>
        <sz val="10"/>
        <rFont val="Arial"/>
        <family val="2"/>
      </rPr>
      <t>/hr</t>
    </r>
  </si>
  <si>
    <t>Emission Limit Value/Unit</t>
  </si>
  <si>
    <t>CWMS03A</t>
  </si>
  <si>
    <r>
      <t>Alkalinity as  CaCO</t>
    </r>
    <r>
      <rPr>
        <vertAlign val="subscript"/>
        <sz val="9"/>
        <color indexed="8"/>
        <rFont val="Arial"/>
        <family val="2"/>
      </rPr>
      <t xml:space="preserve">3 </t>
    </r>
  </si>
  <si>
    <t>Quarterly</t>
  </si>
  <si>
    <t>CWMS03B</t>
  </si>
  <si>
    <t>TPH &gt;C6-C40</t>
  </si>
  <si>
    <t>TPH &gt;C6-C8</t>
  </si>
  <si>
    <t>TPH&gt; C8-C10</t>
  </si>
  <si>
    <t>TPH&gt; C16-C24</t>
  </si>
  <si>
    <t>TPH&gt; C24-C40</t>
  </si>
  <si>
    <t>TPH&gt; C10-C16</t>
  </si>
  <si>
    <t>&lt;11</t>
  </si>
  <si>
    <r>
      <t xml:space="preserve">Result </t>
    </r>
    <r>
      <rPr>
        <b/>
        <vertAlign val="superscript"/>
        <sz val="10"/>
        <rFont val="Arial"/>
        <family val="2"/>
      </rPr>
      <t>[1]</t>
    </r>
  </si>
  <si>
    <t>TON as N</t>
  </si>
  <si>
    <t>TOC as C</t>
  </si>
  <si>
    <t>Cyanide, Total as CN</t>
  </si>
  <si>
    <t>Phenols Mono</t>
  </si>
  <si>
    <t>&lt;0.0006</t>
  </si>
  <si>
    <t>&lt;0.0001</t>
  </si>
  <si>
    <t>&lt;0.009</t>
  </si>
  <si>
    <t>&lt;0.15</t>
  </si>
  <si>
    <t>&lt;0.27</t>
  </si>
  <si>
    <t>&lt;0.0020</t>
  </si>
  <si>
    <t>&lt;0.006</t>
  </si>
  <si>
    <t>&lt;0.003</t>
  </si>
  <si>
    <t>&lt;0.018</t>
  </si>
  <si>
    <t>Daily total m3</t>
  </si>
  <si>
    <t>Signed …Antonio Montinaro………………….  ……….</t>
  </si>
  <si>
    <t>Signed …Antonio Montinaro……………….  ……….</t>
  </si>
  <si>
    <t>Signed …antonio Montinaro………………………………..</t>
  </si>
  <si>
    <t>Signed …Antonio Montinaro………………………………..</t>
  </si>
  <si>
    <t>Signed ……Antonio Montinaro……………………………..</t>
  </si>
  <si>
    <t>mg/l</t>
  </si>
  <si>
    <t>&lt;0.23</t>
  </si>
  <si>
    <t>&lt;10X10-3</t>
  </si>
  <si>
    <t>&lt;0.002</t>
  </si>
  <si>
    <r>
      <t xml:space="preserve">Reporting of emissions to water (other than to sewer) for the period from </t>
    </r>
    <r>
      <rPr>
        <sz val="12"/>
        <rFont val="Arial"/>
        <family val="2"/>
      </rPr>
      <t xml:space="preserve">   01 Jan 2013……to……31 Mar 2013</t>
    </r>
  </si>
  <si>
    <t xml:space="preserve">Date……08.04.2013…………………..   </t>
  </si>
  <si>
    <t>31/01/2013</t>
  </si>
  <si>
    <t>27/02/2013</t>
  </si>
  <si>
    <t>20/03/2013</t>
  </si>
  <si>
    <t>&lt;0.01</t>
  </si>
  <si>
    <t>&lt;0.42</t>
  </si>
  <si>
    <r>
      <t>440.29 m</t>
    </r>
    <r>
      <rPr>
        <vertAlign val="superscript"/>
        <sz val="10"/>
        <color indexed="8"/>
        <rFont val="Arial"/>
        <family val="2"/>
      </rPr>
      <t>3</t>
    </r>
    <r>
      <rPr>
        <sz val="10"/>
        <color indexed="8"/>
        <rFont val="Arial"/>
        <family val="2"/>
      </rPr>
      <t>/day</t>
    </r>
  </si>
  <si>
    <r>
      <t>18.35  m</t>
    </r>
    <r>
      <rPr>
        <vertAlign val="superscript"/>
        <sz val="10"/>
        <color indexed="8"/>
        <rFont val="Arial"/>
        <family val="2"/>
      </rPr>
      <t>3</t>
    </r>
    <r>
      <rPr>
        <sz val="10"/>
        <color indexed="8"/>
        <rFont val="Arial"/>
        <family val="2"/>
      </rPr>
      <t>/hour</t>
    </r>
  </si>
</sst>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2"/>
      <name val="Arial"/>
    </font>
    <font>
      <sz val="8"/>
      <name val="Arial"/>
      <family val="2"/>
    </font>
    <font>
      <sz val="12"/>
      <name val="Arial"/>
      <family val="2"/>
    </font>
    <font>
      <b/>
      <sz val="12"/>
      <name val="Arial"/>
      <family val="2"/>
    </font>
    <font>
      <b/>
      <sz val="10"/>
      <color indexed="9"/>
      <name val="Arial"/>
      <family val="2"/>
    </font>
    <font>
      <b/>
      <vertAlign val="superscript"/>
      <sz val="10"/>
      <color indexed="9"/>
      <name val="Arial"/>
      <family val="2"/>
    </font>
    <font>
      <sz val="10"/>
      <name val="Arial"/>
      <family val="2"/>
    </font>
    <font>
      <sz val="9"/>
      <name val="Arial"/>
      <family val="2"/>
    </font>
    <font>
      <sz val="7"/>
      <color indexed="8"/>
      <name val="Times New Roman"/>
      <family val="1"/>
    </font>
    <font>
      <sz val="11"/>
      <color indexed="8"/>
      <name val="Arial"/>
      <family val="2"/>
    </font>
    <font>
      <sz val="11"/>
      <color indexed="12"/>
      <name val="Arial"/>
      <family val="2"/>
    </font>
    <font>
      <sz val="12"/>
      <color indexed="8"/>
      <name val="Arial"/>
      <family val="2"/>
    </font>
    <font>
      <sz val="9"/>
      <color indexed="8"/>
      <name val="Arial"/>
      <family val="2"/>
    </font>
    <font>
      <sz val="10"/>
      <color indexed="8"/>
      <name val="Arial"/>
      <family val="2"/>
    </font>
    <font>
      <vertAlign val="superscript"/>
      <sz val="10"/>
      <color indexed="8"/>
      <name val="Arial"/>
      <family val="2"/>
    </font>
    <font>
      <b/>
      <sz val="10"/>
      <name val="Arial"/>
      <family val="2"/>
    </font>
    <font>
      <b/>
      <vertAlign val="superscript"/>
      <sz val="10"/>
      <color indexed="8"/>
      <name val="Arial"/>
      <family val="2"/>
    </font>
    <font>
      <vertAlign val="superscript"/>
      <sz val="10"/>
      <name val="Arial"/>
      <family val="2"/>
    </font>
    <font>
      <vertAlign val="subscript"/>
      <sz val="9"/>
      <color indexed="8"/>
      <name val="Arial"/>
      <family val="2"/>
    </font>
    <font>
      <b/>
      <sz val="10"/>
      <color theme="1"/>
      <name val="Arial"/>
      <family val="2"/>
    </font>
    <font>
      <sz val="12"/>
      <color theme="1"/>
      <name val="Arial"/>
      <family val="2"/>
    </font>
    <font>
      <b/>
      <vertAlign val="superscript"/>
      <sz val="10"/>
      <name val="Arial"/>
      <family val="2"/>
    </font>
    <font>
      <b/>
      <sz val="10"/>
      <color indexed="8"/>
      <name val="Arial"/>
      <family val="2"/>
    </font>
  </fonts>
  <fills count="3">
    <fill>
      <patternFill patternType="none"/>
    </fill>
    <fill>
      <patternFill patternType="gray125"/>
    </fill>
    <fill>
      <patternFill patternType="solid">
        <fgColor indexed="65"/>
        <bgColor indexed="64"/>
      </patternFill>
    </fill>
  </fills>
  <borders count="34">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top style="medium">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2" fillId="0" borderId="0"/>
  </cellStyleXfs>
  <cellXfs count="154">
    <xf numFmtId="0" fontId="0" fillId="0" borderId="0" xfId="0"/>
    <xf numFmtId="0" fontId="2" fillId="0" borderId="0" xfId="0" applyFont="1"/>
    <xf numFmtId="0" fontId="2" fillId="0" borderId="0" xfId="0" applyFont="1" applyAlignment="1">
      <alignment horizontal="left"/>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0" borderId="0" xfId="0" applyFont="1" applyAlignment="1">
      <alignment wrapText="1"/>
    </xf>
    <xf numFmtId="0" fontId="6" fillId="0" borderId="0" xfId="0" applyFont="1" applyAlignment="1">
      <alignment wrapText="1"/>
    </xf>
    <xf numFmtId="0" fontId="9" fillId="0" borderId="0" xfId="0" applyFont="1"/>
    <xf numFmtId="0" fontId="2" fillId="0" borderId="0" xfId="0" applyFont="1" applyBorder="1" applyAlignment="1">
      <alignment wrapText="1"/>
    </xf>
    <xf numFmtId="0" fontId="9" fillId="0" borderId="0" xfId="0" applyFont="1" applyAlignment="1"/>
    <xf numFmtId="0" fontId="10" fillId="0" borderId="0" xfId="0" applyFont="1" applyAlignment="1">
      <alignment horizontal="left"/>
    </xf>
    <xf numFmtId="0" fontId="10" fillId="0" borderId="0" xfId="0" applyFont="1"/>
    <xf numFmtId="0" fontId="2" fillId="0" borderId="0" xfId="0" applyFont="1" applyAlignment="1"/>
    <xf numFmtId="0" fontId="13" fillId="0" borderId="0" xfId="0" applyFont="1" applyBorder="1" applyAlignment="1">
      <alignment vertical="center" wrapText="1"/>
    </xf>
    <xf numFmtId="0" fontId="11" fillId="0" borderId="0" xfId="0" applyFont="1" applyBorder="1" applyAlignment="1">
      <alignment vertical="center" wrapText="1"/>
    </xf>
    <xf numFmtId="0" fontId="2" fillId="0" borderId="0" xfId="0" applyFont="1" applyFill="1" applyBorder="1" applyAlignment="1">
      <alignment wrapText="1"/>
    </xf>
    <xf numFmtId="0" fontId="2" fillId="0" borderId="0" xfId="0" applyFont="1" applyBorder="1"/>
    <xf numFmtId="0" fontId="9" fillId="0" borderId="0" xfId="0" applyFont="1" applyAlignment="1">
      <alignment horizontal="center"/>
    </xf>
    <xf numFmtId="0" fontId="19" fillId="2" borderId="1"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20" fillId="0" borderId="3" xfId="0" applyFont="1" applyBorder="1" applyAlignment="1">
      <alignment wrapText="1"/>
    </xf>
    <xf numFmtId="0" fontId="20" fillId="0" borderId="0" xfId="0" applyFont="1"/>
    <xf numFmtId="0" fontId="2" fillId="0" borderId="0" xfId="1" applyFont="1"/>
    <xf numFmtId="0" fontId="2" fillId="0" borderId="0" xfId="1"/>
    <xf numFmtId="0" fontId="9" fillId="0" borderId="0" xfId="1" applyFont="1" applyAlignment="1"/>
    <xf numFmtId="0" fontId="10" fillId="0" borderId="0" xfId="1" applyFont="1"/>
    <xf numFmtId="0" fontId="11" fillId="0" borderId="5" xfId="1" applyFont="1" applyFill="1" applyBorder="1" applyAlignment="1">
      <alignment vertical="center" wrapText="1"/>
    </xf>
    <xf numFmtId="0" fontId="15" fillId="2" borderId="6"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14" fontId="15" fillId="0" borderId="8" xfId="0" applyNumberFormat="1" applyFont="1" applyFill="1" applyBorder="1" applyAlignment="1">
      <alignment horizontal="center" vertical="center" wrapText="1"/>
    </xf>
    <xf numFmtId="14" fontId="15" fillId="0" borderId="9" xfId="0" applyNumberFormat="1"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0" fillId="0" borderId="0" xfId="0" applyFont="1" applyBorder="1" applyAlignment="1">
      <alignment wrapText="1"/>
    </xf>
    <xf numFmtId="0" fontId="15" fillId="0" borderId="17" xfId="0" applyFont="1" applyFill="1" applyBorder="1" applyAlignment="1">
      <alignment horizontal="center" vertical="center" wrapText="1"/>
    </xf>
    <xf numFmtId="0" fontId="15" fillId="0" borderId="18" xfId="0" applyFont="1" applyFill="1" applyBorder="1" applyAlignment="1">
      <alignment horizontal="center" vertical="center" wrapText="1"/>
    </xf>
    <xf numFmtId="0" fontId="15" fillId="0" borderId="19" xfId="0" applyFont="1" applyFill="1" applyBorder="1" applyAlignment="1">
      <alignment horizontal="center" vertical="center" wrapText="1"/>
    </xf>
    <xf numFmtId="14" fontId="15" fillId="0" borderId="18" xfId="0" applyNumberFormat="1" applyFont="1" applyFill="1" applyBorder="1" applyAlignment="1">
      <alignment horizontal="center"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3" fillId="0" borderId="25" xfId="0" applyFont="1" applyBorder="1" applyAlignment="1">
      <alignment horizontal="center" vertical="center" wrapText="1"/>
    </xf>
    <xf numFmtId="0" fontId="19" fillId="2" borderId="26" xfId="0" applyFont="1" applyFill="1" applyBorder="1" applyAlignment="1">
      <alignment horizontal="center" vertical="center" wrapText="1"/>
    </xf>
    <xf numFmtId="0" fontId="12" fillId="0" borderId="18" xfId="1" applyFont="1" applyBorder="1" applyAlignment="1">
      <alignment horizontal="left" vertical="top" wrapText="1"/>
    </xf>
    <xf numFmtId="0" fontId="12" fillId="0" borderId="8" xfId="1" applyFont="1" applyBorder="1" applyAlignment="1">
      <alignment horizontal="left" vertical="top" wrapText="1"/>
    </xf>
    <xf numFmtId="0" fontId="12" fillId="0" borderId="9" xfId="1" applyFont="1" applyBorder="1" applyAlignment="1">
      <alignment horizontal="left" vertical="top" wrapText="1"/>
    </xf>
    <xf numFmtId="0" fontId="2" fillId="0" borderId="18" xfId="1" applyBorder="1"/>
    <xf numFmtId="0" fontId="2" fillId="0" borderId="8" xfId="1" applyBorder="1"/>
    <xf numFmtId="0" fontId="2" fillId="0" borderId="9" xfId="1" applyBorder="1"/>
    <xf numFmtId="0" fontId="2" fillId="0" borderId="18" xfId="1" applyBorder="1" applyAlignment="1">
      <alignment horizontal="right"/>
    </xf>
    <xf numFmtId="0" fontId="2" fillId="0" borderId="8" xfId="1" applyBorder="1" applyAlignment="1">
      <alignment horizontal="right"/>
    </xf>
    <xf numFmtId="0" fontId="2" fillId="0" borderId="9" xfId="1" applyBorder="1" applyAlignment="1">
      <alignment horizontal="right"/>
    </xf>
    <xf numFmtId="0" fontId="2" fillId="0" borderId="28" xfId="1" applyBorder="1"/>
    <xf numFmtId="0" fontId="2" fillId="0" borderId="29" xfId="1" applyBorder="1"/>
    <xf numFmtId="0" fontId="2" fillId="0" borderId="30" xfId="1" applyBorder="1"/>
    <xf numFmtId="14" fontId="2" fillId="0" borderId="18" xfId="1" applyNumberFormat="1" applyBorder="1"/>
    <xf numFmtId="14" fontId="2" fillId="0" borderId="8" xfId="1" applyNumberFormat="1" applyBorder="1"/>
    <xf numFmtId="14" fontId="2" fillId="0" borderId="9" xfId="1" applyNumberFormat="1" applyBorder="1"/>
    <xf numFmtId="0" fontId="7" fillId="0" borderId="7" xfId="0" applyFont="1" applyBorder="1" applyAlignment="1">
      <alignment horizontal="center" wrapText="1"/>
    </xf>
    <xf numFmtId="0" fontId="7" fillId="0" borderId="6" xfId="0" applyFont="1" applyBorder="1" applyAlignment="1">
      <alignment horizontal="center" wrapText="1"/>
    </xf>
    <xf numFmtId="0" fontId="2" fillId="0" borderId="0" xfId="1" applyFont="1" applyAlignment="1">
      <alignment horizontal="center"/>
    </xf>
    <xf numFmtId="0" fontId="2" fillId="0" borderId="0" xfId="1" applyAlignment="1">
      <alignment horizontal="center"/>
    </xf>
    <xf numFmtId="0" fontId="7" fillId="0" borderId="18" xfId="1" applyFont="1" applyBorder="1" applyAlignment="1">
      <alignment horizontal="center"/>
    </xf>
    <xf numFmtId="0" fontId="7" fillId="0" borderId="8" xfId="1" applyFont="1" applyBorder="1" applyAlignment="1">
      <alignment horizontal="center"/>
    </xf>
    <xf numFmtId="0" fontId="7" fillId="0" borderId="9" xfId="1" applyFont="1" applyBorder="1" applyAlignment="1">
      <alignment horizontal="center"/>
    </xf>
    <xf numFmtId="0" fontId="0" fillId="0" borderId="0" xfId="0" applyFill="1" applyAlignment="1">
      <alignment horizontal="left"/>
    </xf>
    <xf numFmtId="0" fontId="0" fillId="0" borderId="0" xfId="0" applyFill="1" applyBorder="1" applyAlignment="1">
      <alignment horizontal="center"/>
    </xf>
    <xf numFmtId="0" fontId="0" fillId="0" borderId="0" xfId="0" applyFill="1" applyAlignment="1">
      <alignment horizontal="center"/>
    </xf>
    <xf numFmtId="0" fontId="2" fillId="0" borderId="0" xfId="1" applyBorder="1" applyAlignment="1">
      <alignment horizontal="right"/>
    </xf>
    <xf numFmtId="0" fontId="2" fillId="0" borderId="0" xfId="1" applyBorder="1"/>
    <xf numFmtId="0" fontId="22" fillId="0" borderId="0" xfId="0" applyFont="1" applyFill="1" applyAlignment="1">
      <alignment horizontal="center"/>
    </xf>
    <xf numFmtId="14" fontId="15" fillId="0" borderId="0" xfId="0"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3" fontId="15" fillId="0" borderId="18" xfId="0" applyNumberFormat="1" applyFont="1" applyFill="1" applyBorder="1" applyAlignment="1">
      <alignment horizontal="center" vertical="center" wrapText="1"/>
    </xf>
    <xf numFmtId="3" fontId="15" fillId="0" borderId="8" xfId="0" applyNumberFormat="1" applyFont="1" applyFill="1" applyBorder="1" applyAlignment="1">
      <alignment horizontal="center" vertical="center" wrapText="1"/>
    </xf>
    <xf numFmtId="3" fontId="15" fillId="0" borderId="19" xfId="0" applyNumberFormat="1" applyFont="1" applyFill="1" applyBorder="1" applyAlignment="1">
      <alignment horizontal="center" vertical="center" wrapText="1"/>
    </xf>
    <xf numFmtId="4" fontId="15" fillId="0" borderId="18" xfId="0" applyNumberFormat="1" applyFont="1" applyFill="1" applyBorder="1" applyAlignment="1">
      <alignment horizontal="center" vertical="center" wrapText="1"/>
    </xf>
    <xf numFmtId="4" fontId="15" fillId="0" borderId="8" xfId="0" applyNumberFormat="1" applyFont="1" applyFill="1" applyBorder="1" applyAlignment="1">
      <alignment horizontal="center" vertical="center" wrapText="1"/>
    </xf>
    <xf numFmtId="4" fontId="15" fillId="0" borderId="9" xfId="0" applyNumberFormat="1" applyFont="1" applyFill="1" applyBorder="1" applyAlignment="1">
      <alignment horizontal="center" vertical="center" wrapText="1"/>
    </xf>
    <xf numFmtId="0" fontId="2" fillId="0" borderId="31" xfId="1" applyBorder="1"/>
    <xf numFmtId="0" fontId="2" fillId="0" borderId="32" xfId="1" applyBorder="1"/>
    <xf numFmtId="0" fontId="2" fillId="0" borderId="33" xfId="1" applyBorder="1"/>
    <xf numFmtId="0" fontId="13" fillId="0" borderId="6" xfId="0" applyFont="1" applyFill="1" applyBorder="1" applyAlignment="1">
      <alignment horizontal="center" vertical="center" wrapText="1"/>
    </xf>
    <xf numFmtId="3" fontId="6" fillId="0" borderId="0" xfId="0" applyNumberFormat="1" applyFont="1" applyFill="1" applyAlignment="1">
      <alignment horizontal="center" vertical="center"/>
    </xf>
    <xf numFmtId="0" fontId="6" fillId="0" borderId="25" xfId="0" applyFont="1" applyFill="1" applyBorder="1" applyAlignment="1">
      <alignment horizontal="center" wrapText="1"/>
    </xf>
    <xf numFmtId="0" fontId="15" fillId="0" borderId="2"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0" borderId="13" xfId="0" applyFont="1" applyFill="1" applyBorder="1" applyAlignment="1">
      <alignment horizontal="center" vertical="center" wrapText="1"/>
    </xf>
    <xf numFmtId="0" fontId="11"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Fill="1" applyBorder="1" applyAlignment="1">
      <alignment horizontal="center" vertical="center" wrapText="1"/>
    </xf>
    <xf numFmtId="0" fontId="11" fillId="0" borderId="1" xfId="0" applyFont="1" applyBorder="1" applyAlignment="1">
      <alignment horizontal="center" vertical="center" wrapText="1"/>
    </xf>
    <xf numFmtId="0" fontId="0" fillId="0" borderId="14" xfId="0" applyBorder="1"/>
    <xf numFmtId="0" fontId="0" fillId="0" borderId="15" xfId="0" applyBorder="1"/>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9" fillId="0" borderId="4" xfId="0" applyFont="1" applyBorder="1" applyAlignment="1">
      <alignment vertical="center" wrapText="1"/>
    </xf>
    <xf numFmtId="0" fontId="9" fillId="0" borderId="0" xfId="0" applyFont="1" applyAlignment="1">
      <alignment wrapText="1"/>
    </xf>
    <xf numFmtId="0" fontId="2" fillId="0" borderId="0" xfId="0" applyFont="1" applyAlignment="1">
      <alignment horizontal="center"/>
    </xf>
    <xf numFmtId="0" fontId="2" fillId="0" borderId="0" xfId="0" applyFont="1" applyAlignment="1">
      <alignment horizontal="left"/>
    </xf>
    <xf numFmtId="0" fontId="3" fillId="0" borderId="0" xfId="0" applyFont="1" applyAlignment="1">
      <alignment horizontal="left"/>
    </xf>
    <xf numFmtId="0" fontId="12" fillId="0" borderId="15"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5" xfId="0" applyFont="1" applyFill="1" applyBorder="1" applyAlignment="1">
      <alignment horizontal="center" vertical="center" wrapText="1"/>
    </xf>
    <xf numFmtId="0" fontId="12" fillId="0" borderId="1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0"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12" fillId="0" borderId="1" xfId="0" applyFont="1" applyBorder="1" applyAlignment="1">
      <alignment horizontal="center" vertical="center" wrapText="1"/>
    </xf>
    <xf numFmtId="0" fontId="6" fillId="0" borderId="4" xfId="0" applyFont="1" applyFill="1" applyBorder="1" applyAlignment="1">
      <alignment horizontal="center" vertical="center" wrapText="1"/>
    </xf>
    <xf numFmtId="0" fontId="9" fillId="0" borderId="0" xfId="0" applyFont="1" applyBorder="1" applyAlignment="1">
      <alignment vertical="center" wrapText="1"/>
    </xf>
    <xf numFmtId="0" fontId="11" fillId="0" borderId="2" xfId="0" applyFont="1" applyBorder="1" applyAlignment="1">
      <alignment horizontal="center" vertical="center" wrapText="1"/>
    </xf>
    <xf numFmtId="0" fontId="0" fillId="0" borderId="12" xfId="0" applyBorder="1"/>
    <xf numFmtId="0" fontId="0" fillId="0" borderId="13" xfId="0" applyBorder="1"/>
    <xf numFmtId="0" fontId="11" fillId="0" borderId="27"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3" xfId="0" applyFont="1" applyBorder="1" applyAlignment="1">
      <alignment horizontal="center" vertical="center" wrapText="1"/>
    </xf>
    <xf numFmtId="0" fontId="0" fillId="0" borderId="21" xfId="0" applyBorder="1"/>
    <xf numFmtId="0" fontId="15" fillId="0" borderId="16"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4" xfId="0" applyFont="1" applyBorder="1" applyAlignment="1">
      <alignment horizontal="center" vertical="center" wrapText="1"/>
    </xf>
    <xf numFmtId="0" fontId="0" fillId="0" borderId="0" xfId="0" applyBorder="1"/>
    <xf numFmtId="0" fontId="0" fillId="0" borderId="24" xfId="0" applyBorder="1"/>
    <xf numFmtId="0" fontId="6" fillId="0" borderId="14" xfId="0" applyFont="1" applyFill="1" applyBorder="1" applyAlignment="1">
      <alignment horizontal="center" vertical="center" wrapText="1"/>
    </xf>
    <xf numFmtId="0" fontId="11" fillId="0" borderId="20" xfId="0" applyFont="1" applyBorder="1" applyAlignment="1">
      <alignment horizontal="center" vertical="center" wrapText="1"/>
    </xf>
    <xf numFmtId="0" fontId="15" fillId="0" borderId="1"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2" fillId="0" borderId="18" xfId="0" applyFont="1" applyBorder="1" applyAlignment="1">
      <alignment horizontal="center" vertical="center" wrapText="1"/>
    </xf>
    <xf numFmtId="0" fontId="15" fillId="0" borderId="6" xfId="0" applyFont="1" applyFill="1" applyBorder="1" applyAlignment="1">
      <alignment horizontal="center" vertical="center" wrapText="1"/>
    </xf>
    <xf numFmtId="0" fontId="0" fillId="0" borderId="22" xfId="0" applyBorder="1"/>
    <xf numFmtId="0" fontId="15" fillId="0" borderId="11" xfId="0" applyFont="1" applyFill="1" applyBorder="1" applyAlignment="1">
      <alignment horizontal="center" vertical="center" wrapText="1"/>
    </xf>
    <xf numFmtId="0" fontId="9" fillId="0" borderId="0" xfId="1" applyFont="1" applyAlignment="1">
      <alignment horizontal="left" vertical="center" wrapText="1"/>
    </xf>
    <xf numFmtId="0" fontId="9" fillId="0" borderId="0" xfId="1" applyFont="1" applyAlignment="1">
      <alignment horizontal="left"/>
    </xf>
    <xf numFmtId="0" fontId="2" fillId="0" borderId="0" xfId="1" applyFont="1" applyAlignment="1">
      <alignment horizontal="left"/>
    </xf>
    <xf numFmtId="0" fontId="11" fillId="0" borderId="18"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14" xfId="1" applyFont="1" applyFill="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xf>
    <xf numFmtId="0" fontId="13" fillId="0" borderId="18" xfId="0" applyFont="1" applyBorder="1" applyAlignment="1">
      <alignment horizontal="center" vertical="center" wrapText="1"/>
    </xf>
    <xf numFmtId="0" fontId="13" fillId="0" borderId="9"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9" xfId="0" applyFont="1" applyBorder="1" applyAlignment="1">
      <alignment horizontal="center" vertical="center" wrapText="1"/>
    </xf>
  </cellXfs>
  <cellStyles count="2">
    <cellStyle name="Normal" xfId="0" builtinId="0"/>
    <cellStyle name="Normale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0"/>
  <sheetViews>
    <sheetView tabSelected="1" zoomScale="80" zoomScaleNormal="80" workbookViewId="0">
      <selection activeCell="J7" sqref="J7"/>
    </sheetView>
  </sheetViews>
  <sheetFormatPr defaultRowHeight="15" x14ac:dyDescent="0.2"/>
  <cols>
    <col min="1" max="1" width="10.5546875" style="1" customWidth="1"/>
    <col min="2" max="2" width="13.5546875" style="1" customWidth="1"/>
    <col min="3" max="3" width="8.88671875" style="1" customWidth="1"/>
    <col min="4" max="4" width="9.77734375" style="1" customWidth="1"/>
    <col min="5" max="5" width="15.44140625" style="1" customWidth="1"/>
    <col min="6" max="6" width="17.21875" style="1" customWidth="1"/>
    <col min="7" max="7" width="18.5546875" style="1" customWidth="1"/>
    <col min="8" max="8" width="13.21875" style="1" customWidth="1"/>
    <col min="9" max="9" width="8.88671875" style="1"/>
    <col min="10" max="10" width="13.5546875" style="1" customWidth="1"/>
    <col min="11" max="14" width="8.88671875" style="1"/>
    <col min="15" max="15" width="18.5546875" style="1" customWidth="1"/>
    <col min="16" max="16384" width="8.88671875" style="1"/>
  </cols>
  <sheetData>
    <row r="1" spans="1:11" x14ac:dyDescent="0.2">
      <c r="A1" s="100" t="s">
        <v>52</v>
      </c>
      <c r="B1" s="100"/>
      <c r="E1" s="1" t="s">
        <v>2</v>
      </c>
      <c r="F1" s="101" t="s">
        <v>3</v>
      </c>
      <c r="G1" s="101"/>
    </row>
    <row r="3" spans="1:11" x14ac:dyDescent="0.2">
      <c r="A3" s="1" t="s">
        <v>4</v>
      </c>
      <c r="B3" s="1" t="s">
        <v>5</v>
      </c>
      <c r="E3" s="1" t="s">
        <v>6</v>
      </c>
      <c r="F3" s="101" t="s">
        <v>32</v>
      </c>
      <c r="G3" s="101"/>
    </row>
    <row r="4" spans="1:11" x14ac:dyDescent="0.2">
      <c r="F4" s="2"/>
      <c r="G4" s="2"/>
    </row>
    <row r="5" spans="1:11" ht="15.75" x14ac:dyDescent="0.25">
      <c r="A5" s="102" t="s">
        <v>106</v>
      </c>
      <c r="B5" s="101"/>
      <c r="C5" s="101"/>
      <c r="D5" s="101"/>
      <c r="E5" s="101"/>
      <c r="F5" s="101"/>
      <c r="G5" s="101"/>
      <c r="H5" s="101"/>
    </row>
    <row r="6" spans="1:11" ht="15.75" thickBot="1" x14ac:dyDescent="0.25"/>
    <row r="7" spans="1:11" s="21" customFormat="1" ht="42" customHeight="1" thickBot="1" x14ac:dyDescent="0.25">
      <c r="A7" s="33" t="s">
        <v>7</v>
      </c>
      <c r="B7" s="34" t="s">
        <v>8</v>
      </c>
      <c r="C7" s="34" t="s">
        <v>9</v>
      </c>
      <c r="D7" s="33" t="s">
        <v>10</v>
      </c>
      <c r="E7" s="33" t="s">
        <v>64</v>
      </c>
      <c r="F7" s="34" t="s">
        <v>11</v>
      </c>
      <c r="G7" s="34" t="s">
        <v>12</v>
      </c>
      <c r="H7" s="34" t="s">
        <v>13</v>
      </c>
      <c r="I7" s="20"/>
    </row>
    <row r="8" spans="1:11" ht="15" customHeight="1" thickBot="1" x14ac:dyDescent="0.25">
      <c r="A8" s="97" t="s">
        <v>59</v>
      </c>
      <c r="B8" s="103" t="s">
        <v>20</v>
      </c>
      <c r="C8" s="104" t="s">
        <v>24</v>
      </c>
      <c r="D8" s="105" t="s">
        <v>36</v>
      </c>
      <c r="E8" s="37">
        <v>30</v>
      </c>
      <c r="F8" s="93" t="s">
        <v>53</v>
      </c>
      <c r="G8" s="39" t="s">
        <v>108</v>
      </c>
      <c r="H8" s="86" t="s">
        <v>56</v>
      </c>
      <c r="I8" s="15"/>
    </row>
    <row r="9" spans="1:11" ht="15.75" thickBot="1" x14ac:dyDescent="0.25">
      <c r="A9" s="89"/>
      <c r="B9" s="90"/>
      <c r="C9" s="91"/>
      <c r="D9" s="92"/>
      <c r="E9" s="29">
        <v>4</v>
      </c>
      <c r="F9" s="94"/>
      <c r="G9" s="31" t="s">
        <v>109</v>
      </c>
      <c r="H9" s="87"/>
      <c r="I9" s="15"/>
    </row>
    <row r="10" spans="1:11" ht="15.75" thickBot="1" x14ac:dyDescent="0.25">
      <c r="A10" s="89"/>
      <c r="B10" s="90"/>
      <c r="C10" s="91"/>
      <c r="D10" s="92"/>
      <c r="E10" s="30">
        <v>2</v>
      </c>
      <c r="F10" s="95"/>
      <c r="G10" s="32" t="s">
        <v>110</v>
      </c>
      <c r="H10" s="88"/>
      <c r="I10" s="15"/>
    </row>
    <row r="11" spans="1:11" ht="15" customHeight="1" thickBot="1" x14ac:dyDescent="0.25">
      <c r="A11" s="89" t="s">
        <v>59</v>
      </c>
      <c r="B11" s="90" t="s">
        <v>21</v>
      </c>
      <c r="C11" s="91" t="s">
        <v>25</v>
      </c>
      <c r="D11" s="92" t="s">
        <v>36</v>
      </c>
      <c r="E11" s="36">
        <v>7.7</v>
      </c>
      <c r="F11" s="93" t="s">
        <v>53</v>
      </c>
      <c r="G11" s="39" t="str">
        <f>G8</f>
        <v>31/01/2013</v>
      </c>
      <c r="H11" s="86" t="s">
        <v>56</v>
      </c>
      <c r="I11" s="15"/>
      <c r="J11" s="14"/>
      <c r="K11" s="16"/>
    </row>
    <row r="12" spans="1:11" ht="15.75" thickBot="1" x14ac:dyDescent="0.25">
      <c r="A12" s="89"/>
      <c r="B12" s="90"/>
      <c r="C12" s="91"/>
      <c r="D12" s="92"/>
      <c r="E12" s="29">
        <v>7.8</v>
      </c>
      <c r="F12" s="96"/>
      <c r="G12" s="31" t="str">
        <f>G9</f>
        <v>27/02/2013</v>
      </c>
      <c r="H12" s="87"/>
      <c r="I12" s="15"/>
      <c r="J12" s="14"/>
      <c r="K12" s="16"/>
    </row>
    <row r="13" spans="1:11" ht="15.75" thickBot="1" x14ac:dyDescent="0.25">
      <c r="A13" s="89"/>
      <c r="B13" s="90"/>
      <c r="C13" s="91"/>
      <c r="D13" s="92"/>
      <c r="E13" s="38">
        <v>7.9</v>
      </c>
      <c r="F13" s="97"/>
      <c r="G13" s="32" t="str">
        <f>G10</f>
        <v>20/03/2013</v>
      </c>
      <c r="H13" s="88"/>
      <c r="I13" s="15"/>
      <c r="J13" s="14"/>
      <c r="K13" s="16"/>
    </row>
    <row r="14" spans="1:11" ht="15" customHeight="1" thickBot="1" x14ac:dyDescent="0.25">
      <c r="A14" s="89" t="s">
        <v>59</v>
      </c>
      <c r="B14" s="90" t="s">
        <v>23</v>
      </c>
      <c r="C14" s="91" t="s">
        <v>26</v>
      </c>
      <c r="D14" s="92" t="s">
        <v>36</v>
      </c>
      <c r="E14" s="37" t="s">
        <v>91</v>
      </c>
      <c r="F14" s="93" t="s">
        <v>53</v>
      </c>
      <c r="G14" s="39" t="str">
        <f>G8</f>
        <v>31/01/2013</v>
      </c>
      <c r="H14" s="86" t="s">
        <v>56</v>
      </c>
      <c r="I14" s="15"/>
      <c r="J14" s="14"/>
      <c r="K14" s="16"/>
    </row>
    <row r="15" spans="1:11" ht="15.75" thickBot="1" x14ac:dyDescent="0.25">
      <c r="A15" s="89"/>
      <c r="B15" s="90"/>
      <c r="C15" s="91"/>
      <c r="D15" s="92"/>
      <c r="E15" s="29" t="s">
        <v>91</v>
      </c>
      <c r="F15" s="96"/>
      <c r="G15" s="31" t="str">
        <f>G9</f>
        <v>27/02/2013</v>
      </c>
      <c r="H15" s="87"/>
      <c r="I15" s="15"/>
      <c r="J15" s="14"/>
      <c r="K15" s="16"/>
    </row>
    <row r="16" spans="1:11" ht="15.75" thickBot="1" x14ac:dyDescent="0.25">
      <c r="A16" s="89"/>
      <c r="B16" s="90"/>
      <c r="C16" s="91"/>
      <c r="D16" s="92"/>
      <c r="E16" s="30" t="s">
        <v>91</v>
      </c>
      <c r="F16" s="97"/>
      <c r="G16" s="32" t="str">
        <f>G10</f>
        <v>20/03/2013</v>
      </c>
      <c r="H16" s="88"/>
      <c r="I16" s="15"/>
      <c r="J16" s="14"/>
      <c r="K16" s="16"/>
    </row>
    <row r="17" spans="1:11" ht="15" customHeight="1" thickBot="1" x14ac:dyDescent="0.25">
      <c r="A17" s="89" t="s">
        <v>59</v>
      </c>
      <c r="B17" s="90" t="s">
        <v>22</v>
      </c>
      <c r="C17" s="91" t="s">
        <v>27</v>
      </c>
      <c r="D17" s="92" t="s">
        <v>36</v>
      </c>
      <c r="E17" s="37">
        <v>46</v>
      </c>
      <c r="F17" s="93" t="s">
        <v>53</v>
      </c>
      <c r="G17" s="39" t="str">
        <f>G8</f>
        <v>31/01/2013</v>
      </c>
      <c r="H17" s="86" t="s">
        <v>56</v>
      </c>
      <c r="I17" s="15"/>
      <c r="J17" s="14"/>
      <c r="K17" s="16"/>
    </row>
    <row r="18" spans="1:11" ht="15.75" thickBot="1" x14ac:dyDescent="0.25">
      <c r="A18" s="89"/>
      <c r="B18" s="90"/>
      <c r="C18" s="91"/>
      <c r="D18" s="92"/>
      <c r="E18" s="29">
        <v>42.6</v>
      </c>
      <c r="F18" s="96"/>
      <c r="G18" s="31" t="str">
        <f>G9</f>
        <v>27/02/2013</v>
      </c>
      <c r="H18" s="87"/>
      <c r="I18" s="15"/>
      <c r="J18" s="14"/>
      <c r="K18" s="16"/>
    </row>
    <row r="19" spans="1:11" ht="15.75" thickBot="1" x14ac:dyDescent="0.25">
      <c r="A19" s="89"/>
      <c r="B19" s="90"/>
      <c r="C19" s="91"/>
      <c r="D19" s="92"/>
      <c r="E19" s="30">
        <v>41.6</v>
      </c>
      <c r="F19" s="97"/>
      <c r="G19" s="32" t="str">
        <f>G10</f>
        <v>20/03/2013</v>
      </c>
      <c r="H19" s="88"/>
      <c r="I19" s="15"/>
      <c r="J19" s="14"/>
      <c r="K19" s="16"/>
    </row>
    <row r="20" spans="1:11" ht="15" customHeight="1" thickBot="1" x14ac:dyDescent="0.25">
      <c r="A20" s="89" t="s">
        <v>59</v>
      </c>
      <c r="B20" s="90" t="s">
        <v>38</v>
      </c>
      <c r="C20" s="91"/>
      <c r="D20" s="92" t="s">
        <v>36</v>
      </c>
      <c r="E20" s="37">
        <v>291</v>
      </c>
      <c r="F20" s="93" t="s">
        <v>53</v>
      </c>
      <c r="G20" s="39" t="str">
        <f>G8</f>
        <v>31/01/2013</v>
      </c>
      <c r="H20" s="86" t="s">
        <v>56</v>
      </c>
      <c r="I20" s="15"/>
      <c r="J20" s="14"/>
      <c r="K20" s="16"/>
    </row>
    <row r="21" spans="1:11" ht="15.75" thickBot="1" x14ac:dyDescent="0.25">
      <c r="A21" s="89"/>
      <c r="B21" s="90"/>
      <c r="C21" s="91"/>
      <c r="D21" s="92"/>
      <c r="E21" s="29">
        <v>328</v>
      </c>
      <c r="F21" s="96"/>
      <c r="G21" s="31" t="str">
        <f>G9</f>
        <v>27/02/2013</v>
      </c>
      <c r="H21" s="87"/>
      <c r="I21" s="15"/>
      <c r="J21" s="14"/>
      <c r="K21" s="16"/>
    </row>
    <row r="22" spans="1:11" ht="15.75" thickBot="1" x14ac:dyDescent="0.25">
      <c r="A22" s="89"/>
      <c r="B22" s="90"/>
      <c r="C22" s="91"/>
      <c r="D22" s="92"/>
      <c r="E22" s="30">
        <v>299</v>
      </c>
      <c r="F22" s="97"/>
      <c r="G22" s="32" t="str">
        <f>G10</f>
        <v>20/03/2013</v>
      </c>
      <c r="H22" s="88"/>
      <c r="I22" s="15"/>
      <c r="J22" s="14"/>
      <c r="K22" s="16"/>
    </row>
    <row r="23" spans="1:11" ht="15" customHeight="1" thickBot="1" x14ac:dyDescent="0.25">
      <c r="A23" s="89" t="s">
        <v>59</v>
      </c>
      <c r="B23" s="90" t="s">
        <v>39</v>
      </c>
      <c r="C23" s="91"/>
      <c r="D23" s="92" t="s">
        <v>36</v>
      </c>
      <c r="E23" s="37">
        <v>7.2</v>
      </c>
      <c r="F23" s="93" t="s">
        <v>53</v>
      </c>
      <c r="G23" s="39" t="str">
        <f>G8</f>
        <v>31/01/2013</v>
      </c>
      <c r="H23" s="86" t="s">
        <v>56</v>
      </c>
      <c r="I23" s="15"/>
      <c r="J23" s="14"/>
      <c r="K23" s="16"/>
    </row>
    <row r="24" spans="1:11" ht="15.75" thickBot="1" x14ac:dyDescent="0.25">
      <c r="A24" s="89"/>
      <c r="B24" s="90"/>
      <c r="C24" s="91"/>
      <c r="D24" s="92"/>
      <c r="E24" s="29">
        <v>7.2</v>
      </c>
      <c r="F24" s="96"/>
      <c r="G24" s="31" t="str">
        <f>G9</f>
        <v>27/02/2013</v>
      </c>
      <c r="H24" s="87"/>
      <c r="I24" s="15"/>
      <c r="J24" s="14"/>
      <c r="K24" s="16"/>
    </row>
    <row r="25" spans="1:11" ht="15.75" thickBot="1" x14ac:dyDescent="0.25">
      <c r="A25" s="89"/>
      <c r="B25" s="90"/>
      <c r="C25" s="91"/>
      <c r="D25" s="92"/>
      <c r="E25" s="30">
        <v>8.1</v>
      </c>
      <c r="F25" s="97"/>
      <c r="G25" s="32" t="str">
        <f>G10</f>
        <v>20/03/2013</v>
      </c>
      <c r="H25" s="88"/>
      <c r="I25" s="15"/>
      <c r="J25" s="14"/>
      <c r="K25" s="16"/>
    </row>
    <row r="26" spans="1:11" ht="15" customHeight="1" thickBot="1" x14ac:dyDescent="0.25">
      <c r="A26" s="89" t="s">
        <v>59</v>
      </c>
      <c r="B26" s="90" t="s">
        <v>60</v>
      </c>
      <c r="C26" s="91"/>
      <c r="D26" s="92" t="s">
        <v>36</v>
      </c>
      <c r="E26" s="37" t="s">
        <v>62</v>
      </c>
      <c r="F26" s="93" t="s">
        <v>53</v>
      </c>
      <c r="G26" s="39" t="str">
        <f>G8</f>
        <v>31/01/2013</v>
      </c>
      <c r="H26" s="86" t="s">
        <v>56</v>
      </c>
      <c r="I26" s="15"/>
      <c r="J26" s="14"/>
      <c r="K26" s="16"/>
    </row>
    <row r="27" spans="1:11" ht="15.75" thickBot="1" x14ac:dyDescent="0.25">
      <c r="A27" s="89"/>
      <c r="B27" s="90"/>
      <c r="C27" s="91"/>
      <c r="D27" s="92"/>
      <c r="E27" s="29" t="s">
        <v>62</v>
      </c>
      <c r="F27" s="96"/>
      <c r="G27" s="31" t="str">
        <f>G9</f>
        <v>27/02/2013</v>
      </c>
      <c r="H27" s="87"/>
      <c r="I27" s="15"/>
      <c r="J27" s="14"/>
      <c r="K27" s="16"/>
    </row>
    <row r="28" spans="1:11" ht="15.75" thickBot="1" x14ac:dyDescent="0.25">
      <c r="A28" s="89"/>
      <c r="B28" s="90"/>
      <c r="C28" s="91"/>
      <c r="D28" s="92"/>
      <c r="E28" s="30" t="s">
        <v>62</v>
      </c>
      <c r="F28" s="97"/>
      <c r="G28" s="32" t="str">
        <f>G10</f>
        <v>20/03/2013</v>
      </c>
      <c r="H28" s="88"/>
      <c r="I28" s="15"/>
      <c r="J28" s="14"/>
      <c r="K28" s="16"/>
    </row>
    <row r="29" spans="1:11" ht="15" customHeight="1" thickBot="1" x14ac:dyDescent="0.25">
      <c r="A29" s="89" t="s">
        <v>59</v>
      </c>
      <c r="B29" s="90" t="s">
        <v>61</v>
      </c>
      <c r="C29" s="91"/>
      <c r="D29" s="92" t="s">
        <v>36</v>
      </c>
      <c r="E29" s="37">
        <v>21</v>
      </c>
      <c r="F29" s="93" t="s">
        <v>53</v>
      </c>
      <c r="G29" s="39" t="str">
        <f>G8</f>
        <v>31/01/2013</v>
      </c>
      <c r="H29" s="86" t="s">
        <v>56</v>
      </c>
      <c r="I29" s="15"/>
      <c r="J29" s="14"/>
      <c r="K29" s="16"/>
    </row>
    <row r="30" spans="1:11" ht="15" customHeight="1" thickBot="1" x14ac:dyDescent="0.25">
      <c r="A30" s="89"/>
      <c r="B30" s="90"/>
      <c r="C30" s="91"/>
      <c r="D30" s="92"/>
      <c r="E30" s="29" t="s">
        <v>81</v>
      </c>
      <c r="F30" s="94"/>
      <c r="G30" s="31" t="str">
        <f>G9</f>
        <v>27/02/2013</v>
      </c>
      <c r="H30" s="87"/>
      <c r="I30" s="15"/>
      <c r="J30" s="14"/>
      <c r="K30" s="16"/>
    </row>
    <row r="31" spans="1:11" ht="15.75" thickBot="1" x14ac:dyDescent="0.25">
      <c r="A31" s="89"/>
      <c r="B31" s="90"/>
      <c r="C31" s="91"/>
      <c r="D31" s="92"/>
      <c r="E31" s="30">
        <v>11</v>
      </c>
      <c r="F31" s="95"/>
      <c r="G31" s="32" t="str">
        <f>G10</f>
        <v>20/03/2013</v>
      </c>
      <c r="H31" s="88"/>
      <c r="I31" s="15"/>
      <c r="J31" s="14"/>
      <c r="K31" s="16"/>
    </row>
    <row r="32" spans="1:11" ht="51.75" customHeight="1" x14ac:dyDescent="0.2">
      <c r="A32" s="98" t="s">
        <v>18</v>
      </c>
      <c r="B32" s="98"/>
      <c r="C32" s="98"/>
      <c r="D32" s="98"/>
      <c r="E32" s="98"/>
      <c r="F32" s="98"/>
      <c r="G32" s="98"/>
      <c r="H32" s="98"/>
      <c r="I32" s="6"/>
    </row>
    <row r="33" spans="1:10" ht="45.75" customHeight="1" x14ac:dyDescent="0.2">
      <c r="A33" s="99" t="s">
        <v>19</v>
      </c>
      <c r="B33" s="99"/>
      <c r="C33" s="99"/>
      <c r="D33" s="99"/>
      <c r="E33" s="99"/>
      <c r="F33" s="99"/>
      <c r="G33" s="99"/>
      <c r="H33" s="99"/>
      <c r="I33" s="6"/>
    </row>
    <row r="34" spans="1:10" ht="38.25" customHeight="1" x14ac:dyDescent="0.2">
      <c r="A34" s="99" t="s">
        <v>16</v>
      </c>
      <c r="B34" s="99"/>
      <c r="C34" s="99"/>
      <c r="D34" s="99"/>
      <c r="E34" s="99"/>
      <c r="F34" s="99"/>
      <c r="G34" s="99"/>
      <c r="H34" s="99"/>
      <c r="I34" s="5"/>
    </row>
    <row r="35" spans="1:10" ht="20.25" customHeight="1" x14ac:dyDescent="0.2">
      <c r="A35" s="9" t="s">
        <v>17</v>
      </c>
      <c r="B35" s="12"/>
      <c r="C35" s="9"/>
      <c r="D35" s="9"/>
      <c r="E35" s="9"/>
      <c r="F35" s="9"/>
      <c r="G35" s="12"/>
      <c r="H35" s="12"/>
      <c r="I35" s="8"/>
    </row>
    <row r="36" spans="1:10" ht="39" customHeight="1" x14ac:dyDescent="0.2">
      <c r="B36" s="9" t="s">
        <v>97</v>
      </c>
      <c r="C36" s="9"/>
      <c r="E36" s="7" t="s">
        <v>107</v>
      </c>
      <c r="I36" s="5"/>
      <c r="J36" s="5"/>
    </row>
    <row r="37" spans="1:10" ht="28.5" customHeight="1" x14ac:dyDescent="0.2">
      <c r="A37"/>
      <c r="B37" s="10" t="s">
        <v>14</v>
      </c>
      <c r="C37" s="10"/>
      <c r="D37" s="10"/>
    </row>
    <row r="38" spans="1:10" ht="15" customHeight="1" x14ac:dyDescent="0.2"/>
    <row r="39" spans="1:10" ht="30" customHeight="1" x14ac:dyDescent="0.2"/>
    <row r="40" spans="1:10" ht="15" customHeight="1" x14ac:dyDescent="0.2"/>
  </sheetData>
  <autoFilter ref="G1:G40"/>
  <mergeCells count="55">
    <mergeCell ref="A1:B1"/>
    <mergeCell ref="F1:G1"/>
    <mergeCell ref="F3:G3"/>
    <mergeCell ref="A5:H5"/>
    <mergeCell ref="A8:A10"/>
    <mergeCell ref="B8:B10"/>
    <mergeCell ref="C8:C10"/>
    <mergeCell ref="D8:D10"/>
    <mergeCell ref="F8:F10"/>
    <mergeCell ref="H8:H10"/>
    <mergeCell ref="H11:H13"/>
    <mergeCell ref="A14:A16"/>
    <mergeCell ref="B14:B16"/>
    <mergeCell ref="C14:C16"/>
    <mergeCell ref="D14:D16"/>
    <mergeCell ref="F14:F16"/>
    <mergeCell ref="H14:H16"/>
    <mergeCell ref="A11:A13"/>
    <mergeCell ref="B11:B13"/>
    <mergeCell ref="C11:C13"/>
    <mergeCell ref="D11:D13"/>
    <mergeCell ref="F11:F13"/>
    <mergeCell ref="A17:A19"/>
    <mergeCell ref="B17:B19"/>
    <mergeCell ref="C17:C19"/>
    <mergeCell ref="D17:D19"/>
    <mergeCell ref="F17:F19"/>
    <mergeCell ref="H17:H19"/>
    <mergeCell ref="A32:H32"/>
    <mergeCell ref="A33:H33"/>
    <mergeCell ref="A34:H34"/>
    <mergeCell ref="A20:A22"/>
    <mergeCell ref="B20:B22"/>
    <mergeCell ref="C20:C22"/>
    <mergeCell ref="D20:D22"/>
    <mergeCell ref="F20:F22"/>
    <mergeCell ref="H20:H22"/>
    <mergeCell ref="A23:A25"/>
    <mergeCell ref="B23:B25"/>
    <mergeCell ref="C23:C25"/>
    <mergeCell ref="D23:D25"/>
    <mergeCell ref="F23:F25"/>
    <mergeCell ref="H23:H25"/>
    <mergeCell ref="H26:H28"/>
    <mergeCell ref="H29:H31"/>
    <mergeCell ref="A29:A31"/>
    <mergeCell ref="B29:B31"/>
    <mergeCell ref="C29:C31"/>
    <mergeCell ref="D29:D31"/>
    <mergeCell ref="F29:F31"/>
    <mergeCell ref="A26:A28"/>
    <mergeCell ref="B26:B28"/>
    <mergeCell ref="C26:C28"/>
    <mergeCell ref="D26:D28"/>
    <mergeCell ref="F26:F28"/>
  </mergeCells>
  <pageMargins left="0.74803149606299213" right="0.74803149606299213" top="0.98425196850393704" bottom="0.98425196850393704" header="0.51181102362204722" footer="0.51181102362204722"/>
  <pageSetup paperSize="9" scale="6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9"/>
  <sheetViews>
    <sheetView topLeftCell="A16" zoomScale="80" zoomScaleNormal="80" workbookViewId="0">
      <selection activeCell="N32" sqref="N32"/>
    </sheetView>
  </sheetViews>
  <sheetFormatPr defaultRowHeight="15" x14ac:dyDescent="0.2"/>
  <cols>
    <col min="1" max="1" width="10.5546875" style="1" customWidth="1"/>
    <col min="2" max="2" width="13.5546875" style="1" customWidth="1"/>
    <col min="3" max="3" width="8.88671875" style="1" customWidth="1"/>
    <col min="4" max="4" width="9.77734375" style="1" customWidth="1"/>
    <col min="5" max="5" width="15.44140625" style="1" customWidth="1"/>
    <col min="6" max="6" width="17.21875" style="1" customWidth="1"/>
    <col min="7" max="7" width="18.5546875" style="1" customWidth="1"/>
    <col min="8" max="8" width="13.21875" style="1" customWidth="1"/>
    <col min="9" max="9" width="8.88671875" style="1"/>
    <col min="10" max="10" width="13.5546875" style="1" customWidth="1"/>
    <col min="11" max="14" width="8.88671875" style="1"/>
    <col min="15" max="15" width="18.5546875" style="1" customWidth="1"/>
    <col min="16" max="16384" width="8.88671875" style="1"/>
  </cols>
  <sheetData>
    <row r="1" spans="1:11" x14ac:dyDescent="0.2">
      <c r="A1" s="100" t="s">
        <v>52</v>
      </c>
      <c r="B1" s="100"/>
      <c r="E1" s="1" t="s">
        <v>2</v>
      </c>
      <c r="F1" s="101" t="s">
        <v>3</v>
      </c>
      <c r="G1" s="101"/>
    </row>
    <row r="3" spans="1:11" x14ac:dyDescent="0.2">
      <c r="A3" s="1" t="s">
        <v>4</v>
      </c>
      <c r="B3" s="1" t="s">
        <v>5</v>
      </c>
      <c r="E3" s="1" t="s">
        <v>6</v>
      </c>
      <c r="F3" s="101" t="s">
        <v>32</v>
      </c>
      <c r="G3" s="101"/>
    </row>
    <row r="4" spans="1:11" x14ac:dyDescent="0.2">
      <c r="F4" s="2"/>
      <c r="G4" s="2"/>
    </row>
    <row r="5" spans="1:11" ht="15.75" x14ac:dyDescent="0.25">
      <c r="A5" s="102" t="str">
        <f>'SW MONTHLY CWMS01-S4.3'!A5:H5</f>
        <v>Reporting of emissions to water (other than to sewer) for the period from    01 Jan 2013……to……31 Mar 2013</v>
      </c>
      <c r="B5" s="101"/>
      <c r="C5" s="101"/>
      <c r="D5" s="101"/>
      <c r="E5" s="101"/>
      <c r="F5" s="101"/>
      <c r="G5" s="101"/>
      <c r="H5" s="101"/>
    </row>
    <row r="6" spans="1:11" ht="15.75" thickBot="1" x14ac:dyDescent="0.25"/>
    <row r="7" spans="1:11" s="21" customFormat="1" ht="42" customHeight="1" thickBot="1" x14ac:dyDescent="0.25">
      <c r="A7" s="18" t="s">
        <v>7</v>
      </c>
      <c r="B7" s="33" t="s">
        <v>8</v>
      </c>
      <c r="C7" s="34" t="s">
        <v>70</v>
      </c>
      <c r="D7" s="33" t="s">
        <v>10</v>
      </c>
      <c r="E7" s="18" t="s">
        <v>64</v>
      </c>
      <c r="F7" s="19" t="s">
        <v>11</v>
      </c>
      <c r="G7" s="19" t="s">
        <v>12</v>
      </c>
      <c r="H7" s="19" t="s">
        <v>13</v>
      </c>
      <c r="I7" s="20"/>
    </row>
    <row r="8" spans="1:11" ht="15" customHeight="1" x14ac:dyDescent="0.2">
      <c r="A8" s="93" t="s">
        <v>63</v>
      </c>
      <c r="B8" s="106" t="s">
        <v>20</v>
      </c>
      <c r="C8" s="107" t="s">
        <v>24</v>
      </c>
      <c r="D8" s="109" t="s">
        <v>36</v>
      </c>
      <c r="E8" s="37">
        <v>6</v>
      </c>
      <c r="F8" s="93" t="s">
        <v>53</v>
      </c>
      <c r="G8" s="39" t="str">
        <f>'SW MONTHLY CWMS01-S4.3'!G8</f>
        <v>31/01/2013</v>
      </c>
      <c r="H8" s="86" t="s">
        <v>56</v>
      </c>
      <c r="I8" s="15"/>
    </row>
    <row r="9" spans="1:11" x14ac:dyDescent="0.2">
      <c r="A9" s="96"/>
      <c r="B9" s="106"/>
      <c r="C9" s="108"/>
      <c r="D9" s="109"/>
      <c r="E9" s="29">
        <v>8</v>
      </c>
      <c r="F9" s="94"/>
      <c r="G9" s="31" t="str">
        <f>'SW MONTHLY CWMS01-S4.3'!G9</f>
        <v>27/02/2013</v>
      </c>
      <c r="H9" s="87"/>
      <c r="I9" s="15"/>
    </row>
    <row r="10" spans="1:11" ht="15.75" thickBot="1" x14ac:dyDescent="0.25">
      <c r="A10" s="97"/>
      <c r="B10" s="103"/>
      <c r="C10" s="104"/>
      <c r="D10" s="110"/>
      <c r="E10" s="30">
        <v>9</v>
      </c>
      <c r="F10" s="95"/>
      <c r="G10" s="32" t="str">
        <f>'SW MONTHLY CWMS01-S4.3'!G10</f>
        <v>20/03/2013</v>
      </c>
      <c r="H10" s="88"/>
      <c r="I10" s="15"/>
    </row>
    <row r="11" spans="1:11" ht="15" customHeight="1" x14ac:dyDescent="0.2">
      <c r="A11" s="93" t="s">
        <v>63</v>
      </c>
      <c r="B11" s="111" t="s">
        <v>21</v>
      </c>
      <c r="C11" s="107" t="s">
        <v>25</v>
      </c>
      <c r="D11" s="112" t="s">
        <v>36</v>
      </c>
      <c r="E11" s="37">
        <v>7.7</v>
      </c>
      <c r="F11" s="93" t="s">
        <v>53</v>
      </c>
      <c r="G11" s="39" t="str">
        <f>'SW MONTHLY CWMS01-S4.3'!G11</f>
        <v>31/01/2013</v>
      </c>
      <c r="H11" s="86" t="s">
        <v>56</v>
      </c>
      <c r="I11" s="15"/>
      <c r="J11" s="14"/>
      <c r="K11" s="16"/>
    </row>
    <row r="12" spans="1:11" x14ac:dyDescent="0.2">
      <c r="A12" s="96"/>
      <c r="B12" s="106"/>
      <c r="C12" s="108"/>
      <c r="D12" s="109"/>
      <c r="E12" s="29">
        <v>7.4</v>
      </c>
      <c r="F12" s="96"/>
      <c r="G12" s="31" t="str">
        <f>'SW MONTHLY CWMS01-S4.3'!G9</f>
        <v>27/02/2013</v>
      </c>
      <c r="H12" s="87"/>
      <c r="I12" s="15"/>
      <c r="J12" s="14"/>
      <c r="K12" s="16"/>
    </row>
    <row r="13" spans="1:11" ht="15.75" thickBot="1" x14ac:dyDescent="0.25">
      <c r="A13" s="97"/>
      <c r="B13" s="103"/>
      <c r="C13" s="104"/>
      <c r="D13" s="110"/>
      <c r="E13" s="30">
        <v>7.7</v>
      </c>
      <c r="F13" s="97"/>
      <c r="G13" s="32" t="str">
        <f>'SW MONTHLY CWMS01-S4.3'!G10</f>
        <v>20/03/2013</v>
      </c>
      <c r="H13" s="88"/>
      <c r="I13" s="15"/>
      <c r="J13" s="14"/>
      <c r="K13" s="72"/>
    </row>
    <row r="14" spans="1:11" ht="15" customHeight="1" x14ac:dyDescent="0.2">
      <c r="A14" s="93" t="s">
        <v>63</v>
      </c>
      <c r="B14" s="111" t="s">
        <v>23</v>
      </c>
      <c r="C14" s="107" t="s">
        <v>26</v>
      </c>
      <c r="D14" s="112" t="s">
        <v>36</v>
      </c>
      <c r="E14" s="37" t="s">
        <v>91</v>
      </c>
      <c r="F14" s="93" t="s">
        <v>53</v>
      </c>
      <c r="G14" s="39" t="str">
        <f>'SW MONTHLY CWMS01-S4.3'!G14</f>
        <v>31/01/2013</v>
      </c>
      <c r="H14" s="86" t="s">
        <v>56</v>
      </c>
      <c r="I14" s="15"/>
      <c r="J14" s="14"/>
      <c r="K14" s="16"/>
    </row>
    <row r="15" spans="1:11" x14ac:dyDescent="0.2">
      <c r="A15" s="96"/>
      <c r="B15" s="106"/>
      <c r="C15" s="108"/>
      <c r="D15" s="109"/>
      <c r="E15" s="29">
        <v>0.72</v>
      </c>
      <c r="F15" s="96"/>
      <c r="G15" s="31" t="str">
        <f>'SW MONTHLY CWMS01-S4.3'!G9</f>
        <v>27/02/2013</v>
      </c>
      <c r="H15" s="87"/>
      <c r="I15" s="15"/>
      <c r="J15" s="14"/>
      <c r="K15" s="16"/>
    </row>
    <row r="16" spans="1:11" ht="15.75" thickBot="1" x14ac:dyDescent="0.25">
      <c r="A16" s="97"/>
      <c r="B16" s="103"/>
      <c r="C16" s="104"/>
      <c r="D16" s="109"/>
      <c r="E16" s="30" t="s">
        <v>91</v>
      </c>
      <c r="F16" s="97"/>
      <c r="G16" s="32" t="str">
        <f>'SW MONTHLY CWMS01-S4.3'!G10</f>
        <v>20/03/2013</v>
      </c>
      <c r="H16" s="88"/>
      <c r="I16" s="15"/>
      <c r="J16" s="14"/>
      <c r="K16" s="16"/>
    </row>
    <row r="17" spans="1:11" ht="15" customHeight="1" x14ac:dyDescent="0.2">
      <c r="A17" s="93" t="s">
        <v>63</v>
      </c>
      <c r="B17" s="106" t="s">
        <v>22</v>
      </c>
      <c r="C17" s="108" t="s">
        <v>27</v>
      </c>
      <c r="D17" s="112" t="s">
        <v>36</v>
      </c>
      <c r="E17" s="37">
        <v>44.4</v>
      </c>
      <c r="F17" s="93" t="s">
        <v>53</v>
      </c>
      <c r="G17" s="39" t="str">
        <f>'SW MONTHLY CWMS01-S4.3'!G17</f>
        <v>31/01/2013</v>
      </c>
      <c r="H17" s="86" t="s">
        <v>56</v>
      </c>
      <c r="I17" s="15"/>
      <c r="J17" s="14"/>
      <c r="K17" s="16"/>
    </row>
    <row r="18" spans="1:11" x14ac:dyDescent="0.2">
      <c r="A18" s="96"/>
      <c r="B18" s="106"/>
      <c r="C18" s="108"/>
      <c r="D18" s="109"/>
      <c r="E18" s="29">
        <v>168</v>
      </c>
      <c r="F18" s="96"/>
      <c r="G18" s="31" t="str">
        <f>'SW MONTHLY CWMS01-S4.3'!G9</f>
        <v>27/02/2013</v>
      </c>
      <c r="H18" s="87"/>
      <c r="I18" s="15"/>
      <c r="J18" s="14"/>
      <c r="K18" s="16"/>
    </row>
    <row r="19" spans="1:11" ht="15.75" thickBot="1" x14ac:dyDescent="0.25">
      <c r="A19" s="97"/>
      <c r="B19" s="103"/>
      <c r="C19" s="104"/>
      <c r="D19" s="110"/>
      <c r="E19" s="30">
        <v>102</v>
      </c>
      <c r="F19" s="97"/>
      <c r="G19" s="32" t="str">
        <f>'SW MONTHLY CWMS01-S4.3'!G10</f>
        <v>20/03/2013</v>
      </c>
      <c r="H19" s="88"/>
      <c r="I19" s="15"/>
      <c r="J19" s="14"/>
      <c r="K19" s="16"/>
    </row>
    <row r="20" spans="1:11" ht="15" customHeight="1" x14ac:dyDescent="0.2">
      <c r="A20" s="93" t="s">
        <v>63</v>
      </c>
      <c r="B20" s="106" t="s">
        <v>38</v>
      </c>
      <c r="C20" s="108"/>
      <c r="D20" s="112" t="s">
        <v>36</v>
      </c>
      <c r="E20" s="37">
        <v>343</v>
      </c>
      <c r="F20" s="93" t="s">
        <v>53</v>
      </c>
      <c r="G20" s="39" t="str">
        <f>'SW MONTHLY CWMS01-S4.3'!G20</f>
        <v>31/01/2013</v>
      </c>
      <c r="H20" s="86" t="s">
        <v>56</v>
      </c>
      <c r="I20" s="15"/>
      <c r="J20" s="14"/>
      <c r="K20" s="16"/>
    </row>
    <row r="21" spans="1:11" x14ac:dyDescent="0.2">
      <c r="A21" s="96"/>
      <c r="B21" s="106"/>
      <c r="C21" s="108"/>
      <c r="D21" s="109"/>
      <c r="E21" s="29">
        <v>919</v>
      </c>
      <c r="F21" s="96"/>
      <c r="G21" s="31" t="str">
        <f>'SW MONTHLY CWMS01-S4.3'!G9</f>
        <v>27/02/2013</v>
      </c>
      <c r="H21" s="87"/>
      <c r="I21" s="15"/>
      <c r="J21" s="14"/>
      <c r="K21" s="16"/>
    </row>
    <row r="22" spans="1:11" ht="15.75" thickBot="1" x14ac:dyDescent="0.25">
      <c r="A22" s="97"/>
      <c r="B22" s="103"/>
      <c r="C22" s="104"/>
      <c r="D22" s="110"/>
      <c r="E22" s="30">
        <v>629</v>
      </c>
      <c r="F22" s="97"/>
      <c r="G22" s="32" t="str">
        <f>'SW MONTHLY CWMS01-S4.3'!G10</f>
        <v>20/03/2013</v>
      </c>
      <c r="H22" s="88"/>
      <c r="I22" s="15"/>
      <c r="J22" s="14"/>
      <c r="K22" s="16"/>
    </row>
    <row r="23" spans="1:11" ht="15" customHeight="1" x14ac:dyDescent="0.2">
      <c r="A23" s="93" t="s">
        <v>63</v>
      </c>
      <c r="B23" s="106" t="s">
        <v>39</v>
      </c>
      <c r="C23" s="108"/>
      <c r="D23" s="112" t="s">
        <v>36</v>
      </c>
      <c r="E23" s="37">
        <v>8.4</v>
      </c>
      <c r="F23" s="93" t="s">
        <v>53</v>
      </c>
      <c r="G23" s="39" t="str">
        <f>'SW MONTHLY CWMS01-S4.3'!G23</f>
        <v>31/01/2013</v>
      </c>
      <c r="H23" s="86" t="s">
        <v>56</v>
      </c>
      <c r="I23" s="15"/>
      <c r="J23" s="14"/>
      <c r="K23" s="16"/>
    </row>
    <row r="24" spans="1:11" x14ac:dyDescent="0.2">
      <c r="A24" s="96"/>
      <c r="B24" s="106"/>
      <c r="C24" s="108"/>
      <c r="D24" s="109"/>
      <c r="E24" s="29">
        <v>4</v>
      </c>
      <c r="F24" s="96"/>
      <c r="G24" s="31" t="str">
        <f>'SW MONTHLY CWMS01-S4.3'!G9</f>
        <v>27/02/2013</v>
      </c>
      <c r="H24" s="87"/>
      <c r="I24" s="15"/>
      <c r="J24" s="14"/>
      <c r="K24" s="16"/>
    </row>
    <row r="25" spans="1:11" ht="15.75" thickBot="1" x14ac:dyDescent="0.25">
      <c r="A25" s="97"/>
      <c r="B25" s="103"/>
      <c r="C25" s="104"/>
      <c r="D25" s="110"/>
      <c r="E25" s="30">
        <v>6.8</v>
      </c>
      <c r="F25" s="97"/>
      <c r="G25" s="32" t="str">
        <f>'SW MONTHLY CWMS01-S4.3'!G10</f>
        <v>20/03/2013</v>
      </c>
      <c r="H25" s="88"/>
      <c r="I25" s="15"/>
      <c r="J25" s="14"/>
      <c r="K25" s="16"/>
    </row>
    <row r="26" spans="1:11" ht="15" customHeight="1" x14ac:dyDescent="0.2">
      <c r="A26" s="93" t="s">
        <v>63</v>
      </c>
      <c r="B26" s="106" t="s">
        <v>60</v>
      </c>
      <c r="C26" s="108"/>
      <c r="D26" s="112" t="s">
        <v>36</v>
      </c>
      <c r="E26" s="37" t="s">
        <v>62</v>
      </c>
      <c r="F26" s="93" t="s">
        <v>53</v>
      </c>
      <c r="G26" s="39" t="str">
        <f>'SW MONTHLY CWMS01-S4.3'!G26</f>
        <v>31/01/2013</v>
      </c>
      <c r="H26" s="86" t="s">
        <v>56</v>
      </c>
      <c r="I26" s="15"/>
      <c r="J26" s="14"/>
      <c r="K26" s="16"/>
    </row>
    <row r="27" spans="1:11" x14ac:dyDescent="0.2">
      <c r="A27" s="96"/>
      <c r="B27" s="106"/>
      <c r="C27" s="108"/>
      <c r="D27" s="109"/>
      <c r="E27" s="29" t="s">
        <v>62</v>
      </c>
      <c r="F27" s="96"/>
      <c r="G27" s="31" t="str">
        <f>'SW MONTHLY CWMS01-S4.3'!G9</f>
        <v>27/02/2013</v>
      </c>
      <c r="H27" s="87"/>
      <c r="I27" s="15"/>
      <c r="J27" s="14"/>
      <c r="K27" s="16"/>
    </row>
    <row r="28" spans="1:11" ht="15.75" thickBot="1" x14ac:dyDescent="0.25">
      <c r="A28" s="97"/>
      <c r="B28" s="103"/>
      <c r="C28" s="104"/>
      <c r="D28" s="110"/>
      <c r="E28" s="30">
        <v>2</v>
      </c>
      <c r="F28" s="97"/>
      <c r="G28" s="32" t="str">
        <f>'SW MONTHLY CWMS01-S4.3'!G10</f>
        <v>20/03/2013</v>
      </c>
      <c r="H28" s="87"/>
      <c r="I28" s="15"/>
      <c r="J28" s="14"/>
      <c r="K28" s="16"/>
    </row>
    <row r="29" spans="1:11" ht="15" customHeight="1" x14ac:dyDescent="0.2">
      <c r="A29" s="93" t="s">
        <v>63</v>
      </c>
      <c r="B29" s="106" t="s">
        <v>61</v>
      </c>
      <c r="C29" s="108"/>
      <c r="D29" s="112" t="s">
        <v>36</v>
      </c>
      <c r="E29" s="37">
        <v>23</v>
      </c>
      <c r="F29" s="93" t="s">
        <v>53</v>
      </c>
      <c r="G29" s="39" t="str">
        <f>'SW MONTHLY CWMS01-S4.3'!G29</f>
        <v>31/01/2013</v>
      </c>
      <c r="H29" s="86" t="s">
        <v>56</v>
      </c>
      <c r="I29" s="15"/>
      <c r="J29" s="14"/>
      <c r="K29" s="16"/>
    </row>
    <row r="30" spans="1:11" ht="15" customHeight="1" x14ac:dyDescent="0.2">
      <c r="A30" s="96"/>
      <c r="B30" s="106"/>
      <c r="C30" s="108"/>
      <c r="D30" s="109"/>
      <c r="E30" s="29">
        <v>16</v>
      </c>
      <c r="F30" s="94"/>
      <c r="G30" s="31" t="str">
        <f>'SW MONTHLY CWMS01-S4.3'!G9</f>
        <v>27/02/2013</v>
      </c>
      <c r="H30" s="87"/>
      <c r="I30" s="15"/>
      <c r="J30" s="14"/>
      <c r="K30" s="16"/>
    </row>
    <row r="31" spans="1:11" ht="15.75" thickBot="1" x14ac:dyDescent="0.25">
      <c r="A31" s="97"/>
      <c r="B31" s="103"/>
      <c r="C31" s="104"/>
      <c r="D31" s="110"/>
      <c r="E31" s="30">
        <v>20</v>
      </c>
      <c r="F31" s="95"/>
      <c r="G31" s="32" t="str">
        <f>'SW MONTHLY CWMS01-S4.3'!G10</f>
        <v>20/03/2013</v>
      </c>
      <c r="H31" s="88"/>
      <c r="I31" s="15"/>
      <c r="J31" s="14"/>
      <c r="K31" s="16"/>
    </row>
    <row r="32" spans="1:11" ht="15" customHeight="1" x14ac:dyDescent="0.2">
      <c r="A32" s="93" t="s">
        <v>63</v>
      </c>
      <c r="B32" s="106" t="s">
        <v>37</v>
      </c>
      <c r="C32" s="108" t="s">
        <v>67</v>
      </c>
      <c r="D32" s="112" t="s">
        <v>36</v>
      </c>
      <c r="E32" s="37">
        <v>30</v>
      </c>
      <c r="F32" s="93" t="s">
        <v>53</v>
      </c>
      <c r="G32" s="39" t="str">
        <f>G29</f>
        <v>31/01/2013</v>
      </c>
      <c r="H32" s="86" t="s">
        <v>56</v>
      </c>
      <c r="I32" s="15"/>
      <c r="J32" s="14"/>
      <c r="K32" s="16"/>
    </row>
    <row r="33" spans="1:11" x14ac:dyDescent="0.2">
      <c r="A33" s="96"/>
      <c r="B33" s="106"/>
      <c r="C33" s="108"/>
      <c r="D33" s="109"/>
      <c r="E33" s="29">
        <v>30</v>
      </c>
      <c r="F33" s="96"/>
      <c r="G33" s="31" t="str">
        <f t="shared" ref="G33:G40" si="0">G30</f>
        <v>27/02/2013</v>
      </c>
      <c r="H33" s="87"/>
      <c r="I33" s="15"/>
      <c r="J33" s="14"/>
      <c r="K33" s="16"/>
    </row>
    <row r="34" spans="1:11" ht="15.75" thickBot="1" x14ac:dyDescent="0.25">
      <c r="A34" s="97"/>
      <c r="B34" s="103"/>
      <c r="C34" s="104"/>
      <c r="D34" s="110"/>
      <c r="E34" s="30">
        <v>30</v>
      </c>
      <c r="F34" s="97"/>
      <c r="G34" s="32" t="str">
        <f t="shared" si="0"/>
        <v>20/03/2013</v>
      </c>
      <c r="H34" s="88"/>
      <c r="I34" s="15"/>
      <c r="J34" s="14"/>
      <c r="K34" s="16"/>
    </row>
    <row r="35" spans="1:11" ht="15" customHeight="1" x14ac:dyDescent="0.2">
      <c r="A35" s="93" t="s">
        <v>63</v>
      </c>
      <c r="B35" s="106" t="s">
        <v>65</v>
      </c>
      <c r="C35" s="108" t="s">
        <v>68</v>
      </c>
      <c r="D35" s="112" t="s">
        <v>36</v>
      </c>
      <c r="E35" s="74">
        <v>11876</v>
      </c>
      <c r="F35" s="93" t="s">
        <v>53</v>
      </c>
      <c r="G35" s="39" t="str">
        <f>G32</f>
        <v>31/01/2013</v>
      </c>
      <c r="H35" s="86" t="s">
        <v>56</v>
      </c>
      <c r="I35" s="15"/>
      <c r="J35" s="14"/>
      <c r="K35" s="16"/>
    </row>
    <row r="36" spans="1:11" x14ac:dyDescent="0.2">
      <c r="A36" s="96"/>
      <c r="B36" s="106"/>
      <c r="C36" s="108"/>
      <c r="D36" s="109"/>
      <c r="E36" s="75">
        <v>18308</v>
      </c>
      <c r="F36" s="96"/>
      <c r="G36" s="31" t="str">
        <f t="shared" si="0"/>
        <v>27/02/2013</v>
      </c>
      <c r="H36" s="87"/>
      <c r="I36" s="15"/>
      <c r="J36" s="14"/>
      <c r="K36" s="16"/>
    </row>
    <row r="37" spans="1:11" ht="15.75" thickBot="1" x14ac:dyDescent="0.25">
      <c r="A37" s="97"/>
      <c r="B37" s="103"/>
      <c r="C37" s="104"/>
      <c r="D37" s="110"/>
      <c r="E37" s="76">
        <v>9442</v>
      </c>
      <c r="F37" s="97"/>
      <c r="G37" s="32" t="str">
        <f t="shared" si="0"/>
        <v>20/03/2013</v>
      </c>
      <c r="H37" s="88"/>
      <c r="I37" s="15"/>
      <c r="J37" s="14"/>
      <c r="K37" s="16"/>
    </row>
    <row r="38" spans="1:11" ht="15" customHeight="1" x14ac:dyDescent="0.2">
      <c r="A38" s="93" t="s">
        <v>63</v>
      </c>
      <c r="B38" s="106" t="s">
        <v>66</v>
      </c>
      <c r="C38" s="108" t="s">
        <v>69</v>
      </c>
      <c r="D38" s="112" t="s">
        <v>36</v>
      </c>
      <c r="E38" s="77">
        <f>(E35/31)/24</f>
        <v>15.96236559139785</v>
      </c>
      <c r="F38" s="114" t="s">
        <v>53</v>
      </c>
      <c r="G38" s="39" t="str">
        <f>G35</f>
        <v>31/01/2013</v>
      </c>
      <c r="H38" s="86" t="s">
        <v>56</v>
      </c>
      <c r="I38" s="15"/>
      <c r="J38" s="14"/>
      <c r="K38" s="16"/>
    </row>
    <row r="39" spans="1:11" ht="15" customHeight="1" x14ac:dyDescent="0.2">
      <c r="A39" s="96"/>
      <c r="B39" s="106"/>
      <c r="C39" s="108"/>
      <c r="D39" s="109"/>
      <c r="E39" s="78">
        <f>(E36/28)/24</f>
        <v>27.24404761904762</v>
      </c>
      <c r="F39" s="115"/>
      <c r="G39" s="31" t="str">
        <f t="shared" si="0"/>
        <v>27/02/2013</v>
      </c>
      <c r="H39" s="87"/>
      <c r="I39" s="15"/>
      <c r="J39" s="14"/>
      <c r="K39" s="16"/>
    </row>
    <row r="40" spans="1:11" ht="15.75" thickBot="1" x14ac:dyDescent="0.25">
      <c r="A40" s="97"/>
      <c r="B40" s="103"/>
      <c r="C40" s="104"/>
      <c r="D40" s="110"/>
      <c r="E40" s="79">
        <f t="shared" ref="E40" si="1">(E37/31)/24</f>
        <v>12.690860215053762</v>
      </c>
      <c r="F40" s="116"/>
      <c r="G40" s="32" t="str">
        <f t="shared" si="0"/>
        <v>20/03/2013</v>
      </c>
      <c r="H40" s="88"/>
      <c r="I40" s="15"/>
      <c r="J40" s="14"/>
      <c r="K40" s="16"/>
    </row>
    <row r="41" spans="1:11" ht="51.75" customHeight="1" x14ac:dyDescent="0.2">
      <c r="A41" s="113" t="s">
        <v>18</v>
      </c>
      <c r="B41" s="113"/>
      <c r="C41" s="113"/>
      <c r="D41" s="113"/>
      <c r="E41" s="113"/>
      <c r="F41" s="98"/>
      <c r="G41" s="98"/>
      <c r="H41" s="98"/>
      <c r="I41" s="6"/>
    </row>
    <row r="42" spans="1:11" ht="45.75" customHeight="1" x14ac:dyDescent="0.2">
      <c r="A42" s="99" t="s">
        <v>19</v>
      </c>
      <c r="B42" s="99"/>
      <c r="C42" s="99"/>
      <c r="D42" s="99"/>
      <c r="E42" s="99"/>
      <c r="F42" s="99"/>
      <c r="G42" s="99"/>
      <c r="H42" s="99"/>
      <c r="I42" s="6"/>
    </row>
    <row r="43" spans="1:11" ht="38.25" customHeight="1" x14ac:dyDescent="0.2">
      <c r="A43" s="99" t="s">
        <v>16</v>
      </c>
      <c r="B43" s="99"/>
      <c r="C43" s="99"/>
      <c r="D43" s="99"/>
      <c r="E43" s="99"/>
      <c r="F43" s="99"/>
      <c r="G43" s="99"/>
      <c r="H43" s="99"/>
      <c r="I43" s="5"/>
    </row>
    <row r="44" spans="1:11" ht="20.25" customHeight="1" x14ac:dyDescent="0.2">
      <c r="A44" s="9" t="s">
        <v>17</v>
      </c>
      <c r="B44" s="12"/>
      <c r="C44" s="9"/>
      <c r="D44" s="9"/>
      <c r="E44" s="9"/>
      <c r="F44" s="9"/>
      <c r="G44" s="12"/>
      <c r="H44" s="12"/>
      <c r="I44" s="8"/>
    </row>
    <row r="45" spans="1:11" ht="39" customHeight="1" x14ac:dyDescent="0.2">
      <c r="B45" s="9" t="s">
        <v>97</v>
      </c>
      <c r="C45" s="9"/>
      <c r="E45" s="7" t="str">
        <f>'SW MONTHLY CWMS01-S4.3'!E36</f>
        <v xml:space="preserve">Date……08.04.2013…………………..   </v>
      </c>
      <c r="I45" s="5"/>
      <c r="J45" s="5"/>
    </row>
    <row r="46" spans="1:11" ht="28.5" customHeight="1" x14ac:dyDescent="0.2">
      <c r="A46"/>
      <c r="B46" s="10" t="s">
        <v>14</v>
      </c>
      <c r="C46" s="10"/>
      <c r="D46" s="10"/>
    </row>
    <row r="47" spans="1:11" ht="15" customHeight="1" x14ac:dyDescent="0.2"/>
    <row r="48" spans="1:11" ht="30" customHeight="1" x14ac:dyDescent="0.2"/>
    <row r="49" ht="15" customHeight="1" x14ac:dyDescent="0.2"/>
  </sheetData>
  <autoFilter ref="G1:G49"/>
  <mergeCells count="73">
    <mergeCell ref="A42:H42"/>
    <mergeCell ref="A43:H43"/>
    <mergeCell ref="A32:A34"/>
    <mergeCell ref="B32:B34"/>
    <mergeCell ref="C32:C34"/>
    <mergeCell ref="D32:D34"/>
    <mergeCell ref="F32:F34"/>
    <mergeCell ref="H32:H34"/>
    <mergeCell ref="A35:A37"/>
    <mergeCell ref="A38:A40"/>
    <mergeCell ref="F35:F37"/>
    <mergeCell ref="H35:H37"/>
    <mergeCell ref="B38:B40"/>
    <mergeCell ref="C38:C40"/>
    <mergeCell ref="D38:D40"/>
    <mergeCell ref="F38:F40"/>
    <mergeCell ref="B35:B37"/>
    <mergeCell ref="C35:C37"/>
    <mergeCell ref="D35:D37"/>
    <mergeCell ref="A41:H41"/>
    <mergeCell ref="H38:H40"/>
    <mergeCell ref="F29:F31"/>
    <mergeCell ref="H29:H31"/>
    <mergeCell ref="A26:A28"/>
    <mergeCell ref="B26:B28"/>
    <mergeCell ref="C26:C28"/>
    <mergeCell ref="D26:D28"/>
    <mergeCell ref="F26:F28"/>
    <mergeCell ref="H26:H28"/>
    <mergeCell ref="A29:A31"/>
    <mergeCell ref="B29:B31"/>
    <mergeCell ref="C29:C31"/>
    <mergeCell ref="D29:D31"/>
    <mergeCell ref="H23:H25"/>
    <mergeCell ref="A20:A22"/>
    <mergeCell ref="B20:B22"/>
    <mergeCell ref="C20:C22"/>
    <mergeCell ref="D20:D22"/>
    <mergeCell ref="F20:F22"/>
    <mergeCell ref="H20:H22"/>
    <mergeCell ref="A23:A25"/>
    <mergeCell ref="B23:B25"/>
    <mergeCell ref="C23:C25"/>
    <mergeCell ref="D23:D25"/>
    <mergeCell ref="F23:F25"/>
    <mergeCell ref="H17:H19"/>
    <mergeCell ref="A14:A16"/>
    <mergeCell ref="B14:B16"/>
    <mergeCell ref="C14:C16"/>
    <mergeCell ref="D14:D16"/>
    <mergeCell ref="F14:F16"/>
    <mergeCell ref="H14:H16"/>
    <mergeCell ref="A17:A19"/>
    <mergeCell ref="B17:B19"/>
    <mergeCell ref="C17:C19"/>
    <mergeCell ref="D17:D19"/>
    <mergeCell ref="F17:F19"/>
    <mergeCell ref="H11:H13"/>
    <mergeCell ref="A1:B1"/>
    <mergeCell ref="F1:G1"/>
    <mergeCell ref="F3:G3"/>
    <mergeCell ref="A5:H5"/>
    <mergeCell ref="A8:A10"/>
    <mergeCell ref="B8:B10"/>
    <mergeCell ref="C8:C10"/>
    <mergeCell ref="D8:D10"/>
    <mergeCell ref="F8:F10"/>
    <mergeCell ref="H8:H10"/>
    <mergeCell ref="A11:A13"/>
    <mergeCell ref="B11:B13"/>
    <mergeCell ref="C11:C13"/>
    <mergeCell ref="D11:D13"/>
    <mergeCell ref="F11:F13"/>
  </mergeCells>
  <pageMargins left="0.74803149606299213" right="0.74803149606299213" top="0.98425196850393704" bottom="0.98425196850393704" header="0.51181102362204722" footer="0.51181102362204722"/>
  <pageSetup paperSize="9" scale="6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0"/>
  <sheetViews>
    <sheetView topLeftCell="A10" zoomScale="80" zoomScaleNormal="80" workbookViewId="0">
      <selection activeCell="J32" sqref="J32"/>
    </sheetView>
  </sheetViews>
  <sheetFormatPr defaultRowHeight="15" x14ac:dyDescent="0.2"/>
  <cols>
    <col min="1" max="1" width="10.5546875" style="1" customWidth="1"/>
    <col min="2" max="2" width="13.5546875" style="1" customWidth="1"/>
    <col min="3" max="3" width="8.88671875" style="1" customWidth="1"/>
    <col min="4" max="4" width="9.77734375" style="1" customWidth="1"/>
    <col min="5" max="5" width="15.44140625" style="1" customWidth="1"/>
    <col min="6" max="6" width="17.21875" style="1" hidden="1" customWidth="1"/>
    <col min="7" max="7" width="18.5546875" style="1" customWidth="1"/>
    <col min="8" max="8" width="21.5546875" style="1" customWidth="1"/>
    <col min="9" max="9" width="8.88671875" style="1"/>
    <col min="10" max="10" width="13.5546875" style="1" customWidth="1"/>
    <col min="11" max="14" width="8.88671875" style="1"/>
    <col min="15" max="15" width="18.5546875" style="1" customWidth="1"/>
    <col min="16" max="16384" width="8.88671875" style="1"/>
  </cols>
  <sheetData>
    <row r="1" spans="1:11" x14ac:dyDescent="0.2">
      <c r="A1" s="100" t="s">
        <v>52</v>
      </c>
      <c r="B1" s="100"/>
      <c r="E1" s="1" t="s">
        <v>2</v>
      </c>
      <c r="F1" s="101" t="s">
        <v>3</v>
      </c>
      <c r="G1" s="101"/>
    </row>
    <row r="3" spans="1:11" x14ac:dyDescent="0.2">
      <c r="A3" s="1" t="s">
        <v>4</v>
      </c>
      <c r="B3" s="1" t="s">
        <v>5</v>
      </c>
      <c r="E3" s="1" t="s">
        <v>6</v>
      </c>
      <c r="F3" s="101" t="s">
        <v>32</v>
      </c>
      <c r="G3" s="101"/>
    </row>
    <row r="4" spans="1:11" x14ac:dyDescent="0.2">
      <c r="F4" s="2"/>
      <c r="G4" s="2"/>
    </row>
    <row r="5" spans="1:11" ht="15.75" x14ac:dyDescent="0.25">
      <c r="A5" s="102" t="str">
        <f>'SW MONTHLY CWMS01-S4.3'!A5:H5</f>
        <v>Reporting of emissions to water (other than to sewer) for the period from    01 Jan 2013……to……31 Mar 2013</v>
      </c>
      <c r="B5" s="101"/>
      <c r="C5" s="101"/>
      <c r="D5" s="101"/>
      <c r="E5" s="101"/>
      <c r="F5" s="101"/>
      <c r="G5" s="101"/>
      <c r="H5" s="101"/>
    </row>
    <row r="6" spans="1:11" ht="15.75" thickBot="1" x14ac:dyDescent="0.25"/>
    <row r="7" spans="1:11" s="21" customFormat="1" ht="42" customHeight="1" thickBot="1" x14ac:dyDescent="0.25">
      <c r="A7" s="43" t="s">
        <v>7</v>
      </c>
      <c r="B7" s="33" t="s">
        <v>8</v>
      </c>
      <c r="C7" s="33" t="s">
        <v>9</v>
      </c>
      <c r="D7" s="33" t="s">
        <v>10</v>
      </c>
      <c r="E7" s="33" t="s">
        <v>64</v>
      </c>
      <c r="F7" s="34" t="s">
        <v>11</v>
      </c>
      <c r="G7" s="34" t="s">
        <v>12</v>
      </c>
      <c r="H7" s="34" t="s">
        <v>13</v>
      </c>
      <c r="I7" s="35"/>
    </row>
    <row r="8" spans="1:11" ht="15" customHeight="1" thickBot="1" x14ac:dyDescent="0.25">
      <c r="A8" s="117" t="s">
        <v>71</v>
      </c>
      <c r="B8" s="103" t="s">
        <v>20</v>
      </c>
      <c r="C8" s="104" t="s">
        <v>24</v>
      </c>
      <c r="D8" s="105" t="s">
        <v>36</v>
      </c>
      <c r="E8" s="37">
        <v>9</v>
      </c>
      <c r="F8" s="119" t="s">
        <v>53</v>
      </c>
      <c r="G8" s="39" t="str">
        <f>'SW MONTHLY CWMS01-S4.3'!G8</f>
        <v>31/01/2013</v>
      </c>
      <c r="H8" s="121" t="s">
        <v>56</v>
      </c>
      <c r="I8" s="15"/>
    </row>
    <row r="9" spans="1:11" ht="15.75" thickBot="1" x14ac:dyDescent="0.25">
      <c r="A9" s="118"/>
      <c r="B9" s="90"/>
      <c r="C9" s="91"/>
      <c r="D9" s="92"/>
      <c r="E9" s="29">
        <v>4</v>
      </c>
      <c r="F9" s="120"/>
      <c r="G9" s="31" t="str">
        <f>'SW MONTHLY CWMS01-S4.3'!G9</f>
        <v>27/02/2013</v>
      </c>
      <c r="H9" s="122"/>
      <c r="I9" s="15"/>
    </row>
    <row r="10" spans="1:11" ht="15.75" thickBot="1" x14ac:dyDescent="0.25">
      <c r="A10" s="118"/>
      <c r="B10" s="90"/>
      <c r="C10" s="91"/>
      <c r="D10" s="92"/>
      <c r="E10" s="30">
        <v>2</v>
      </c>
      <c r="F10" s="120"/>
      <c r="G10" s="32" t="str">
        <f>'SW MONTHLY CWMS01-S4.3'!G10</f>
        <v>20/03/2013</v>
      </c>
      <c r="H10" s="122"/>
      <c r="I10" s="15"/>
    </row>
    <row r="11" spans="1:11" ht="15" customHeight="1" thickBot="1" x14ac:dyDescent="0.25">
      <c r="A11" s="118" t="s">
        <v>71</v>
      </c>
      <c r="B11" s="90" t="s">
        <v>21</v>
      </c>
      <c r="C11" s="91" t="s">
        <v>25</v>
      </c>
      <c r="D11" s="123" t="s">
        <v>36</v>
      </c>
      <c r="E11" s="37">
        <v>7.8</v>
      </c>
      <c r="F11" s="124" t="s">
        <v>53</v>
      </c>
      <c r="G11" s="39" t="str">
        <f>'SW MONTHLY CWMS01-S4.3'!G8</f>
        <v>31/01/2013</v>
      </c>
      <c r="H11" s="86" t="s">
        <v>56</v>
      </c>
      <c r="I11" s="15"/>
      <c r="J11" s="14"/>
      <c r="K11" s="16"/>
    </row>
    <row r="12" spans="1:11" ht="15.75" thickBot="1" x14ac:dyDescent="0.25">
      <c r="A12" s="118"/>
      <c r="B12" s="90"/>
      <c r="C12" s="91"/>
      <c r="D12" s="94"/>
      <c r="E12" s="29">
        <v>8</v>
      </c>
      <c r="F12" s="125"/>
      <c r="G12" s="31" t="str">
        <f>'SW MONTHLY CWMS01-S4.3'!G9</f>
        <v>27/02/2013</v>
      </c>
      <c r="H12" s="87"/>
      <c r="I12" s="15"/>
      <c r="J12" s="14"/>
      <c r="K12" s="16"/>
    </row>
    <row r="13" spans="1:11" ht="15.75" thickBot="1" x14ac:dyDescent="0.25">
      <c r="A13" s="118"/>
      <c r="B13" s="90"/>
      <c r="C13" s="91"/>
      <c r="D13" s="95"/>
      <c r="E13" s="30">
        <v>8</v>
      </c>
      <c r="F13" s="126"/>
      <c r="G13" s="32" t="str">
        <f>'SW MONTHLY CWMS01-S4.3'!G10</f>
        <v>20/03/2013</v>
      </c>
      <c r="H13" s="88"/>
      <c r="I13" s="15"/>
      <c r="J13" s="14"/>
      <c r="K13" s="16"/>
    </row>
    <row r="14" spans="1:11" ht="15" customHeight="1" thickBot="1" x14ac:dyDescent="0.25">
      <c r="A14" s="118" t="s">
        <v>71</v>
      </c>
      <c r="B14" s="90" t="s">
        <v>23</v>
      </c>
      <c r="C14" s="91" t="s">
        <v>26</v>
      </c>
      <c r="D14" s="92" t="s">
        <v>36</v>
      </c>
      <c r="E14" s="37" t="s">
        <v>91</v>
      </c>
      <c r="F14" s="124" t="s">
        <v>53</v>
      </c>
      <c r="G14" s="39" t="str">
        <f>'SW MONTHLY CWMS01-S4.3'!G8</f>
        <v>31/01/2013</v>
      </c>
      <c r="H14" s="86" t="s">
        <v>56</v>
      </c>
      <c r="I14" s="15"/>
      <c r="J14" s="14"/>
      <c r="K14" s="16"/>
    </row>
    <row r="15" spans="1:11" ht="15.75" thickBot="1" x14ac:dyDescent="0.25">
      <c r="A15" s="118"/>
      <c r="B15" s="90"/>
      <c r="C15" s="91"/>
      <c r="D15" s="92"/>
      <c r="E15" s="29" t="s">
        <v>91</v>
      </c>
      <c r="F15" s="125"/>
      <c r="G15" s="31" t="str">
        <f>'SW MONTHLY CWMS01-S4.3'!G9</f>
        <v>27/02/2013</v>
      </c>
      <c r="H15" s="87"/>
      <c r="I15" s="15"/>
      <c r="J15" s="14"/>
      <c r="K15" s="16"/>
    </row>
    <row r="16" spans="1:11" ht="15.75" thickBot="1" x14ac:dyDescent="0.25">
      <c r="A16" s="118"/>
      <c r="B16" s="90"/>
      <c r="C16" s="91"/>
      <c r="D16" s="92"/>
      <c r="E16" s="30" t="s">
        <v>91</v>
      </c>
      <c r="F16" s="125"/>
      <c r="G16" s="32" t="str">
        <f>'SW MONTHLY CWMS01-S4.3'!G10</f>
        <v>20/03/2013</v>
      </c>
      <c r="H16" s="88"/>
      <c r="I16" s="15"/>
      <c r="J16" s="14"/>
      <c r="K16" s="16"/>
    </row>
    <row r="17" spans="1:11" ht="15" customHeight="1" thickBot="1" x14ac:dyDescent="0.25">
      <c r="A17" s="118" t="s">
        <v>71</v>
      </c>
      <c r="B17" s="90" t="s">
        <v>22</v>
      </c>
      <c r="C17" s="91" t="s">
        <v>27</v>
      </c>
      <c r="D17" s="92" t="s">
        <v>36</v>
      </c>
      <c r="E17" s="37">
        <v>38.5</v>
      </c>
      <c r="F17" s="124" t="s">
        <v>53</v>
      </c>
      <c r="G17" s="39" t="str">
        <f>'SW MONTHLY CWMS01-S4.3'!G8</f>
        <v>31/01/2013</v>
      </c>
      <c r="H17" s="86" t="s">
        <v>56</v>
      </c>
      <c r="I17" s="15"/>
      <c r="J17" s="14"/>
      <c r="K17" s="16"/>
    </row>
    <row r="18" spans="1:11" ht="15.75" thickBot="1" x14ac:dyDescent="0.25">
      <c r="A18" s="118"/>
      <c r="B18" s="90"/>
      <c r="C18" s="91"/>
      <c r="D18" s="92"/>
      <c r="E18" s="29">
        <v>43.5</v>
      </c>
      <c r="F18" s="125"/>
      <c r="G18" s="31" t="str">
        <f>'SW MONTHLY CWMS01-S4.3'!G9</f>
        <v>27/02/2013</v>
      </c>
      <c r="H18" s="87"/>
      <c r="I18" s="15"/>
      <c r="J18" s="14"/>
      <c r="K18" s="16"/>
    </row>
    <row r="19" spans="1:11" ht="15.75" thickBot="1" x14ac:dyDescent="0.25">
      <c r="A19" s="118"/>
      <c r="B19" s="90"/>
      <c r="C19" s="91"/>
      <c r="D19" s="92"/>
      <c r="E19" s="30">
        <v>32.1</v>
      </c>
      <c r="F19" s="126"/>
      <c r="G19" s="32" t="str">
        <f>'SW MONTHLY CWMS01-S4.3'!G10</f>
        <v>20/03/2013</v>
      </c>
      <c r="H19" s="88"/>
      <c r="I19" s="15"/>
      <c r="J19" s="14"/>
      <c r="K19" s="16"/>
    </row>
    <row r="20" spans="1:11" ht="15" customHeight="1" thickBot="1" x14ac:dyDescent="0.25">
      <c r="A20" s="118" t="s">
        <v>71</v>
      </c>
      <c r="B20" s="90" t="s">
        <v>38</v>
      </c>
      <c r="C20" s="91"/>
      <c r="D20" s="92" t="s">
        <v>36</v>
      </c>
      <c r="E20" s="37">
        <v>264</v>
      </c>
      <c r="F20" s="124" t="s">
        <v>53</v>
      </c>
      <c r="G20" s="39" t="str">
        <f>'SW MONTHLY CWMS01-S4.3'!G8</f>
        <v>31/01/2013</v>
      </c>
      <c r="H20" s="86" t="s">
        <v>56</v>
      </c>
      <c r="I20" s="15"/>
      <c r="J20" s="14"/>
      <c r="K20" s="16"/>
    </row>
    <row r="21" spans="1:11" ht="15.75" thickBot="1" x14ac:dyDescent="0.25">
      <c r="A21" s="118"/>
      <c r="B21" s="90"/>
      <c r="C21" s="91"/>
      <c r="D21" s="92"/>
      <c r="E21" s="29">
        <v>330</v>
      </c>
      <c r="F21" s="125"/>
      <c r="G21" s="31" t="str">
        <f>'SW MONTHLY CWMS01-S4.3'!G9</f>
        <v>27/02/2013</v>
      </c>
      <c r="H21" s="87"/>
      <c r="I21" s="15"/>
      <c r="J21" s="14"/>
      <c r="K21" s="16"/>
    </row>
    <row r="22" spans="1:11" ht="15.75" thickBot="1" x14ac:dyDescent="0.25">
      <c r="A22" s="118"/>
      <c r="B22" s="90"/>
      <c r="C22" s="91"/>
      <c r="D22" s="92"/>
      <c r="E22" s="30">
        <v>267</v>
      </c>
      <c r="F22" s="126"/>
      <c r="G22" s="32" t="str">
        <f>'SW MONTHLY CWMS01-S4.3'!G10</f>
        <v>20/03/2013</v>
      </c>
      <c r="H22" s="88"/>
      <c r="I22" s="15"/>
      <c r="J22" s="14"/>
      <c r="K22" s="16"/>
    </row>
    <row r="23" spans="1:11" ht="15" customHeight="1" thickBot="1" x14ac:dyDescent="0.25">
      <c r="A23" s="118" t="s">
        <v>71</v>
      </c>
      <c r="B23" s="90" t="s">
        <v>39</v>
      </c>
      <c r="C23" s="91"/>
      <c r="D23" s="92" t="s">
        <v>36</v>
      </c>
      <c r="E23" s="37">
        <v>5.5</v>
      </c>
      <c r="F23" s="124" t="s">
        <v>53</v>
      </c>
      <c r="G23" s="39" t="str">
        <f>'SW MONTHLY CWMS01-S4.3'!G8</f>
        <v>31/01/2013</v>
      </c>
      <c r="H23" s="86" t="s">
        <v>56</v>
      </c>
      <c r="I23" s="15"/>
      <c r="J23" s="14"/>
      <c r="K23" s="16"/>
    </row>
    <row r="24" spans="1:11" ht="15.75" thickBot="1" x14ac:dyDescent="0.25">
      <c r="A24" s="118"/>
      <c r="B24" s="90"/>
      <c r="C24" s="91"/>
      <c r="D24" s="92"/>
      <c r="E24" s="29">
        <v>8.6</v>
      </c>
      <c r="F24" s="125"/>
      <c r="G24" s="31" t="str">
        <f>'SW MONTHLY CWMS01-S4.3'!G9</f>
        <v>27/02/2013</v>
      </c>
      <c r="H24" s="87"/>
      <c r="I24" s="15"/>
      <c r="J24" s="14"/>
      <c r="K24" s="16"/>
    </row>
    <row r="25" spans="1:11" ht="15.75" thickBot="1" x14ac:dyDescent="0.25">
      <c r="A25" s="118"/>
      <c r="B25" s="90"/>
      <c r="C25" s="91"/>
      <c r="D25" s="92"/>
      <c r="E25" s="30">
        <v>6.9</v>
      </c>
      <c r="F25" s="126"/>
      <c r="G25" s="32" t="str">
        <f>'SW MONTHLY CWMS01-S4.3'!G10</f>
        <v>20/03/2013</v>
      </c>
      <c r="H25" s="88"/>
      <c r="I25" s="15"/>
      <c r="J25" s="14"/>
      <c r="K25" s="16"/>
    </row>
    <row r="26" spans="1:11" ht="15" customHeight="1" thickBot="1" x14ac:dyDescent="0.25">
      <c r="A26" s="118" t="s">
        <v>71</v>
      </c>
      <c r="B26" s="90" t="s">
        <v>60</v>
      </c>
      <c r="C26" s="91"/>
      <c r="D26" s="92" t="s">
        <v>36</v>
      </c>
      <c r="E26" s="37" t="s">
        <v>62</v>
      </c>
      <c r="F26" s="124" t="s">
        <v>53</v>
      </c>
      <c r="G26" s="39" t="str">
        <f>'SW MONTHLY CWMS01-S4.3'!G8</f>
        <v>31/01/2013</v>
      </c>
      <c r="H26" s="86" t="s">
        <v>56</v>
      </c>
      <c r="I26" s="15"/>
      <c r="J26" s="14"/>
      <c r="K26" s="16"/>
    </row>
    <row r="27" spans="1:11" ht="15.75" thickBot="1" x14ac:dyDescent="0.25">
      <c r="A27" s="118"/>
      <c r="B27" s="90"/>
      <c r="C27" s="91"/>
      <c r="D27" s="92"/>
      <c r="E27" s="29" t="s">
        <v>62</v>
      </c>
      <c r="F27" s="125"/>
      <c r="G27" s="31" t="str">
        <f>'SW MONTHLY CWMS01-S4.3'!G9</f>
        <v>27/02/2013</v>
      </c>
      <c r="H27" s="87"/>
      <c r="I27" s="15"/>
      <c r="J27" s="14"/>
      <c r="K27" s="16"/>
    </row>
    <row r="28" spans="1:11" ht="15.75" thickBot="1" x14ac:dyDescent="0.25">
      <c r="A28" s="118"/>
      <c r="B28" s="90"/>
      <c r="C28" s="91"/>
      <c r="D28" s="92"/>
      <c r="E28" s="30" t="s">
        <v>62</v>
      </c>
      <c r="F28" s="126"/>
      <c r="G28" s="32" t="str">
        <f>'SW MONTHLY CWMS01-S4.3'!G10</f>
        <v>20/03/2013</v>
      </c>
      <c r="H28" s="88"/>
      <c r="I28" s="15"/>
      <c r="J28" s="14"/>
      <c r="K28" s="16"/>
    </row>
    <row r="29" spans="1:11" ht="15" customHeight="1" thickBot="1" x14ac:dyDescent="0.25">
      <c r="A29" s="118" t="s">
        <v>71</v>
      </c>
      <c r="B29" s="90" t="s">
        <v>61</v>
      </c>
      <c r="C29" s="91"/>
      <c r="D29" s="92" t="s">
        <v>36</v>
      </c>
      <c r="E29" s="37">
        <v>18</v>
      </c>
      <c r="F29" s="125" t="s">
        <v>53</v>
      </c>
      <c r="G29" s="39" t="str">
        <f>'SW MONTHLY CWMS01-S4.3'!G8</f>
        <v>31/01/2013</v>
      </c>
      <c r="H29" s="87" t="s">
        <v>56</v>
      </c>
      <c r="I29" s="15"/>
      <c r="J29" s="14"/>
      <c r="K29" s="16"/>
    </row>
    <row r="30" spans="1:11" ht="15" customHeight="1" thickBot="1" x14ac:dyDescent="0.25">
      <c r="A30" s="118"/>
      <c r="B30" s="90"/>
      <c r="C30" s="91"/>
      <c r="D30" s="92"/>
      <c r="E30" s="29">
        <v>12</v>
      </c>
      <c r="F30" s="127"/>
      <c r="G30" s="31" t="str">
        <f>'SW MONTHLY CWMS01-S4.3'!G9</f>
        <v>27/02/2013</v>
      </c>
      <c r="H30" s="87"/>
      <c r="I30" s="15"/>
      <c r="J30" s="14"/>
      <c r="K30" s="16"/>
    </row>
    <row r="31" spans="1:11" ht="15.75" thickBot="1" x14ac:dyDescent="0.25">
      <c r="A31" s="118"/>
      <c r="B31" s="90"/>
      <c r="C31" s="91"/>
      <c r="D31" s="92"/>
      <c r="E31" s="30">
        <v>14</v>
      </c>
      <c r="F31" s="128"/>
      <c r="G31" s="32" t="str">
        <f>'SW MONTHLY CWMS01-S4.3'!G10</f>
        <v>20/03/2013</v>
      </c>
      <c r="H31" s="88"/>
      <c r="I31" s="15"/>
      <c r="J31" s="14"/>
      <c r="K31" s="16"/>
    </row>
    <row r="32" spans="1:11" ht="51.75" customHeight="1" x14ac:dyDescent="0.2">
      <c r="A32" s="113" t="s">
        <v>18</v>
      </c>
      <c r="B32" s="113"/>
      <c r="C32" s="113"/>
      <c r="D32" s="113"/>
      <c r="E32" s="98"/>
      <c r="F32" s="98"/>
      <c r="G32" s="98"/>
      <c r="H32" s="98"/>
      <c r="I32" s="6"/>
    </row>
    <row r="33" spans="1:10" ht="45.75" customHeight="1" x14ac:dyDescent="0.2">
      <c r="A33" s="99" t="s">
        <v>19</v>
      </c>
      <c r="B33" s="99"/>
      <c r="C33" s="99"/>
      <c r="D33" s="99"/>
      <c r="E33" s="99"/>
      <c r="F33" s="99"/>
      <c r="G33" s="99"/>
      <c r="H33" s="99"/>
      <c r="I33" s="6"/>
    </row>
    <row r="34" spans="1:10" ht="38.25" customHeight="1" x14ac:dyDescent="0.2">
      <c r="A34" s="99" t="s">
        <v>16</v>
      </c>
      <c r="B34" s="99"/>
      <c r="C34" s="99"/>
      <c r="D34" s="99"/>
      <c r="E34" s="99"/>
      <c r="F34" s="99"/>
      <c r="G34" s="99"/>
      <c r="H34" s="99"/>
      <c r="I34" s="5"/>
    </row>
    <row r="35" spans="1:10" ht="20.25" customHeight="1" x14ac:dyDescent="0.2">
      <c r="A35" s="9" t="s">
        <v>17</v>
      </c>
      <c r="B35" s="12"/>
      <c r="C35" s="9"/>
      <c r="D35" s="9"/>
      <c r="E35" s="9"/>
      <c r="F35" s="9"/>
      <c r="G35" s="12"/>
      <c r="H35" s="12"/>
      <c r="I35" s="8"/>
    </row>
    <row r="36" spans="1:10" ht="39" customHeight="1" x14ac:dyDescent="0.2">
      <c r="B36" s="9" t="s">
        <v>97</v>
      </c>
      <c r="C36" s="9"/>
      <c r="E36" s="7" t="str">
        <f>'SW MONTHLY CWMS01-S4.3'!E36</f>
        <v xml:space="preserve">Date……08.04.2013…………………..   </v>
      </c>
      <c r="I36" s="5"/>
      <c r="J36" s="5"/>
    </row>
    <row r="37" spans="1:10" ht="28.5" customHeight="1" x14ac:dyDescent="0.2">
      <c r="A37"/>
      <c r="B37" s="10" t="s">
        <v>14</v>
      </c>
      <c r="C37" s="10"/>
      <c r="D37" s="10"/>
    </row>
    <row r="38" spans="1:10" ht="15" customHeight="1" x14ac:dyDescent="0.2"/>
    <row r="39" spans="1:10" ht="30" customHeight="1" x14ac:dyDescent="0.2"/>
    <row r="40" spans="1:10" ht="15" customHeight="1" x14ac:dyDescent="0.2"/>
  </sheetData>
  <autoFilter ref="G1:G40"/>
  <mergeCells count="55">
    <mergeCell ref="A32:H32"/>
    <mergeCell ref="A33:H33"/>
    <mergeCell ref="A34:H34"/>
    <mergeCell ref="A29:A31"/>
    <mergeCell ref="B29:B31"/>
    <mergeCell ref="C29:C31"/>
    <mergeCell ref="D29:D31"/>
    <mergeCell ref="F29:F31"/>
    <mergeCell ref="H29:H31"/>
    <mergeCell ref="H26:H28"/>
    <mergeCell ref="A23:A25"/>
    <mergeCell ref="B23:B25"/>
    <mergeCell ref="C23:C25"/>
    <mergeCell ref="D23:D25"/>
    <mergeCell ref="F23:F25"/>
    <mergeCell ref="H23:H25"/>
    <mergeCell ref="A26:A28"/>
    <mergeCell ref="B26:B28"/>
    <mergeCell ref="C26:C28"/>
    <mergeCell ref="D26:D28"/>
    <mergeCell ref="F26:F28"/>
    <mergeCell ref="H20:H22"/>
    <mergeCell ref="A17:A19"/>
    <mergeCell ref="B17:B19"/>
    <mergeCell ref="C17:C19"/>
    <mergeCell ref="D17:D19"/>
    <mergeCell ref="F17:F19"/>
    <mergeCell ref="H17:H19"/>
    <mergeCell ref="A20:A22"/>
    <mergeCell ref="B20:B22"/>
    <mergeCell ref="C20:C22"/>
    <mergeCell ref="D20:D22"/>
    <mergeCell ref="F20:F22"/>
    <mergeCell ref="H14:H16"/>
    <mergeCell ref="A11:A13"/>
    <mergeCell ref="B11:B13"/>
    <mergeCell ref="C11:C13"/>
    <mergeCell ref="D11:D13"/>
    <mergeCell ref="F11:F13"/>
    <mergeCell ref="H11:H13"/>
    <mergeCell ref="A14:A16"/>
    <mergeCell ref="B14:B16"/>
    <mergeCell ref="C14:C16"/>
    <mergeCell ref="D14:D16"/>
    <mergeCell ref="F14:F16"/>
    <mergeCell ref="A1:B1"/>
    <mergeCell ref="F1:G1"/>
    <mergeCell ref="F3:G3"/>
    <mergeCell ref="A5:H5"/>
    <mergeCell ref="A8:A10"/>
    <mergeCell ref="B8:B10"/>
    <mergeCell ref="C8:C10"/>
    <mergeCell ref="D8:D10"/>
    <mergeCell ref="F8:F10"/>
    <mergeCell ref="H8:H10"/>
  </mergeCells>
  <pageMargins left="0.74803149606299213" right="0.74803149606299213" top="0.98425196850393704" bottom="0.98425196850393704" header="0.51181102362204722" footer="0.51181102362204722"/>
  <pageSetup paperSize="9" scale="7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0"/>
  <sheetViews>
    <sheetView topLeftCell="A4" zoomScale="80" zoomScaleNormal="80" workbookViewId="0">
      <selection activeCell="L23" sqref="L23"/>
    </sheetView>
  </sheetViews>
  <sheetFormatPr defaultRowHeight="15" x14ac:dyDescent="0.2"/>
  <cols>
    <col min="1" max="1" width="10.5546875" style="1" customWidth="1"/>
    <col min="2" max="2" width="13.5546875" style="1" customWidth="1"/>
    <col min="3" max="3" width="8.88671875" style="1" customWidth="1"/>
    <col min="4" max="4" width="9.77734375" style="1" customWidth="1"/>
    <col min="5" max="5" width="15.44140625" style="1" customWidth="1"/>
    <col min="6" max="6" width="17.21875" style="1" hidden="1" customWidth="1"/>
    <col min="7" max="7" width="18.5546875" style="1" customWidth="1"/>
    <col min="8" max="8" width="25" style="1" bestFit="1" customWidth="1"/>
    <col min="9" max="9" width="8.88671875" style="1"/>
    <col min="10" max="10" width="13.5546875" style="1" customWidth="1"/>
    <col min="11" max="14" width="8.88671875" style="1"/>
    <col min="15" max="15" width="18.5546875" style="1" customWidth="1"/>
    <col min="16" max="16384" width="8.88671875" style="1"/>
  </cols>
  <sheetData>
    <row r="1" spans="1:11" x14ac:dyDescent="0.2">
      <c r="A1" s="100" t="s">
        <v>52</v>
      </c>
      <c r="B1" s="100"/>
      <c r="E1" s="1" t="s">
        <v>2</v>
      </c>
      <c r="F1" s="101" t="s">
        <v>3</v>
      </c>
      <c r="G1" s="101"/>
    </row>
    <row r="3" spans="1:11" x14ac:dyDescent="0.2">
      <c r="A3" s="1" t="s">
        <v>4</v>
      </c>
      <c r="B3" s="1" t="s">
        <v>5</v>
      </c>
      <c r="E3" s="1" t="s">
        <v>6</v>
      </c>
      <c r="F3" s="101" t="s">
        <v>32</v>
      </c>
      <c r="G3" s="101"/>
    </row>
    <row r="4" spans="1:11" x14ac:dyDescent="0.2">
      <c r="F4" s="2"/>
      <c r="G4" s="2"/>
    </row>
    <row r="5" spans="1:11" ht="15.75" x14ac:dyDescent="0.25">
      <c r="A5" s="102" t="str">
        <f>'SW MONTHLY CWMS01-S4.3'!A5:H5</f>
        <v>Reporting of emissions to water (other than to sewer) for the period from    01 Jan 2013……to……31 Mar 2013</v>
      </c>
      <c r="B5" s="101"/>
      <c r="C5" s="101"/>
      <c r="D5" s="101"/>
      <c r="E5" s="101"/>
      <c r="F5" s="101"/>
      <c r="G5" s="101"/>
      <c r="H5" s="101"/>
    </row>
    <row r="6" spans="1:11" ht="15.75" thickBot="1" x14ac:dyDescent="0.25"/>
    <row r="7" spans="1:11" s="21" customFormat="1" ht="42" customHeight="1" thickBot="1" x14ac:dyDescent="0.25">
      <c r="A7" s="18" t="s">
        <v>7</v>
      </c>
      <c r="B7" s="18" t="s">
        <v>8</v>
      </c>
      <c r="C7" s="18" t="s">
        <v>9</v>
      </c>
      <c r="D7" s="18" t="s">
        <v>10</v>
      </c>
      <c r="E7" s="18" t="s">
        <v>64</v>
      </c>
      <c r="F7" s="19" t="s">
        <v>11</v>
      </c>
      <c r="G7" s="19" t="s">
        <v>12</v>
      </c>
      <c r="H7" s="19" t="s">
        <v>13</v>
      </c>
      <c r="I7" s="20"/>
    </row>
    <row r="8" spans="1:11" ht="15" customHeight="1" x14ac:dyDescent="0.2">
      <c r="A8" s="93" t="s">
        <v>74</v>
      </c>
      <c r="B8" s="111" t="s">
        <v>20</v>
      </c>
      <c r="C8" s="107" t="s">
        <v>24</v>
      </c>
      <c r="D8" s="123" t="s">
        <v>36</v>
      </c>
      <c r="E8" s="37">
        <v>10</v>
      </c>
      <c r="F8" s="130" t="s">
        <v>53</v>
      </c>
      <c r="G8" s="39" t="str">
        <f>'SW MONTHLY CWMS01-S4.3'!G8</f>
        <v>31/01/2013</v>
      </c>
      <c r="H8" s="131" t="s">
        <v>56</v>
      </c>
      <c r="I8" s="15"/>
    </row>
    <row r="9" spans="1:11" x14ac:dyDescent="0.2">
      <c r="A9" s="96"/>
      <c r="B9" s="106"/>
      <c r="C9" s="108"/>
      <c r="D9" s="129"/>
      <c r="E9" s="29">
        <v>5</v>
      </c>
      <c r="F9" s="120"/>
      <c r="G9" s="31" t="str">
        <f>'SW MONTHLY CWMS01-S4.3'!G9</f>
        <v>27/02/2013</v>
      </c>
      <c r="H9" s="132"/>
      <c r="I9" s="15"/>
    </row>
    <row r="10" spans="1:11" ht="15.75" thickBot="1" x14ac:dyDescent="0.25">
      <c r="A10" s="97"/>
      <c r="B10" s="103"/>
      <c r="C10" s="104"/>
      <c r="D10" s="105"/>
      <c r="E10" s="30">
        <v>2</v>
      </c>
      <c r="F10" s="120"/>
      <c r="G10" s="32" t="str">
        <f>'SW MONTHLY CWMS01-S4.3'!G10</f>
        <v>20/03/2013</v>
      </c>
      <c r="H10" s="133"/>
      <c r="I10" s="15"/>
    </row>
    <row r="11" spans="1:11" ht="15" customHeight="1" x14ac:dyDescent="0.2">
      <c r="A11" s="93" t="s">
        <v>74</v>
      </c>
      <c r="B11" s="134" t="s">
        <v>21</v>
      </c>
      <c r="C11" s="107" t="s">
        <v>25</v>
      </c>
      <c r="D11" s="123" t="s">
        <v>36</v>
      </c>
      <c r="E11" s="37">
        <v>7.9</v>
      </c>
      <c r="F11" s="125" t="s">
        <v>53</v>
      </c>
      <c r="G11" s="39" t="str">
        <f>'SW MONTHLY CWMS01-S4.3'!G8</f>
        <v>31/01/2013</v>
      </c>
      <c r="H11" s="131" t="s">
        <v>56</v>
      </c>
      <c r="I11" s="15"/>
      <c r="J11" s="14"/>
      <c r="K11" s="16"/>
    </row>
    <row r="12" spans="1:11" x14ac:dyDescent="0.2">
      <c r="A12" s="96"/>
      <c r="B12" s="106"/>
      <c r="C12" s="108"/>
      <c r="D12" s="129"/>
      <c r="E12" s="29">
        <v>8</v>
      </c>
      <c r="F12" s="125"/>
      <c r="G12" s="31" t="str">
        <f>'SW MONTHLY CWMS01-S4.3'!G9</f>
        <v>27/02/2013</v>
      </c>
      <c r="H12" s="132"/>
      <c r="I12" s="15"/>
      <c r="J12" s="14"/>
      <c r="K12" s="16"/>
    </row>
    <row r="13" spans="1:11" ht="15.75" thickBot="1" x14ac:dyDescent="0.25">
      <c r="A13" s="97"/>
      <c r="B13" s="103"/>
      <c r="C13" s="104"/>
      <c r="D13" s="105"/>
      <c r="E13" s="30">
        <v>8</v>
      </c>
      <c r="F13" s="125"/>
      <c r="G13" s="32" t="str">
        <f>'SW MONTHLY CWMS01-S4.3'!G10</f>
        <v>20/03/2013</v>
      </c>
      <c r="H13" s="133"/>
      <c r="I13" s="15"/>
      <c r="J13" s="14"/>
      <c r="K13" s="16"/>
    </row>
    <row r="14" spans="1:11" ht="15" customHeight="1" x14ac:dyDescent="0.2">
      <c r="A14" s="93" t="s">
        <v>74</v>
      </c>
      <c r="B14" s="134" t="s">
        <v>23</v>
      </c>
      <c r="C14" s="107" t="s">
        <v>26</v>
      </c>
      <c r="D14" s="123" t="s">
        <v>36</v>
      </c>
      <c r="E14" s="37" t="s">
        <v>91</v>
      </c>
      <c r="F14" s="125" t="s">
        <v>53</v>
      </c>
      <c r="G14" s="39" t="str">
        <f>'SW MONTHLY CWMS01-S4.3'!G8</f>
        <v>31/01/2013</v>
      </c>
      <c r="H14" s="131" t="s">
        <v>56</v>
      </c>
      <c r="I14" s="15"/>
      <c r="J14" s="14"/>
      <c r="K14" s="16"/>
    </row>
    <row r="15" spans="1:11" x14ac:dyDescent="0.2">
      <c r="A15" s="96"/>
      <c r="B15" s="106"/>
      <c r="C15" s="108"/>
      <c r="D15" s="129"/>
      <c r="E15" s="29" t="s">
        <v>91</v>
      </c>
      <c r="F15" s="125"/>
      <c r="G15" s="31" t="str">
        <f>'SW MONTHLY CWMS01-S4.3'!G9</f>
        <v>27/02/2013</v>
      </c>
      <c r="H15" s="132"/>
      <c r="I15" s="15"/>
      <c r="J15" s="14"/>
      <c r="K15" s="16"/>
    </row>
    <row r="16" spans="1:11" ht="15.75" thickBot="1" x14ac:dyDescent="0.25">
      <c r="A16" s="97"/>
      <c r="B16" s="103"/>
      <c r="C16" s="104"/>
      <c r="D16" s="105"/>
      <c r="E16" s="30" t="s">
        <v>91</v>
      </c>
      <c r="F16" s="125"/>
      <c r="G16" s="32" t="str">
        <f>'SW MONTHLY CWMS01-S4.3'!G10</f>
        <v>20/03/2013</v>
      </c>
      <c r="H16" s="133"/>
      <c r="I16" s="15"/>
      <c r="J16" s="14"/>
      <c r="K16" s="16"/>
    </row>
    <row r="17" spans="1:11" ht="15" customHeight="1" x14ac:dyDescent="0.2">
      <c r="A17" s="93" t="s">
        <v>74</v>
      </c>
      <c r="B17" s="134" t="s">
        <v>22</v>
      </c>
      <c r="C17" s="107" t="s">
        <v>27</v>
      </c>
      <c r="D17" s="123" t="s">
        <v>36</v>
      </c>
      <c r="E17" s="37">
        <v>38.1</v>
      </c>
      <c r="F17" s="125" t="s">
        <v>53</v>
      </c>
      <c r="G17" s="39" t="str">
        <f>'SW MONTHLY CWMS01-S4.3'!G8</f>
        <v>31/01/2013</v>
      </c>
      <c r="H17" s="131" t="s">
        <v>56</v>
      </c>
      <c r="I17" s="15"/>
      <c r="J17" s="14"/>
      <c r="K17" s="16"/>
    </row>
    <row r="18" spans="1:11" x14ac:dyDescent="0.2">
      <c r="A18" s="96"/>
      <c r="B18" s="106"/>
      <c r="C18" s="108"/>
      <c r="D18" s="129"/>
      <c r="E18" s="29">
        <v>46</v>
      </c>
      <c r="F18" s="125"/>
      <c r="G18" s="31" t="str">
        <f>'SW MONTHLY CWMS01-S4.3'!G9</f>
        <v>27/02/2013</v>
      </c>
      <c r="H18" s="132"/>
      <c r="I18" s="15"/>
      <c r="J18" s="14"/>
      <c r="K18" s="16"/>
    </row>
    <row r="19" spans="1:11" ht="15.75" thickBot="1" x14ac:dyDescent="0.25">
      <c r="A19" s="97"/>
      <c r="B19" s="103"/>
      <c r="C19" s="104"/>
      <c r="D19" s="105"/>
      <c r="E19" s="30">
        <v>31.9</v>
      </c>
      <c r="F19" s="125"/>
      <c r="G19" s="32" t="str">
        <f>'SW MONTHLY CWMS01-S4.3'!G10</f>
        <v>20/03/2013</v>
      </c>
      <c r="H19" s="133"/>
      <c r="I19" s="15"/>
      <c r="J19" s="14"/>
      <c r="K19" s="16"/>
    </row>
    <row r="20" spans="1:11" ht="15" customHeight="1" x14ac:dyDescent="0.2">
      <c r="A20" s="93" t="s">
        <v>74</v>
      </c>
      <c r="B20" s="134" t="s">
        <v>38</v>
      </c>
      <c r="C20" s="107"/>
      <c r="D20" s="123" t="s">
        <v>36</v>
      </c>
      <c r="E20" s="37">
        <v>265</v>
      </c>
      <c r="F20" s="125" t="s">
        <v>53</v>
      </c>
      <c r="G20" s="39" t="str">
        <f>'SW MONTHLY CWMS01-S4.3'!G8</f>
        <v>31/01/2013</v>
      </c>
      <c r="H20" s="131" t="s">
        <v>56</v>
      </c>
      <c r="I20" s="15"/>
      <c r="J20" s="14"/>
      <c r="K20" s="16"/>
    </row>
    <row r="21" spans="1:11" x14ac:dyDescent="0.2">
      <c r="A21" s="96"/>
      <c r="B21" s="106"/>
      <c r="C21" s="108"/>
      <c r="D21" s="129"/>
      <c r="E21" s="29">
        <v>342</v>
      </c>
      <c r="F21" s="125"/>
      <c r="G21" s="31" t="str">
        <f>'SW MONTHLY CWMS01-S4.3'!G9</f>
        <v>27/02/2013</v>
      </c>
      <c r="H21" s="132"/>
      <c r="I21" s="15"/>
      <c r="J21" s="14"/>
      <c r="K21" s="16"/>
    </row>
    <row r="22" spans="1:11" ht="15.75" thickBot="1" x14ac:dyDescent="0.25">
      <c r="A22" s="97"/>
      <c r="B22" s="103"/>
      <c r="C22" s="104"/>
      <c r="D22" s="105"/>
      <c r="E22" s="30">
        <v>265</v>
      </c>
      <c r="F22" s="125"/>
      <c r="G22" s="32" t="str">
        <f>'SW MONTHLY CWMS01-S4.3'!G10</f>
        <v>20/03/2013</v>
      </c>
      <c r="H22" s="133"/>
      <c r="I22" s="15"/>
      <c r="J22" s="14"/>
      <c r="K22" s="16"/>
    </row>
    <row r="23" spans="1:11" ht="15" customHeight="1" x14ac:dyDescent="0.2">
      <c r="A23" s="93" t="s">
        <v>74</v>
      </c>
      <c r="B23" s="134" t="s">
        <v>39</v>
      </c>
      <c r="C23" s="107"/>
      <c r="D23" s="123" t="s">
        <v>36</v>
      </c>
      <c r="E23" s="37">
        <v>7.3</v>
      </c>
      <c r="F23" s="125" t="s">
        <v>53</v>
      </c>
      <c r="G23" s="39" t="str">
        <f>'SW MONTHLY CWMS01-S4.3'!G8</f>
        <v>31/01/2013</v>
      </c>
      <c r="H23" s="131" t="s">
        <v>56</v>
      </c>
      <c r="I23" s="15"/>
      <c r="J23" s="14"/>
      <c r="K23" s="16"/>
    </row>
    <row r="24" spans="1:11" x14ac:dyDescent="0.2">
      <c r="A24" s="96"/>
      <c r="B24" s="106"/>
      <c r="C24" s="108"/>
      <c r="D24" s="129"/>
      <c r="E24" s="29">
        <v>9.6999999999999993</v>
      </c>
      <c r="F24" s="125"/>
      <c r="G24" s="31" t="str">
        <f>'SW MONTHLY CWMS01-S4.3'!G9</f>
        <v>27/02/2013</v>
      </c>
      <c r="H24" s="132"/>
      <c r="I24" s="15"/>
      <c r="J24" s="14"/>
      <c r="K24" s="16"/>
    </row>
    <row r="25" spans="1:11" ht="15.75" thickBot="1" x14ac:dyDescent="0.25">
      <c r="A25" s="97"/>
      <c r="B25" s="103"/>
      <c r="C25" s="104"/>
      <c r="D25" s="105"/>
      <c r="E25" s="30">
        <v>6.4</v>
      </c>
      <c r="F25" s="125"/>
      <c r="G25" s="32" t="str">
        <f>'SW MONTHLY CWMS01-S4.3'!G10</f>
        <v>20/03/2013</v>
      </c>
      <c r="H25" s="133"/>
      <c r="I25" s="15"/>
      <c r="J25" s="14"/>
      <c r="K25" s="16"/>
    </row>
    <row r="26" spans="1:11" ht="15" customHeight="1" thickBot="1" x14ac:dyDescent="0.25">
      <c r="A26" s="89" t="s">
        <v>74</v>
      </c>
      <c r="B26" s="90" t="s">
        <v>60</v>
      </c>
      <c r="C26" s="107"/>
      <c r="D26" s="123" t="s">
        <v>36</v>
      </c>
      <c r="E26" s="37" t="s">
        <v>62</v>
      </c>
      <c r="F26" s="125" t="s">
        <v>53</v>
      </c>
      <c r="G26" s="39" t="str">
        <f>'SW MONTHLY CWMS01-S4.3'!G8</f>
        <v>31/01/2013</v>
      </c>
      <c r="H26" s="135" t="s">
        <v>56</v>
      </c>
      <c r="I26" s="15"/>
      <c r="J26" s="14"/>
      <c r="K26" s="16"/>
    </row>
    <row r="27" spans="1:11" x14ac:dyDescent="0.2">
      <c r="A27" s="96"/>
      <c r="B27" s="106"/>
      <c r="C27" s="108"/>
      <c r="D27" s="129"/>
      <c r="E27" s="29" t="s">
        <v>62</v>
      </c>
      <c r="F27" s="125"/>
      <c r="G27" s="31" t="str">
        <f>'SW MONTHLY CWMS01-S4.3'!G9</f>
        <v>27/02/2013</v>
      </c>
      <c r="H27" s="132"/>
      <c r="I27" s="15"/>
      <c r="J27" s="14"/>
      <c r="K27" s="16"/>
    </row>
    <row r="28" spans="1:11" ht="15.75" thickBot="1" x14ac:dyDescent="0.25">
      <c r="A28" s="97"/>
      <c r="B28" s="103"/>
      <c r="C28" s="104"/>
      <c r="D28" s="105"/>
      <c r="E28" s="38">
        <v>1</v>
      </c>
      <c r="F28" s="125"/>
      <c r="G28" s="32" t="str">
        <f>'SW MONTHLY CWMS01-S4.3'!G10</f>
        <v>20/03/2013</v>
      </c>
      <c r="H28" s="133"/>
      <c r="I28" s="15"/>
      <c r="J28" s="14"/>
      <c r="K28" s="16"/>
    </row>
    <row r="29" spans="1:11" ht="15" customHeight="1" thickBot="1" x14ac:dyDescent="0.25">
      <c r="A29" s="89" t="s">
        <v>74</v>
      </c>
      <c r="B29" s="90" t="s">
        <v>61</v>
      </c>
      <c r="C29" s="107"/>
      <c r="D29" s="123" t="s">
        <v>36</v>
      </c>
      <c r="E29" s="37">
        <v>18</v>
      </c>
      <c r="F29" s="125" t="s">
        <v>53</v>
      </c>
      <c r="G29" s="39" t="str">
        <f>'SW MONTHLY CWMS01-S4.3'!G8</f>
        <v>31/01/2013</v>
      </c>
      <c r="H29" s="135" t="s">
        <v>56</v>
      </c>
      <c r="I29" s="15"/>
      <c r="J29" s="14"/>
      <c r="K29" s="16"/>
    </row>
    <row r="30" spans="1:11" ht="15" customHeight="1" x14ac:dyDescent="0.2">
      <c r="A30" s="96"/>
      <c r="B30" s="106"/>
      <c r="C30" s="108"/>
      <c r="D30" s="129"/>
      <c r="E30" s="29">
        <v>18</v>
      </c>
      <c r="F30" s="127"/>
      <c r="G30" s="31" t="str">
        <f>'SW MONTHLY CWMS01-S4.3'!G9</f>
        <v>27/02/2013</v>
      </c>
      <c r="H30" s="132"/>
      <c r="I30" s="15"/>
      <c r="J30" s="14"/>
      <c r="K30" s="16"/>
    </row>
    <row r="31" spans="1:11" ht="15.75" thickBot="1" x14ac:dyDescent="0.25">
      <c r="A31" s="97"/>
      <c r="B31" s="103"/>
      <c r="C31" s="104"/>
      <c r="D31" s="105"/>
      <c r="E31" s="30" t="s">
        <v>81</v>
      </c>
      <c r="F31" s="128"/>
      <c r="G31" s="32" t="str">
        <f>'SW MONTHLY CWMS01-S4.3'!G10</f>
        <v>20/03/2013</v>
      </c>
      <c r="H31" s="133"/>
      <c r="I31" s="15"/>
      <c r="J31" s="14"/>
      <c r="K31" s="16"/>
    </row>
    <row r="32" spans="1:11" ht="66" customHeight="1" x14ac:dyDescent="0.2">
      <c r="A32" s="113" t="s">
        <v>18</v>
      </c>
      <c r="B32" s="113"/>
      <c r="C32" s="113"/>
      <c r="D32" s="113"/>
      <c r="E32" s="113"/>
      <c r="F32" s="98"/>
      <c r="G32" s="98"/>
      <c r="H32" s="98"/>
      <c r="I32" s="6"/>
    </row>
    <row r="33" spans="1:10" ht="63" customHeight="1" x14ac:dyDescent="0.2">
      <c r="A33" s="99" t="s">
        <v>19</v>
      </c>
      <c r="B33" s="99"/>
      <c r="C33" s="99"/>
      <c r="D33" s="99"/>
      <c r="E33" s="99"/>
      <c r="F33" s="99"/>
      <c r="G33" s="99"/>
      <c r="H33" s="99"/>
      <c r="I33" s="6"/>
    </row>
    <row r="34" spans="1:10" ht="50.25" customHeight="1" x14ac:dyDescent="0.2">
      <c r="A34" s="99" t="s">
        <v>16</v>
      </c>
      <c r="B34" s="99"/>
      <c r="C34" s="99"/>
      <c r="D34" s="99"/>
      <c r="E34" s="99"/>
      <c r="F34" s="99"/>
      <c r="G34" s="99"/>
      <c r="H34" s="99"/>
      <c r="I34" s="5"/>
    </row>
    <row r="35" spans="1:10" ht="20.25" customHeight="1" x14ac:dyDescent="0.2">
      <c r="A35" s="9" t="s">
        <v>17</v>
      </c>
      <c r="B35" s="12"/>
      <c r="C35" s="9"/>
      <c r="D35" s="9"/>
      <c r="E35" s="9"/>
      <c r="F35" s="9"/>
      <c r="G35" s="12"/>
      <c r="H35" s="12"/>
      <c r="I35" s="8"/>
    </row>
    <row r="36" spans="1:10" ht="39" customHeight="1" x14ac:dyDescent="0.2">
      <c r="B36" s="9" t="s">
        <v>97</v>
      </c>
      <c r="C36" s="9"/>
      <c r="E36" s="7" t="str">
        <f>'SW MONTHLY CWMS01-S4.3'!E36</f>
        <v xml:space="preserve">Date……08.04.2013…………………..   </v>
      </c>
      <c r="I36" s="5"/>
      <c r="J36" s="5"/>
    </row>
    <row r="37" spans="1:10" ht="28.5" customHeight="1" x14ac:dyDescent="0.2">
      <c r="A37"/>
      <c r="B37" s="10" t="s">
        <v>14</v>
      </c>
      <c r="C37" s="10"/>
      <c r="D37" s="10"/>
    </row>
    <row r="38" spans="1:10" ht="15" customHeight="1" x14ac:dyDescent="0.2"/>
    <row r="39" spans="1:10" ht="30" customHeight="1" x14ac:dyDescent="0.2"/>
    <row r="40" spans="1:10" ht="15" customHeight="1" x14ac:dyDescent="0.2"/>
  </sheetData>
  <autoFilter ref="G1:G40"/>
  <mergeCells count="55">
    <mergeCell ref="A32:H32"/>
    <mergeCell ref="A33:H33"/>
    <mergeCell ref="A34:H34"/>
    <mergeCell ref="A29:A31"/>
    <mergeCell ref="B29:B31"/>
    <mergeCell ref="C29:C31"/>
    <mergeCell ref="D29:D31"/>
    <mergeCell ref="F29:F31"/>
    <mergeCell ref="H29:H31"/>
    <mergeCell ref="H26:H28"/>
    <mergeCell ref="A23:A25"/>
    <mergeCell ref="B23:B25"/>
    <mergeCell ref="C23:C25"/>
    <mergeCell ref="D23:D25"/>
    <mergeCell ref="F23:F25"/>
    <mergeCell ref="H23:H25"/>
    <mergeCell ref="A26:A28"/>
    <mergeCell ref="B26:B28"/>
    <mergeCell ref="C26:C28"/>
    <mergeCell ref="D26:D28"/>
    <mergeCell ref="F26:F28"/>
    <mergeCell ref="H20:H22"/>
    <mergeCell ref="A17:A19"/>
    <mergeCell ref="B17:B19"/>
    <mergeCell ref="C17:C19"/>
    <mergeCell ref="D17:D19"/>
    <mergeCell ref="F17:F19"/>
    <mergeCell ref="H17:H19"/>
    <mergeCell ref="A20:A22"/>
    <mergeCell ref="B20:B22"/>
    <mergeCell ref="C20:C22"/>
    <mergeCell ref="D20:D22"/>
    <mergeCell ref="F20:F22"/>
    <mergeCell ref="H14:H16"/>
    <mergeCell ref="A11:A13"/>
    <mergeCell ref="B11:B13"/>
    <mergeCell ref="C11:C13"/>
    <mergeCell ref="D11:D13"/>
    <mergeCell ref="F11:F13"/>
    <mergeCell ref="H11:H13"/>
    <mergeCell ref="A14:A16"/>
    <mergeCell ref="B14:B16"/>
    <mergeCell ref="C14:C16"/>
    <mergeCell ref="D14:D16"/>
    <mergeCell ref="F14:F16"/>
    <mergeCell ref="A1:B1"/>
    <mergeCell ref="F1:G1"/>
    <mergeCell ref="F3:G3"/>
    <mergeCell ref="A5:H5"/>
    <mergeCell ref="A8:A10"/>
    <mergeCell ref="B8:B10"/>
    <mergeCell ref="C8:C10"/>
    <mergeCell ref="D8:D10"/>
    <mergeCell ref="F8:F10"/>
    <mergeCell ref="H8:H10"/>
  </mergeCells>
  <pageMargins left="0.74803149606299213" right="0.74803149606299213" top="0.98425196850393704" bottom="0.98425196850393704" header="0.51181102362204722" footer="0.51181102362204722"/>
  <pageSetup paperSize="9" scale="6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3"/>
  <sheetViews>
    <sheetView topLeftCell="A7" zoomScale="80" zoomScaleNormal="80" workbookViewId="0">
      <selection activeCell="L23" sqref="L22:L23"/>
    </sheetView>
  </sheetViews>
  <sheetFormatPr defaultRowHeight="15" x14ac:dyDescent="0.2"/>
  <cols>
    <col min="1" max="1" width="10.5546875" style="1" customWidth="1"/>
    <col min="2" max="2" width="13.5546875" style="1" customWidth="1"/>
    <col min="3" max="3" width="8.88671875" style="1" customWidth="1"/>
    <col min="4" max="4" width="9.77734375" style="1" customWidth="1"/>
    <col min="5" max="5" width="15.44140625" style="1" customWidth="1"/>
    <col min="6" max="6" width="17.21875" style="1" hidden="1" customWidth="1"/>
    <col min="7" max="7" width="18.5546875" style="1" customWidth="1"/>
    <col min="8" max="8" width="25" style="1" bestFit="1" customWidth="1"/>
    <col min="9" max="9" width="8.88671875" style="1"/>
    <col min="10" max="10" width="13.5546875" style="1" customWidth="1"/>
    <col min="11" max="14" width="8.88671875" style="1"/>
    <col min="15" max="15" width="18.5546875" style="1" customWidth="1"/>
    <col min="16" max="16384" width="8.88671875" style="1"/>
  </cols>
  <sheetData>
    <row r="1" spans="1:11" x14ac:dyDescent="0.2">
      <c r="A1" s="100" t="s">
        <v>52</v>
      </c>
      <c r="B1" s="100"/>
      <c r="E1" s="1" t="s">
        <v>2</v>
      </c>
      <c r="F1" s="101" t="s">
        <v>3</v>
      </c>
      <c r="G1" s="101"/>
    </row>
    <row r="3" spans="1:11" x14ac:dyDescent="0.2">
      <c r="A3" s="1" t="s">
        <v>4</v>
      </c>
      <c r="B3" s="1" t="s">
        <v>5</v>
      </c>
      <c r="E3" s="1" t="s">
        <v>6</v>
      </c>
      <c r="F3" s="101" t="s">
        <v>32</v>
      </c>
      <c r="G3" s="101"/>
    </row>
    <row r="4" spans="1:11" x14ac:dyDescent="0.2">
      <c r="F4" s="2"/>
      <c r="G4" s="2"/>
    </row>
    <row r="5" spans="1:11" ht="15.75" x14ac:dyDescent="0.25">
      <c r="A5" s="102" t="str">
        <f>'SW MONTHLY CWMS01-S4.3'!A5:H5</f>
        <v>Reporting of emissions to water (other than to sewer) for the period from    01 Jan 2013……to……31 Mar 2013</v>
      </c>
      <c r="B5" s="101"/>
      <c r="C5" s="101"/>
      <c r="D5" s="101"/>
      <c r="E5" s="101"/>
      <c r="F5" s="101"/>
      <c r="G5" s="101"/>
      <c r="H5" s="101"/>
    </row>
    <row r="9" spans="1:11" ht="15.75" thickBot="1" x14ac:dyDescent="0.25"/>
    <row r="10" spans="1:11" s="21" customFormat="1" ht="42" customHeight="1" thickBot="1" x14ac:dyDescent="0.25">
      <c r="A10" s="18" t="s">
        <v>7</v>
      </c>
      <c r="B10" s="18" t="s">
        <v>8</v>
      </c>
      <c r="C10" s="18" t="s">
        <v>9</v>
      </c>
      <c r="D10" s="19" t="s">
        <v>10</v>
      </c>
      <c r="E10" s="18" t="s">
        <v>64</v>
      </c>
      <c r="F10" s="19" t="s">
        <v>11</v>
      </c>
      <c r="G10" s="19" t="s">
        <v>12</v>
      </c>
      <c r="H10" s="19" t="s">
        <v>13</v>
      </c>
      <c r="I10" s="20"/>
    </row>
    <row r="11" spans="1:11" ht="15" customHeight="1" x14ac:dyDescent="0.2">
      <c r="A11" s="93" t="s">
        <v>55</v>
      </c>
      <c r="B11" s="111" t="s">
        <v>20</v>
      </c>
      <c r="C11" s="107" t="s">
        <v>24</v>
      </c>
      <c r="D11" s="112" t="s">
        <v>36</v>
      </c>
      <c r="E11" s="37">
        <v>1</v>
      </c>
      <c r="F11" s="119" t="s">
        <v>53</v>
      </c>
      <c r="G11" s="39" t="str">
        <f>'SW MONTHLY CWMS01-S4.3'!G8</f>
        <v>31/01/2013</v>
      </c>
      <c r="H11" s="121" t="s">
        <v>56</v>
      </c>
      <c r="I11" s="15"/>
    </row>
    <row r="12" spans="1:11" x14ac:dyDescent="0.2">
      <c r="A12" s="96"/>
      <c r="B12" s="106"/>
      <c r="C12" s="108"/>
      <c r="D12" s="109"/>
      <c r="E12" s="29">
        <v>5</v>
      </c>
      <c r="F12" s="120"/>
      <c r="G12" s="31" t="str">
        <f>'SW MONTHLY CWMS01-S4.3'!G9</f>
        <v>27/02/2013</v>
      </c>
      <c r="H12" s="122"/>
      <c r="I12" s="15"/>
    </row>
    <row r="13" spans="1:11" ht="15.75" thickBot="1" x14ac:dyDescent="0.25">
      <c r="A13" s="97"/>
      <c r="B13" s="103"/>
      <c r="C13" s="104"/>
      <c r="D13" s="110"/>
      <c r="E13" s="30">
        <v>5</v>
      </c>
      <c r="F13" s="136"/>
      <c r="G13" s="32" t="str">
        <f>'SW MONTHLY CWMS01-S4.3'!G10</f>
        <v>20/03/2013</v>
      </c>
      <c r="H13" s="137"/>
      <c r="I13" s="15"/>
    </row>
    <row r="14" spans="1:11" ht="15" customHeight="1" x14ac:dyDescent="0.2">
      <c r="A14" s="93" t="s">
        <v>55</v>
      </c>
      <c r="B14" s="111" t="s">
        <v>21</v>
      </c>
      <c r="C14" s="107" t="s">
        <v>25</v>
      </c>
      <c r="D14" s="112" t="s">
        <v>36</v>
      </c>
      <c r="E14" s="37">
        <v>7.8</v>
      </c>
      <c r="F14" s="124" t="s">
        <v>53</v>
      </c>
      <c r="G14" s="39" t="str">
        <f>'SW MONTHLY CWMS01-S4.3'!G8</f>
        <v>31/01/2013</v>
      </c>
      <c r="H14" s="86" t="s">
        <v>56</v>
      </c>
      <c r="I14" s="15"/>
      <c r="J14" s="14"/>
      <c r="K14" s="16"/>
    </row>
    <row r="15" spans="1:11" x14ac:dyDescent="0.2">
      <c r="A15" s="96"/>
      <c r="B15" s="106"/>
      <c r="C15" s="108"/>
      <c r="D15" s="109"/>
      <c r="E15" s="29">
        <v>7.9</v>
      </c>
      <c r="F15" s="125"/>
      <c r="G15" s="31" t="str">
        <f>'SW MONTHLY CWMS01-S4.3'!G9</f>
        <v>27/02/2013</v>
      </c>
      <c r="H15" s="87"/>
      <c r="I15" s="15"/>
      <c r="J15" s="14"/>
      <c r="K15" s="16"/>
    </row>
    <row r="16" spans="1:11" ht="15.75" thickBot="1" x14ac:dyDescent="0.25">
      <c r="A16" s="97"/>
      <c r="B16" s="103"/>
      <c r="C16" s="104"/>
      <c r="D16" s="110"/>
      <c r="E16" s="30">
        <v>7.9</v>
      </c>
      <c r="F16" s="126"/>
      <c r="G16" s="32" t="str">
        <f>'SW MONTHLY CWMS01-S4.3'!G10</f>
        <v>20/03/2013</v>
      </c>
      <c r="H16" s="88"/>
      <c r="I16" s="15"/>
      <c r="J16" s="14"/>
      <c r="K16" s="16"/>
    </row>
    <row r="17" spans="1:11" ht="15" customHeight="1" x14ac:dyDescent="0.2">
      <c r="A17" s="93" t="s">
        <v>55</v>
      </c>
      <c r="B17" s="111" t="s">
        <v>23</v>
      </c>
      <c r="C17" s="107" t="s">
        <v>26</v>
      </c>
      <c r="D17" s="112" t="s">
        <v>36</v>
      </c>
      <c r="E17" s="37" t="s">
        <v>91</v>
      </c>
      <c r="F17" s="124" t="s">
        <v>53</v>
      </c>
      <c r="G17" s="39" t="str">
        <f>'SW MONTHLY CWMS01-S4.3'!G8</f>
        <v>31/01/2013</v>
      </c>
      <c r="H17" s="86" t="s">
        <v>56</v>
      </c>
      <c r="I17" s="15"/>
      <c r="J17" s="14"/>
      <c r="K17" s="16"/>
    </row>
    <row r="18" spans="1:11" x14ac:dyDescent="0.2">
      <c r="A18" s="96"/>
      <c r="B18" s="106"/>
      <c r="C18" s="108"/>
      <c r="D18" s="109"/>
      <c r="E18" s="29" t="s">
        <v>91</v>
      </c>
      <c r="F18" s="125"/>
      <c r="G18" s="31" t="str">
        <f>'SW MONTHLY CWMS01-S4.3'!G9</f>
        <v>27/02/2013</v>
      </c>
      <c r="H18" s="87"/>
      <c r="I18" s="15"/>
      <c r="J18" s="14"/>
      <c r="K18" s="16"/>
    </row>
    <row r="19" spans="1:11" ht="15.75" thickBot="1" x14ac:dyDescent="0.25">
      <c r="A19" s="97"/>
      <c r="B19" s="103"/>
      <c r="C19" s="104"/>
      <c r="D19" s="110"/>
      <c r="E19" s="30" t="s">
        <v>91</v>
      </c>
      <c r="F19" s="126"/>
      <c r="G19" s="32" t="str">
        <f>'SW MONTHLY CWMS01-S4.3'!G10</f>
        <v>20/03/2013</v>
      </c>
      <c r="H19" s="88"/>
      <c r="I19" s="15"/>
      <c r="J19" s="14"/>
      <c r="K19" s="16"/>
    </row>
    <row r="20" spans="1:11" ht="15" customHeight="1" x14ac:dyDescent="0.2">
      <c r="A20" s="93" t="s">
        <v>55</v>
      </c>
      <c r="B20" s="111" t="s">
        <v>22</v>
      </c>
      <c r="C20" s="107" t="s">
        <v>27</v>
      </c>
      <c r="D20" s="112" t="s">
        <v>36</v>
      </c>
      <c r="E20" s="37">
        <v>13.9</v>
      </c>
      <c r="F20" s="124" t="s">
        <v>53</v>
      </c>
      <c r="G20" s="39" t="str">
        <f>'SW MONTHLY CWMS01-S4.3'!G8</f>
        <v>31/01/2013</v>
      </c>
      <c r="H20" s="86" t="s">
        <v>56</v>
      </c>
      <c r="I20" s="15"/>
      <c r="J20" s="14"/>
      <c r="K20" s="16"/>
    </row>
    <row r="21" spans="1:11" x14ac:dyDescent="0.2">
      <c r="A21" s="96"/>
      <c r="B21" s="106"/>
      <c r="C21" s="108"/>
      <c r="D21" s="109"/>
      <c r="E21" s="29">
        <v>12.9</v>
      </c>
      <c r="F21" s="125"/>
      <c r="G21" s="31" t="str">
        <f>'SW MONTHLY CWMS01-S4.3'!G9</f>
        <v>27/02/2013</v>
      </c>
      <c r="H21" s="87"/>
      <c r="I21" s="15"/>
      <c r="J21" s="14"/>
      <c r="K21" s="16"/>
    </row>
    <row r="22" spans="1:11" ht="15.75" thickBot="1" x14ac:dyDescent="0.25">
      <c r="A22" s="97"/>
      <c r="B22" s="103"/>
      <c r="C22" s="104"/>
      <c r="D22" s="110"/>
      <c r="E22" s="30">
        <v>10.4</v>
      </c>
      <c r="F22" s="126"/>
      <c r="G22" s="32" t="str">
        <f>'SW MONTHLY CWMS01-S4.3'!G10</f>
        <v>20/03/2013</v>
      </c>
      <c r="H22" s="88"/>
      <c r="I22" s="15"/>
      <c r="J22" s="14"/>
      <c r="K22" s="16"/>
    </row>
    <row r="23" spans="1:11" ht="15" customHeight="1" x14ac:dyDescent="0.2">
      <c r="A23" s="93" t="s">
        <v>55</v>
      </c>
      <c r="B23" s="111" t="s">
        <v>38</v>
      </c>
      <c r="C23" s="107"/>
      <c r="D23" s="112" t="s">
        <v>36</v>
      </c>
      <c r="E23" s="37">
        <v>182</v>
      </c>
      <c r="F23" s="124" t="s">
        <v>53</v>
      </c>
      <c r="G23" s="39" t="str">
        <f>'SW MONTHLY CWMS01-S4.3'!G8</f>
        <v>31/01/2013</v>
      </c>
      <c r="H23" s="86" t="s">
        <v>56</v>
      </c>
      <c r="I23" s="15"/>
      <c r="J23" s="14"/>
      <c r="K23" s="16"/>
    </row>
    <row r="24" spans="1:11" x14ac:dyDescent="0.2">
      <c r="A24" s="96"/>
      <c r="B24" s="106"/>
      <c r="C24" s="108"/>
      <c r="D24" s="109"/>
      <c r="E24" s="29">
        <v>181</v>
      </c>
      <c r="F24" s="125"/>
      <c r="G24" s="31" t="str">
        <f>'SW MONTHLY CWMS01-S4.3'!G9</f>
        <v>27/02/2013</v>
      </c>
      <c r="H24" s="87"/>
      <c r="I24" s="15"/>
      <c r="J24" s="14"/>
      <c r="K24" s="16"/>
    </row>
    <row r="25" spans="1:11" ht="15.75" thickBot="1" x14ac:dyDescent="0.25">
      <c r="A25" s="97"/>
      <c r="B25" s="103"/>
      <c r="C25" s="104"/>
      <c r="D25" s="110"/>
      <c r="E25" s="30">
        <v>173</v>
      </c>
      <c r="F25" s="126"/>
      <c r="G25" s="32" t="str">
        <f>'SW MONTHLY CWMS01-S4.3'!G10</f>
        <v>20/03/2013</v>
      </c>
      <c r="H25" s="88"/>
      <c r="I25" s="15"/>
      <c r="J25" s="14"/>
      <c r="K25" s="16"/>
    </row>
    <row r="26" spans="1:11" ht="15" customHeight="1" x14ac:dyDescent="0.2">
      <c r="A26" s="93" t="s">
        <v>55</v>
      </c>
      <c r="B26" s="111" t="s">
        <v>39</v>
      </c>
      <c r="C26" s="107"/>
      <c r="D26" s="112" t="s">
        <v>36</v>
      </c>
      <c r="E26" s="37">
        <v>6.9</v>
      </c>
      <c r="F26" s="124" t="s">
        <v>53</v>
      </c>
      <c r="G26" s="39" t="str">
        <f>'SW MONTHLY CWMS01-S4.3'!G8</f>
        <v>31/01/2013</v>
      </c>
      <c r="H26" s="86" t="s">
        <v>56</v>
      </c>
      <c r="I26" s="15"/>
      <c r="J26" s="14"/>
      <c r="K26" s="16"/>
    </row>
    <row r="27" spans="1:11" x14ac:dyDescent="0.2">
      <c r="A27" s="96"/>
      <c r="B27" s="106"/>
      <c r="C27" s="108"/>
      <c r="D27" s="109"/>
      <c r="E27" s="29">
        <v>6.5</v>
      </c>
      <c r="F27" s="125"/>
      <c r="G27" s="31" t="str">
        <f>'SW MONTHLY CWMS01-S4.3'!G9</f>
        <v>27/02/2013</v>
      </c>
      <c r="H27" s="87"/>
      <c r="I27" s="15"/>
      <c r="J27" s="14"/>
      <c r="K27" s="16"/>
    </row>
    <row r="28" spans="1:11" ht="15.75" thickBot="1" x14ac:dyDescent="0.25">
      <c r="A28" s="97"/>
      <c r="B28" s="103"/>
      <c r="C28" s="104"/>
      <c r="D28" s="110"/>
      <c r="E28" s="30">
        <v>7.1</v>
      </c>
      <c r="F28" s="126"/>
      <c r="G28" s="32" t="str">
        <f>'SW MONTHLY CWMS01-S4.3'!G10</f>
        <v>20/03/2013</v>
      </c>
      <c r="H28" s="88"/>
      <c r="I28" s="15"/>
      <c r="J28" s="14"/>
      <c r="K28" s="16"/>
    </row>
    <row r="29" spans="1:11" ht="15" customHeight="1" x14ac:dyDescent="0.2">
      <c r="A29" s="93" t="s">
        <v>55</v>
      </c>
      <c r="B29" s="111" t="s">
        <v>60</v>
      </c>
      <c r="C29" s="107"/>
      <c r="D29" s="112" t="s">
        <v>36</v>
      </c>
      <c r="E29" s="37" t="s">
        <v>62</v>
      </c>
      <c r="F29" s="124" t="s">
        <v>53</v>
      </c>
      <c r="G29" s="39" t="str">
        <f>'SW MONTHLY CWMS01-S4.3'!G8</f>
        <v>31/01/2013</v>
      </c>
      <c r="H29" s="86" t="s">
        <v>56</v>
      </c>
      <c r="I29" s="15"/>
      <c r="J29" s="14"/>
      <c r="K29" s="16"/>
    </row>
    <row r="30" spans="1:11" x14ac:dyDescent="0.2">
      <c r="A30" s="96"/>
      <c r="B30" s="106"/>
      <c r="C30" s="108"/>
      <c r="D30" s="109"/>
      <c r="E30" s="29" t="s">
        <v>62</v>
      </c>
      <c r="F30" s="125"/>
      <c r="G30" s="31" t="str">
        <f>'SW MONTHLY CWMS01-S4.3'!G9</f>
        <v>27/02/2013</v>
      </c>
      <c r="H30" s="87"/>
      <c r="I30" s="15"/>
      <c r="J30" s="14"/>
      <c r="K30" s="16"/>
    </row>
    <row r="31" spans="1:11" ht="15.75" thickBot="1" x14ac:dyDescent="0.25">
      <c r="A31" s="97"/>
      <c r="B31" s="103"/>
      <c r="C31" s="104"/>
      <c r="D31" s="110"/>
      <c r="E31" s="30" t="s">
        <v>62</v>
      </c>
      <c r="F31" s="126"/>
      <c r="G31" s="32" t="str">
        <f>'SW MONTHLY CWMS01-S4.3'!G10</f>
        <v>20/03/2013</v>
      </c>
      <c r="H31" s="88"/>
      <c r="I31" s="15"/>
      <c r="J31" s="14"/>
      <c r="K31" s="16"/>
    </row>
    <row r="32" spans="1:11" ht="15" customHeight="1" x14ac:dyDescent="0.2">
      <c r="A32" s="93" t="s">
        <v>55</v>
      </c>
      <c r="B32" s="111" t="s">
        <v>61</v>
      </c>
      <c r="C32" s="107"/>
      <c r="D32" s="112" t="s">
        <v>36</v>
      </c>
      <c r="E32" s="37">
        <v>14</v>
      </c>
      <c r="F32" s="124" t="s">
        <v>53</v>
      </c>
      <c r="G32" s="39" t="str">
        <f>'SW MONTHLY CWMS01-S4.3'!G8</f>
        <v>31/01/2013</v>
      </c>
      <c r="H32" s="86" t="s">
        <v>56</v>
      </c>
      <c r="I32" s="15"/>
      <c r="J32" s="14"/>
      <c r="K32" s="16"/>
    </row>
    <row r="33" spans="1:11" ht="15" customHeight="1" x14ac:dyDescent="0.2">
      <c r="A33" s="96"/>
      <c r="B33" s="106"/>
      <c r="C33" s="108"/>
      <c r="D33" s="109"/>
      <c r="E33" s="29">
        <v>12</v>
      </c>
      <c r="F33" s="127"/>
      <c r="G33" s="31" t="str">
        <f>'SW MONTHLY CWMS01-S4.3'!G9</f>
        <v>27/02/2013</v>
      </c>
      <c r="H33" s="87"/>
      <c r="I33" s="15"/>
      <c r="J33" s="14"/>
      <c r="K33" s="16"/>
    </row>
    <row r="34" spans="1:11" ht="15.75" thickBot="1" x14ac:dyDescent="0.25">
      <c r="A34" s="97"/>
      <c r="B34" s="103"/>
      <c r="C34" s="104"/>
      <c r="D34" s="110"/>
      <c r="E34" s="30" t="s">
        <v>81</v>
      </c>
      <c r="F34" s="128"/>
      <c r="G34" s="32" t="str">
        <f>'SW MONTHLY CWMS01-S4.3'!G10</f>
        <v>20/03/2013</v>
      </c>
      <c r="H34" s="88"/>
      <c r="I34" s="15"/>
      <c r="J34" s="14"/>
      <c r="K34" s="16"/>
    </row>
    <row r="35" spans="1:11" ht="51.75" customHeight="1" x14ac:dyDescent="0.2">
      <c r="A35" s="113" t="s">
        <v>18</v>
      </c>
      <c r="B35" s="113"/>
      <c r="C35" s="113"/>
      <c r="D35" s="113"/>
      <c r="E35" s="113"/>
      <c r="F35" s="113"/>
      <c r="G35" s="113"/>
      <c r="H35" s="113"/>
      <c r="I35" s="6"/>
    </row>
    <row r="36" spans="1:11" ht="45.75" customHeight="1" x14ac:dyDescent="0.2">
      <c r="A36" s="99" t="s">
        <v>19</v>
      </c>
      <c r="B36" s="99"/>
      <c r="C36" s="99"/>
      <c r="D36" s="99"/>
      <c r="E36" s="99"/>
      <c r="F36" s="99"/>
      <c r="G36" s="99"/>
      <c r="H36" s="99"/>
      <c r="I36" s="6"/>
    </row>
    <row r="37" spans="1:11" ht="38.25" customHeight="1" x14ac:dyDescent="0.2">
      <c r="A37" s="99" t="s">
        <v>16</v>
      </c>
      <c r="B37" s="99"/>
      <c r="C37" s="99"/>
      <c r="D37" s="99"/>
      <c r="E37" s="99"/>
      <c r="F37" s="99"/>
      <c r="G37" s="99"/>
      <c r="H37" s="99"/>
      <c r="I37" s="5"/>
    </row>
    <row r="38" spans="1:11" ht="20.25" customHeight="1" x14ac:dyDescent="0.2">
      <c r="A38" s="9" t="s">
        <v>17</v>
      </c>
      <c r="B38" s="12"/>
      <c r="C38" s="9"/>
      <c r="D38" s="9"/>
      <c r="E38" s="9"/>
      <c r="F38" s="9"/>
      <c r="G38" s="12"/>
      <c r="H38" s="12"/>
      <c r="I38" s="8"/>
    </row>
    <row r="39" spans="1:11" ht="39" customHeight="1" x14ac:dyDescent="0.2">
      <c r="B39" s="9" t="s">
        <v>98</v>
      </c>
      <c r="C39" s="9"/>
      <c r="E39" s="7" t="str">
        <f>'SW MONTHLY CWMS01-S4.3'!E36</f>
        <v xml:space="preserve">Date……08.04.2013…………………..   </v>
      </c>
      <c r="I39" s="5"/>
      <c r="J39" s="5"/>
    </row>
    <row r="40" spans="1:11" ht="28.5" customHeight="1" x14ac:dyDescent="0.2">
      <c r="A40"/>
      <c r="B40" s="10" t="s">
        <v>14</v>
      </c>
      <c r="C40" s="10"/>
      <c r="D40" s="10"/>
    </row>
    <row r="41" spans="1:11" ht="15" customHeight="1" x14ac:dyDescent="0.2"/>
    <row r="42" spans="1:11" ht="30" customHeight="1" x14ac:dyDescent="0.2"/>
    <row r="43" spans="1:11" ht="15" customHeight="1" x14ac:dyDescent="0.2"/>
  </sheetData>
  <autoFilter ref="G1:G43"/>
  <mergeCells count="55">
    <mergeCell ref="A35:H35"/>
    <mergeCell ref="A36:H36"/>
    <mergeCell ref="A37:H37"/>
    <mergeCell ref="A32:A34"/>
    <mergeCell ref="B32:B34"/>
    <mergeCell ref="C32:C34"/>
    <mergeCell ref="D32:D34"/>
    <mergeCell ref="F32:F34"/>
    <mergeCell ref="H32:H34"/>
    <mergeCell ref="H29:H31"/>
    <mergeCell ref="A26:A28"/>
    <mergeCell ref="B26:B28"/>
    <mergeCell ref="C26:C28"/>
    <mergeCell ref="D26:D28"/>
    <mergeCell ref="F26:F28"/>
    <mergeCell ref="H26:H28"/>
    <mergeCell ref="A29:A31"/>
    <mergeCell ref="B29:B31"/>
    <mergeCell ref="C29:C31"/>
    <mergeCell ref="D29:D31"/>
    <mergeCell ref="F29:F31"/>
    <mergeCell ref="H23:H25"/>
    <mergeCell ref="A20:A22"/>
    <mergeCell ref="B20:B22"/>
    <mergeCell ref="C20:C22"/>
    <mergeCell ref="D20:D22"/>
    <mergeCell ref="F20:F22"/>
    <mergeCell ref="H20:H22"/>
    <mergeCell ref="A23:A25"/>
    <mergeCell ref="B23:B25"/>
    <mergeCell ref="C23:C25"/>
    <mergeCell ref="D23:D25"/>
    <mergeCell ref="F23:F25"/>
    <mergeCell ref="H17:H19"/>
    <mergeCell ref="A14:A16"/>
    <mergeCell ref="B14:B16"/>
    <mergeCell ref="C14:C16"/>
    <mergeCell ref="D14:D16"/>
    <mergeCell ref="F14:F16"/>
    <mergeCell ref="H14:H16"/>
    <mergeCell ref="A17:A19"/>
    <mergeCell ref="B17:B19"/>
    <mergeCell ref="C17:C19"/>
    <mergeCell ref="D17:D19"/>
    <mergeCell ref="F17:F19"/>
    <mergeCell ref="A1:B1"/>
    <mergeCell ref="F1:G1"/>
    <mergeCell ref="F3:G3"/>
    <mergeCell ref="A5:H5"/>
    <mergeCell ref="A11:A13"/>
    <mergeCell ref="B11:B13"/>
    <mergeCell ref="C11:C13"/>
    <mergeCell ref="D11:D13"/>
    <mergeCell ref="F11:F13"/>
    <mergeCell ref="H11:H13"/>
  </mergeCells>
  <pageMargins left="0.74803149606299213" right="0.74803149606299213" top="0.98425196850393704" bottom="0.98425196850393704" header="0.51181102362204722" footer="0.51181102362204722"/>
  <pageSetup paperSize="9" scale="6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0"/>
  <sheetViews>
    <sheetView topLeftCell="A16" zoomScale="85" zoomScaleNormal="85" workbookViewId="0">
      <selection activeCell="J19" sqref="J19"/>
    </sheetView>
  </sheetViews>
  <sheetFormatPr defaultRowHeight="15" x14ac:dyDescent="0.2"/>
  <cols>
    <col min="1" max="1" width="8.88671875" style="23"/>
    <col min="2" max="2" width="14.21875" style="23" customWidth="1"/>
    <col min="3" max="3" width="8.88671875" style="62"/>
    <col min="4" max="4" width="10" style="23" customWidth="1"/>
    <col min="5" max="5" width="11.44140625" style="23" customWidth="1"/>
    <col min="6" max="6" width="7.88671875" style="23" customWidth="1"/>
    <col min="7" max="7" width="15" style="23" bestFit="1" customWidth="1"/>
    <col min="8" max="8" width="26.6640625" style="23" customWidth="1"/>
    <col min="9" max="9" width="8.88671875" style="23"/>
    <col min="10" max="10" width="24.44140625" style="23" customWidth="1"/>
    <col min="11" max="16384" width="8.88671875" style="23"/>
  </cols>
  <sheetData>
    <row r="1" spans="1:16" x14ac:dyDescent="0.2">
      <c r="A1" s="22" t="s">
        <v>0</v>
      </c>
      <c r="B1" s="22" t="s">
        <v>1</v>
      </c>
      <c r="C1" s="61"/>
      <c r="D1" s="22"/>
      <c r="E1" s="22" t="s">
        <v>2</v>
      </c>
      <c r="F1" s="140" t="s">
        <v>3</v>
      </c>
      <c r="G1" s="140"/>
      <c r="H1" s="22"/>
    </row>
    <row r="2" spans="1:16" x14ac:dyDescent="0.2">
      <c r="A2" s="22"/>
      <c r="B2" s="22"/>
      <c r="C2" s="61"/>
      <c r="D2" s="22"/>
      <c r="E2" s="22"/>
      <c r="F2" s="22"/>
      <c r="G2" s="22"/>
      <c r="H2" s="22"/>
    </row>
    <row r="3" spans="1:16" x14ac:dyDescent="0.2">
      <c r="A3" s="22" t="s">
        <v>4</v>
      </c>
      <c r="B3" s="22" t="s">
        <v>5</v>
      </c>
      <c r="C3" s="61"/>
      <c r="D3" s="22"/>
      <c r="E3" s="22" t="s">
        <v>6</v>
      </c>
      <c r="F3" s="140" t="s">
        <v>32</v>
      </c>
      <c r="G3" s="140"/>
      <c r="H3" s="22"/>
    </row>
    <row r="4" spans="1:16" x14ac:dyDescent="0.2">
      <c r="A4" s="22"/>
      <c r="B4" s="22"/>
      <c r="C4" s="61"/>
      <c r="D4" s="22"/>
      <c r="E4" s="22"/>
      <c r="F4" s="22"/>
      <c r="G4" s="22"/>
      <c r="H4" s="22"/>
    </row>
    <row r="5" spans="1:16" s="1" customFormat="1" ht="15.75" x14ac:dyDescent="0.25">
      <c r="A5" s="102" t="str">
        <f>'SW MONTHLY CWMS01-S4.3'!A5:H5</f>
        <v>Reporting of emissions to water (other than to sewer) for the period from    01 Jan 2013……to……31 Mar 2013</v>
      </c>
      <c r="B5" s="101"/>
      <c r="C5" s="101"/>
      <c r="D5" s="101"/>
      <c r="E5" s="101"/>
      <c r="F5" s="101"/>
      <c r="G5" s="101"/>
      <c r="H5" s="101"/>
    </row>
    <row r="6" spans="1:16" ht="15.75" thickBot="1" x14ac:dyDescent="0.25">
      <c r="A6" s="22"/>
      <c r="B6" s="22"/>
      <c r="C6" s="61"/>
      <c r="D6" s="22"/>
      <c r="E6" s="22"/>
      <c r="F6" s="22"/>
      <c r="G6" s="22"/>
      <c r="H6" s="22"/>
    </row>
    <row r="7" spans="1:16" s="22" customFormat="1" ht="39" thickBot="1" x14ac:dyDescent="0.25">
      <c r="A7" s="40" t="s">
        <v>7</v>
      </c>
      <c r="B7" s="40" t="s">
        <v>8</v>
      </c>
      <c r="C7" s="40" t="s">
        <v>9</v>
      </c>
      <c r="D7" s="40" t="s">
        <v>10</v>
      </c>
      <c r="E7" s="40" t="s">
        <v>82</v>
      </c>
      <c r="F7" s="40" t="s">
        <v>11</v>
      </c>
      <c r="G7" s="40" t="s">
        <v>12</v>
      </c>
      <c r="H7" s="40" t="s">
        <v>13</v>
      </c>
      <c r="L7" s="71"/>
      <c r="M7" s="71"/>
      <c r="N7" s="71"/>
      <c r="O7" s="71"/>
      <c r="P7" s="71"/>
    </row>
    <row r="8" spans="1:16" x14ac:dyDescent="0.2">
      <c r="A8" s="141" t="s">
        <v>59</v>
      </c>
      <c r="B8" s="44" t="s">
        <v>35</v>
      </c>
      <c r="C8" s="63" t="s">
        <v>102</v>
      </c>
      <c r="D8" s="44" t="s">
        <v>73</v>
      </c>
      <c r="E8" s="50">
        <v>5.9999999999999995E-4</v>
      </c>
      <c r="F8" s="47"/>
      <c r="G8" s="56" t="str">
        <f>'SW MONTHLY CWMS01-S4.3'!G10</f>
        <v>20/03/2013</v>
      </c>
      <c r="H8" s="47"/>
      <c r="J8" s="66"/>
      <c r="K8" s="68"/>
      <c r="L8" s="68"/>
      <c r="M8" s="68"/>
      <c r="N8" s="68"/>
      <c r="O8" s="68"/>
      <c r="P8" s="68"/>
    </row>
    <row r="9" spans="1:16" x14ac:dyDescent="0.2">
      <c r="A9" s="142"/>
      <c r="B9" s="45" t="s">
        <v>42</v>
      </c>
      <c r="C9" s="64" t="s">
        <v>102</v>
      </c>
      <c r="D9" s="45" t="s">
        <v>73</v>
      </c>
      <c r="E9" s="51">
        <v>32</v>
      </c>
      <c r="F9" s="48"/>
      <c r="G9" s="57" t="str">
        <f>G8</f>
        <v>20/03/2013</v>
      </c>
      <c r="H9" s="48"/>
      <c r="J9" s="66"/>
      <c r="K9" s="68"/>
      <c r="L9" s="68"/>
      <c r="M9" s="68"/>
      <c r="N9" s="68"/>
      <c r="O9" s="68"/>
      <c r="P9" s="68"/>
    </row>
    <row r="10" spans="1:16" x14ac:dyDescent="0.2">
      <c r="A10" s="142"/>
      <c r="B10" s="45" t="s">
        <v>50</v>
      </c>
      <c r="C10" s="64" t="s">
        <v>102</v>
      </c>
      <c r="D10" s="45" t="s">
        <v>73</v>
      </c>
      <c r="E10" s="51" t="s">
        <v>105</v>
      </c>
      <c r="F10" s="48"/>
      <c r="G10" s="57" t="str">
        <f t="shared" ref="G10:G32" si="0">G9</f>
        <v>20/03/2013</v>
      </c>
      <c r="H10" s="48"/>
      <c r="J10" s="66"/>
      <c r="K10" s="68"/>
      <c r="L10" s="68"/>
      <c r="M10" s="68"/>
      <c r="N10" s="68"/>
      <c r="O10" s="68"/>
      <c r="P10" s="68"/>
    </row>
    <row r="11" spans="1:16" x14ac:dyDescent="0.2">
      <c r="A11" s="142"/>
      <c r="B11" s="45" t="s">
        <v>51</v>
      </c>
      <c r="C11" s="64" t="s">
        <v>102</v>
      </c>
      <c r="D11" s="45" t="s">
        <v>73</v>
      </c>
      <c r="E11" s="51" t="s">
        <v>89</v>
      </c>
      <c r="F11" s="48"/>
      <c r="G11" s="57" t="str">
        <f t="shared" si="0"/>
        <v>20/03/2013</v>
      </c>
      <c r="H11" s="48"/>
      <c r="J11" s="66"/>
      <c r="K11" s="68"/>
      <c r="L11" s="68"/>
      <c r="M11" s="68"/>
      <c r="N11" s="68"/>
      <c r="O11" s="68"/>
      <c r="P11" s="68"/>
    </row>
    <row r="12" spans="1:16" x14ac:dyDescent="0.2">
      <c r="A12" s="142"/>
      <c r="B12" s="45" t="s">
        <v>46</v>
      </c>
      <c r="C12" s="64" t="s">
        <v>102</v>
      </c>
      <c r="D12" s="45" t="s">
        <v>73</v>
      </c>
      <c r="E12" s="51" t="s">
        <v>103</v>
      </c>
      <c r="F12" s="48"/>
      <c r="G12" s="57" t="str">
        <f t="shared" si="0"/>
        <v>20/03/2013</v>
      </c>
      <c r="H12" s="48"/>
      <c r="J12" s="66"/>
      <c r="K12" s="68"/>
      <c r="L12" s="68"/>
      <c r="M12" s="68"/>
      <c r="N12" s="68"/>
      <c r="O12" s="68"/>
      <c r="P12" s="68"/>
    </row>
    <row r="13" spans="1:16" x14ac:dyDescent="0.2">
      <c r="A13" s="142"/>
      <c r="B13" s="45" t="s">
        <v>49</v>
      </c>
      <c r="C13" s="64" t="s">
        <v>102</v>
      </c>
      <c r="D13" s="45" t="s">
        <v>73</v>
      </c>
      <c r="E13" s="51" t="s">
        <v>93</v>
      </c>
      <c r="F13" s="48"/>
      <c r="G13" s="57" t="str">
        <f t="shared" si="0"/>
        <v>20/03/2013</v>
      </c>
      <c r="H13" s="48"/>
      <c r="J13" s="66"/>
      <c r="K13" s="68"/>
      <c r="L13" s="68"/>
      <c r="M13" s="68"/>
      <c r="N13" s="68"/>
      <c r="O13" s="68"/>
      <c r="P13" s="68"/>
    </row>
    <row r="14" spans="1:16" x14ac:dyDescent="0.2">
      <c r="A14" s="142"/>
      <c r="B14" s="45" t="s">
        <v>43</v>
      </c>
      <c r="C14" s="64" t="s">
        <v>102</v>
      </c>
      <c r="D14" s="45" t="s">
        <v>73</v>
      </c>
      <c r="E14" s="51">
        <v>4.0199999999999996</v>
      </c>
      <c r="F14" s="48"/>
      <c r="G14" s="57" t="str">
        <f t="shared" si="0"/>
        <v>20/03/2013</v>
      </c>
      <c r="H14" s="48"/>
      <c r="J14" s="66"/>
      <c r="K14" s="68"/>
      <c r="L14" s="68"/>
      <c r="M14" s="68"/>
      <c r="N14" s="68"/>
      <c r="O14" s="68"/>
      <c r="P14" s="68"/>
    </row>
    <row r="15" spans="1:16" x14ac:dyDescent="0.2">
      <c r="A15" s="142"/>
      <c r="B15" s="45" t="s">
        <v>44</v>
      </c>
      <c r="C15" s="64" t="s">
        <v>102</v>
      </c>
      <c r="D15" s="45" t="s">
        <v>73</v>
      </c>
      <c r="E15" s="51">
        <v>7.9000000000000001E-2</v>
      </c>
      <c r="F15" s="48"/>
      <c r="G15" s="57" t="str">
        <f t="shared" si="0"/>
        <v>20/03/2013</v>
      </c>
      <c r="H15" s="48"/>
      <c r="J15" s="66"/>
      <c r="K15" s="68"/>
      <c r="L15" s="68"/>
      <c r="M15" s="68"/>
      <c r="N15" s="68"/>
      <c r="O15" s="68"/>
      <c r="P15" s="68"/>
    </row>
    <row r="16" spans="1:16" x14ac:dyDescent="0.2">
      <c r="A16" s="142"/>
      <c r="B16" s="45" t="s">
        <v>48</v>
      </c>
      <c r="C16" s="64" t="s">
        <v>102</v>
      </c>
      <c r="D16" s="45" t="s">
        <v>73</v>
      </c>
      <c r="E16" s="51" t="s">
        <v>88</v>
      </c>
      <c r="F16" s="48"/>
      <c r="G16" s="57" t="str">
        <f t="shared" si="0"/>
        <v>20/03/2013</v>
      </c>
      <c r="H16" s="48"/>
      <c r="J16" s="66"/>
      <c r="K16" s="68"/>
      <c r="L16" s="68"/>
      <c r="M16" s="68"/>
      <c r="N16" s="68"/>
      <c r="O16" s="68"/>
      <c r="P16" s="68"/>
    </row>
    <row r="17" spans="1:16" x14ac:dyDescent="0.2">
      <c r="A17" s="142"/>
      <c r="B17" s="45" t="s">
        <v>34</v>
      </c>
      <c r="C17" s="64" t="s">
        <v>102</v>
      </c>
      <c r="D17" s="45" t="s">
        <v>73</v>
      </c>
      <c r="E17" s="51">
        <v>4.0000000000000001E-3</v>
      </c>
      <c r="F17" s="48"/>
      <c r="G17" s="57" t="str">
        <f t="shared" si="0"/>
        <v>20/03/2013</v>
      </c>
      <c r="H17" s="48"/>
      <c r="J17" s="66"/>
      <c r="K17" s="68"/>
      <c r="L17" s="68"/>
      <c r="M17" s="68"/>
      <c r="N17" s="68"/>
      <c r="O17" s="68"/>
      <c r="P17" s="68"/>
    </row>
    <row r="18" spans="1:16" x14ac:dyDescent="0.2">
      <c r="A18" s="142"/>
      <c r="B18" s="45" t="s">
        <v>41</v>
      </c>
      <c r="C18" s="64" t="s">
        <v>102</v>
      </c>
      <c r="D18" s="45" t="s">
        <v>73</v>
      </c>
      <c r="E18" s="51">
        <v>1.51</v>
      </c>
      <c r="F18" s="48"/>
      <c r="G18" s="57" t="str">
        <f t="shared" si="0"/>
        <v>20/03/2013</v>
      </c>
      <c r="H18" s="48"/>
      <c r="J18" s="66"/>
      <c r="K18" s="68"/>
      <c r="L18" s="68"/>
      <c r="M18" s="68"/>
      <c r="N18" s="68"/>
      <c r="O18" s="68"/>
      <c r="P18" s="68"/>
    </row>
    <row r="19" spans="1:16" x14ac:dyDescent="0.2">
      <c r="A19" s="142"/>
      <c r="B19" s="45" t="s">
        <v>40</v>
      </c>
      <c r="C19" s="64" t="s">
        <v>102</v>
      </c>
      <c r="D19" s="45" t="s">
        <v>73</v>
      </c>
      <c r="E19" s="51">
        <v>21.9</v>
      </c>
      <c r="F19" s="48"/>
      <c r="G19" s="57" t="str">
        <f t="shared" si="0"/>
        <v>20/03/2013</v>
      </c>
      <c r="H19" s="48"/>
      <c r="J19" s="66"/>
      <c r="K19" s="68"/>
      <c r="L19" s="68"/>
      <c r="M19" s="68"/>
      <c r="N19" s="68"/>
      <c r="O19" s="68"/>
      <c r="P19" s="68"/>
    </row>
    <row r="20" spans="1:16" x14ac:dyDescent="0.2">
      <c r="A20" s="142"/>
      <c r="B20" s="45" t="s">
        <v>47</v>
      </c>
      <c r="C20" s="64" t="s">
        <v>102</v>
      </c>
      <c r="D20" s="45" t="s">
        <v>73</v>
      </c>
      <c r="E20" s="51">
        <v>0.02</v>
      </c>
      <c r="F20" s="48"/>
      <c r="G20" s="57" t="str">
        <f t="shared" si="0"/>
        <v>20/03/2013</v>
      </c>
      <c r="H20" s="48"/>
      <c r="J20" s="66"/>
      <c r="K20" s="68"/>
      <c r="L20" s="68"/>
      <c r="M20" s="68"/>
      <c r="N20" s="68"/>
      <c r="O20" s="68"/>
      <c r="P20" s="68"/>
    </row>
    <row r="21" spans="1:16" x14ac:dyDescent="0.2">
      <c r="A21" s="142"/>
      <c r="B21" s="45" t="s">
        <v>72</v>
      </c>
      <c r="C21" s="64" t="s">
        <v>102</v>
      </c>
      <c r="D21" s="45" t="s">
        <v>73</v>
      </c>
      <c r="E21" s="51">
        <v>66</v>
      </c>
      <c r="F21" s="48"/>
      <c r="G21" s="57" t="str">
        <f t="shared" si="0"/>
        <v>20/03/2013</v>
      </c>
      <c r="H21" s="48"/>
      <c r="J21" s="66"/>
      <c r="K21" s="68"/>
      <c r="L21" s="67"/>
      <c r="M21" s="67"/>
      <c r="N21" s="67"/>
      <c r="O21" s="67"/>
      <c r="P21" s="67"/>
    </row>
    <row r="22" spans="1:16" x14ac:dyDescent="0.2">
      <c r="A22" s="142"/>
      <c r="B22" s="45" t="s">
        <v>83</v>
      </c>
      <c r="C22" s="64" t="s">
        <v>102</v>
      </c>
      <c r="D22" s="45" t="s">
        <v>73</v>
      </c>
      <c r="E22" s="51">
        <v>1.35</v>
      </c>
      <c r="F22" s="48"/>
      <c r="G22" s="57" t="str">
        <f t="shared" si="0"/>
        <v>20/03/2013</v>
      </c>
      <c r="H22" s="48"/>
      <c r="J22" s="66"/>
      <c r="K22" s="68"/>
      <c r="L22" s="67"/>
      <c r="M22" s="67"/>
      <c r="N22" s="67"/>
      <c r="O22" s="67"/>
      <c r="P22" s="67"/>
    </row>
    <row r="23" spans="1:16" x14ac:dyDescent="0.2">
      <c r="A23" s="142"/>
      <c r="B23" s="45" t="s">
        <v>45</v>
      </c>
      <c r="C23" s="64" t="s">
        <v>102</v>
      </c>
      <c r="D23" s="45" t="s">
        <v>73</v>
      </c>
      <c r="E23" s="51">
        <v>30.4</v>
      </c>
      <c r="F23" s="48"/>
      <c r="G23" s="57" t="str">
        <f t="shared" si="0"/>
        <v>20/03/2013</v>
      </c>
      <c r="H23" s="48"/>
      <c r="J23" s="66"/>
      <c r="K23" s="68"/>
      <c r="L23" s="68"/>
      <c r="M23" s="68"/>
      <c r="N23" s="68"/>
      <c r="O23" s="68"/>
      <c r="P23" s="68"/>
    </row>
    <row r="24" spans="1:16" x14ac:dyDescent="0.2">
      <c r="A24" s="142"/>
      <c r="B24" s="45" t="s">
        <v>84</v>
      </c>
      <c r="C24" s="64" t="s">
        <v>102</v>
      </c>
      <c r="D24" s="45" t="s">
        <v>73</v>
      </c>
      <c r="E24" s="51">
        <v>2</v>
      </c>
      <c r="F24" s="48"/>
      <c r="G24" s="57" t="str">
        <f t="shared" si="0"/>
        <v>20/03/2013</v>
      </c>
      <c r="H24" s="48"/>
      <c r="J24" s="66"/>
      <c r="K24" s="68"/>
      <c r="L24" s="68"/>
      <c r="M24" s="68"/>
      <c r="N24" s="68"/>
      <c r="O24" s="68"/>
      <c r="P24" s="68"/>
    </row>
    <row r="25" spans="1:16" x14ac:dyDescent="0.2">
      <c r="A25" s="142"/>
      <c r="B25" s="45" t="s">
        <v>85</v>
      </c>
      <c r="C25" s="64" t="s">
        <v>102</v>
      </c>
      <c r="D25" s="45" t="s">
        <v>73</v>
      </c>
      <c r="E25" s="51" t="s">
        <v>89</v>
      </c>
      <c r="F25" s="48"/>
      <c r="G25" s="57" t="str">
        <f t="shared" si="0"/>
        <v>20/03/2013</v>
      </c>
      <c r="H25" s="48"/>
      <c r="J25" s="66"/>
      <c r="K25" s="68"/>
      <c r="L25" s="67"/>
      <c r="M25" s="67"/>
      <c r="N25" s="67"/>
      <c r="O25" s="67"/>
      <c r="P25" s="67"/>
    </row>
    <row r="26" spans="1:16" x14ac:dyDescent="0.2">
      <c r="A26" s="142"/>
      <c r="B26" s="45" t="s">
        <v>86</v>
      </c>
      <c r="C26" s="64" t="s">
        <v>102</v>
      </c>
      <c r="D26" s="45" t="s">
        <v>73</v>
      </c>
      <c r="E26" s="51" t="s">
        <v>90</v>
      </c>
      <c r="F26" s="48"/>
      <c r="G26" s="57" t="str">
        <f t="shared" si="0"/>
        <v>20/03/2013</v>
      </c>
      <c r="H26" s="48"/>
      <c r="J26" s="66"/>
      <c r="K26" s="68"/>
      <c r="L26" s="67"/>
      <c r="M26" s="67"/>
      <c r="N26" s="67"/>
      <c r="O26" s="67"/>
      <c r="P26" s="67"/>
    </row>
    <row r="27" spans="1:16" x14ac:dyDescent="0.2">
      <c r="A27" s="142"/>
      <c r="B27" s="45" t="s">
        <v>75</v>
      </c>
      <c r="C27" s="64" t="s">
        <v>102</v>
      </c>
      <c r="D27" s="45" t="s">
        <v>73</v>
      </c>
      <c r="E27" s="51" t="s">
        <v>111</v>
      </c>
      <c r="F27" s="48"/>
      <c r="G27" s="57" t="str">
        <f t="shared" si="0"/>
        <v>20/03/2013</v>
      </c>
      <c r="H27" s="48"/>
      <c r="J27" s="66"/>
      <c r="K27" s="68"/>
      <c r="L27" s="69"/>
      <c r="M27" s="67"/>
      <c r="N27" s="67"/>
      <c r="O27" s="69"/>
      <c r="P27" s="69"/>
    </row>
    <row r="28" spans="1:16" x14ac:dyDescent="0.2">
      <c r="A28" s="143"/>
      <c r="B28" s="45" t="s">
        <v>76</v>
      </c>
      <c r="C28" s="64" t="s">
        <v>102</v>
      </c>
      <c r="D28" s="45" t="s">
        <v>73</v>
      </c>
      <c r="E28" s="51" t="s">
        <v>104</v>
      </c>
      <c r="F28" s="48"/>
      <c r="G28" s="57" t="str">
        <f t="shared" si="0"/>
        <v>20/03/2013</v>
      </c>
      <c r="H28" s="48"/>
      <c r="J28" s="66"/>
      <c r="K28" s="68"/>
      <c r="L28" s="69"/>
      <c r="M28" s="69"/>
      <c r="N28" s="69"/>
      <c r="O28" s="69"/>
      <c r="P28" s="69"/>
    </row>
    <row r="29" spans="1:16" x14ac:dyDescent="0.2">
      <c r="A29" s="143"/>
      <c r="B29" s="45" t="s">
        <v>77</v>
      </c>
      <c r="C29" s="64" t="s">
        <v>102</v>
      </c>
      <c r="D29" s="45" t="s">
        <v>73</v>
      </c>
      <c r="E29" s="51" t="s">
        <v>104</v>
      </c>
      <c r="F29" s="48"/>
      <c r="G29" s="57" t="str">
        <f t="shared" si="0"/>
        <v>20/03/2013</v>
      </c>
      <c r="H29" s="48"/>
      <c r="J29" s="66"/>
      <c r="K29" s="68"/>
      <c r="L29" s="69"/>
      <c r="M29" s="69"/>
      <c r="N29" s="69"/>
      <c r="O29" s="69"/>
      <c r="P29" s="69"/>
    </row>
    <row r="30" spans="1:16" x14ac:dyDescent="0.2">
      <c r="A30" s="143"/>
      <c r="B30" s="45" t="s">
        <v>78</v>
      </c>
      <c r="C30" s="64" t="s">
        <v>102</v>
      </c>
      <c r="D30" s="45" t="s">
        <v>73</v>
      </c>
      <c r="E30" s="51" t="s">
        <v>104</v>
      </c>
      <c r="F30" s="48"/>
      <c r="G30" s="57" t="str">
        <f t="shared" si="0"/>
        <v>20/03/2013</v>
      </c>
      <c r="H30" s="48"/>
      <c r="J30" s="66"/>
      <c r="K30" s="68"/>
      <c r="L30" s="69"/>
      <c r="M30" s="67"/>
      <c r="N30" s="69"/>
      <c r="O30" s="69"/>
      <c r="P30" s="69"/>
    </row>
    <row r="31" spans="1:16" x14ac:dyDescent="0.2">
      <c r="A31" s="143"/>
      <c r="B31" s="45" t="s">
        <v>79</v>
      </c>
      <c r="C31" s="64" t="s">
        <v>102</v>
      </c>
      <c r="D31" s="45" t="s">
        <v>73</v>
      </c>
      <c r="E31" s="51" t="s">
        <v>104</v>
      </c>
      <c r="F31" s="48"/>
      <c r="G31" s="57" t="str">
        <f t="shared" si="0"/>
        <v>20/03/2013</v>
      </c>
      <c r="H31" s="48"/>
      <c r="J31" s="66"/>
      <c r="K31" s="68"/>
      <c r="L31" s="69"/>
      <c r="M31" s="67"/>
      <c r="N31" s="67"/>
      <c r="O31" s="69"/>
      <c r="P31" s="69"/>
    </row>
    <row r="32" spans="1:16" ht="15.75" thickBot="1" x14ac:dyDescent="0.25">
      <c r="A32" s="144"/>
      <c r="B32" s="46" t="s">
        <v>80</v>
      </c>
      <c r="C32" s="65" t="s">
        <v>102</v>
      </c>
      <c r="D32" s="46" t="s">
        <v>73</v>
      </c>
      <c r="E32" s="52" t="s">
        <v>104</v>
      </c>
      <c r="F32" s="49"/>
      <c r="G32" s="58" t="str">
        <f t="shared" si="0"/>
        <v>20/03/2013</v>
      </c>
      <c r="H32" s="49"/>
      <c r="J32" s="66"/>
      <c r="K32" s="68"/>
      <c r="L32" s="69"/>
      <c r="M32" s="69"/>
      <c r="N32" s="69"/>
      <c r="O32" s="69"/>
      <c r="P32" s="69"/>
    </row>
    <row r="33" spans="1:15" x14ac:dyDescent="0.2">
      <c r="A33" s="26"/>
      <c r="J33" s="66"/>
      <c r="K33" s="68"/>
      <c r="L33" s="67"/>
      <c r="M33" s="67"/>
      <c r="N33" s="67"/>
      <c r="O33" s="67"/>
    </row>
    <row r="34" spans="1:15" x14ac:dyDescent="0.2">
      <c r="A34" s="138" t="s">
        <v>18</v>
      </c>
      <c r="B34" s="138"/>
      <c r="C34" s="138"/>
      <c r="D34" s="138"/>
      <c r="E34" s="138"/>
      <c r="F34" s="138"/>
      <c r="G34" s="138"/>
      <c r="H34" s="138"/>
      <c r="J34" s="66"/>
      <c r="K34" s="68"/>
      <c r="L34" s="67"/>
      <c r="M34" s="67"/>
      <c r="N34" s="69"/>
      <c r="O34" s="69"/>
    </row>
    <row r="35" spans="1:15" x14ac:dyDescent="0.2">
      <c r="A35" s="138"/>
      <c r="B35" s="138"/>
      <c r="C35" s="138"/>
      <c r="D35" s="138"/>
      <c r="E35" s="138"/>
      <c r="F35" s="138"/>
      <c r="G35" s="138"/>
      <c r="H35" s="138"/>
      <c r="J35" s="66"/>
      <c r="K35" s="68"/>
      <c r="L35" s="69"/>
      <c r="M35" s="69"/>
      <c r="N35" s="69"/>
      <c r="O35" s="69"/>
    </row>
    <row r="36" spans="1:15" x14ac:dyDescent="0.2">
      <c r="A36" s="138" t="s">
        <v>19</v>
      </c>
      <c r="B36" s="138"/>
      <c r="C36" s="138"/>
      <c r="D36" s="138"/>
      <c r="E36" s="138"/>
      <c r="F36" s="138"/>
      <c r="G36" s="138"/>
      <c r="H36" s="138"/>
      <c r="J36" s="66"/>
      <c r="K36" s="68"/>
      <c r="L36" s="67"/>
      <c r="M36" s="69"/>
      <c r="N36" s="69"/>
      <c r="O36" s="69"/>
    </row>
    <row r="37" spans="1:15" x14ac:dyDescent="0.2">
      <c r="A37" s="138"/>
      <c r="B37" s="138"/>
      <c r="C37" s="138"/>
      <c r="D37" s="138"/>
      <c r="E37" s="138"/>
      <c r="F37" s="138"/>
      <c r="G37" s="138"/>
      <c r="H37" s="138"/>
      <c r="J37" s="66"/>
      <c r="K37" s="68"/>
      <c r="L37" s="67"/>
      <c r="M37" s="67"/>
      <c r="N37" s="69"/>
      <c r="O37" s="69"/>
    </row>
    <row r="38" spans="1:15" x14ac:dyDescent="0.2">
      <c r="A38" s="138" t="s">
        <v>16</v>
      </c>
      <c r="B38" s="138"/>
      <c r="C38" s="138"/>
      <c r="D38" s="138"/>
      <c r="E38" s="138"/>
      <c r="F38" s="138"/>
      <c r="G38" s="138"/>
      <c r="H38" s="138"/>
      <c r="J38" s="66"/>
      <c r="K38" s="68"/>
      <c r="L38" s="69"/>
      <c r="M38" s="69"/>
      <c r="N38" s="69"/>
      <c r="O38" s="69"/>
    </row>
    <row r="39" spans="1:15" x14ac:dyDescent="0.2">
      <c r="A39" s="138"/>
      <c r="B39" s="138"/>
      <c r="C39" s="138"/>
      <c r="D39" s="138"/>
      <c r="E39" s="138"/>
      <c r="F39" s="138"/>
      <c r="G39" s="138"/>
      <c r="H39" s="138"/>
      <c r="J39" s="66"/>
      <c r="K39" s="68"/>
      <c r="L39" s="70"/>
      <c r="M39" s="70"/>
      <c r="N39" s="70"/>
      <c r="O39" s="70"/>
    </row>
    <row r="40" spans="1:15" x14ac:dyDescent="0.2">
      <c r="A40" s="24" t="s">
        <v>17</v>
      </c>
      <c r="J40" s="66"/>
      <c r="K40" s="68"/>
    </row>
    <row r="41" spans="1:15" x14ac:dyDescent="0.2">
      <c r="J41" s="66"/>
      <c r="K41" s="68"/>
    </row>
    <row r="42" spans="1:15" x14ac:dyDescent="0.2">
      <c r="B42" s="139" t="s">
        <v>99</v>
      </c>
      <c r="C42" s="139"/>
      <c r="D42" s="139" t="str">
        <f>'SW MONTHLY CWMS01-S4.3'!E36</f>
        <v xml:space="preserve">Date……08.04.2013…………………..   </v>
      </c>
      <c r="E42" s="139"/>
      <c r="F42" s="139"/>
      <c r="J42" s="66"/>
      <c r="K42" s="68"/>
    </row>
    <row r="43" spans="1:15" x14ac:dyDescent="0.2">
      <c r="B43" s="25" t="s">
        <v>14</v>
      </c>
      <c r="J43" s="66"/>
      <c r="K43" s="68"/>
    </row>
    <row r="44" spans="1:15" x14ac:dyDescent="0.2">
      <c r="J44" s="66"/>
      <c r="K44" s="68"/>
    </row>
    <row r="45" spans="1:15" x14ac:dyDescent="0.2">
      <c r="J45" s="66"/>
      <c r="K45" s="68"/>
    </row>
    <row r="46" spans="1:15" x14ac:dyDescent="0.2">
      <c r="J46" s="66"/>
      <c r="K46" s="68"/>
    </row>
    <row r="47" spans="1:15" x14ac:dyDescent="0.2">
      <c r="J47" s="66"/>
      <c r="K47" s="68"/>
    </row>
    <row r="48" spans="1:15" x14ac:dyDescent="0.2">
      <c r="J48" s="66"/>
      <c r="K48" s="68"/>
    </row>
    <row r="49" spans="10:11" x14ac:dyDescent="0.2">
      <c r="J49" s="66"/>
      <c r="K49" s="68"/>
    </row>
    <row r="50" spans="10:11" x14ac:dyDescent="0.2">
      <c r="J50" s="66"/>
      <c r="K50" s="68"/>
    </row>
  </sheetData>
  <mergeCells count="9">
    <mergeCell ref="A38:H39"/>
    <mergeCell ref="B42:C42"/>
    <mergeCell ref="D42:F42"/>
    <mergeCell ref="F1:G1"/>
    <mergeCell ref="F3:G3"/>
    <mergeCell ref="A5:H5"/>
    <mergeCell ref="A8:A32"/>
    <mergeCell ref="A34:H35"/>
    <mergeCell ref="A36:H37"/>
  </mergeCells>
  <pageMargins left="0.70866141732283505" right="0.70866141732283505" top="0.74803149606299202" bottom="0.74803149606299202" header="0.31496062992126" footer="0.31496062992126"/>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3"/>
  <sheetViews>
    <sheetView topLeftCell="A7" zoomScale="85" zoomScaleNormal="85" workbookViewId="0">
      <selection activeCell="E31" sqref="E31"/>
    </sheetView>
  </sheetViews>
  <sheetFormatPr defaultRowHeight="15" x14ac:dyDescent="0.2"/>
  <cols>
    <col min="1" max="1" width="11.109375" style="23" customWidth="1"/>
    <col min="2" max="2" width="14.21875" style="23" customWidth="1"/>
    <col min="3" max="3" width="8.88671875" style="23"/>
    <col min="4" max="4" width="10" style="23" customWidth="1"/>
    <col min="5" max="5" width="11.44140625" style="23" customWidth="1"/>
    <col min="6" max="6" width="7.88671875" style="23" customWidth="1"/>
    <col min="7" max="7" width="15" style="23" bestFit="1" customWidth="1"/>
    <col min="8" max="8" width="26.44140625" style="23" customWidth="1"/>
    <col min="9" max="16384" width="8.88671875" style="23"/>
  </cols>
  <sheetData>
    <row r="1" spans="1:16" x14ac:dyDescent="0.2">
      <c r="A1" s="22" t="s">
        <v>0</v>
      </c>
      <c r="B1" s="22" t="s">
        <v>1</v>
      </c>
      <c r="C1" s="22"/>
      <c r="D1" s="22"/>
      <c r="E1" s="22" t="s">
        <v>2</v>
      </c>
      <c r="F1" s="140" t="s">
        <v>3</v>
      </c>
      <c r="G1" s="140"/>
      <c r="H1" s="22"/>
    </row>
    <row r="2" spans="1:16" x14ac:dyDescent="0.2">
      <c r="A2" s="22"/>
      <c r="B2" s="22"/>
      <c r="C2" s="22"/>
      <c r="D2" s="22"/>
      <c r="E2" s="22"/>
      <c r="F2" s="22"/>
      <c r="G2" s="22"/>
      <c r="H2" s="22"/>
    </row>
    <row r="3" spans="1:16" x14ac:dyDescent="0.2">
      <c r="A3" s="22" t="s">
        <v>4</v>
      </c>
      <c r="B3" s="22" t="s">
        <v>5</v>
      </c>
      <c r="C3" s="22"/>
      <c r="D3" s="22"/>
      <c r="E3" s="22" t="s">
        <v>6</v>
      </c>
      <c r="F3" s="140" t="s">
        <v>32</v>
      </c>
      <c r="G3" s="140"/>
      <c r="H3" s="22"/>
    </row>
    <row r="4" spans="1:16" x14ac:dyDescent="0.2">
      <c r="A4" s="22"/>
      <c r="B4" s="22"/>
      <c r="C4" s="22"/>
      <c r="D4" s="22"/>
      <c r="E4" s="22"/>
      <c r="F4" s="22"/>
      <c r="G4" s="22"/>
      <c r="H4" s="22"/>
    </row>
    <row r="5" spans="1:16" s="1" customFormat="1" ht="15.75" x14ac:dyDescent="0.25">
      <c r="A5" s="102" t="str">
        <f>'SW MONTHLY CWMS01-S4.3'!A5:H5</f>
        <v>Reporting of emissions to water (other than to sewer) for the period from    01 Jan 2013……to……31 Mar 2013</v>
      </c>
      <c r="B5" s="101"/>
      <c r="C5" s="101"/>
      <c r="D5" s="101"/>
      <c r="E5" s="101"/>
      <c r="F5" s="101"/>
      <c r="G5" s="101"/>
      <c r="H5" s="101"/>
    </row>
    <row r="6" spans="1:16" ht="15.75" thickBot="1" x14ac:dyDescent="0.25">
      <c r="A6" s="22"/>
      <c r="B6" s="22"/>
      <c r="C6" s="22"/>
      <c r="D6" s="22"/>
      <c r="E6" s="22"/>
      <c r="F6" s="22"/>
      <c r="G6" s="22"/>
      <c r="H6" s="22"/>
    </row>
    <row r="7" spans="1:16" s="22" customFormat="1" ht="39" thickBot="1" x14ac:dyDescent="0.25">
      <c r="A7" s="40" t="s">
        <v>7</v>
      </c>
      <c r="B7" s="40" t="s">
        <v>8</v>
      </c>
      <c r="C7" s="40" t="s">
        <v>9</v>
      </c>
      <c r="D7" s="40" t="s">
        <v>10</v>
      </c>
      <c r="E7" s="40" t="s">
        <v>82</v>
      </c>
      <c r="F7" s="40" t="s">
        <v>11</v>
      </c>
      <c r="G7" s="40" t="s">
        <v>12</v>
      </c>
      <c r="H7" s="41" t="s">
        <v>13</v>
      </c>
      <c r="L7" s="71"/>
      <c r="M7" s="71"/>
      <c r="N7" s="71"/>
      <c r="O7" s="71"/>
      <c r="P7" s="71"/>
    </row>
    <row r="8" spans="1:16" x14ac:dyDescent="0.2">
      <c r="A8" s="141" t="s">
        <v>63</v>
      </c>
      <c r="B8" s="44" t="s">
        <v>35</v>
      </c>
      <c r="C8" s="63" t="s">
        <v>102</v>
      </c>
      <c r="D8" s="44" t="s">
        <v>73</v>
      </c>
      <c r="E8" s="50" t="s">
        <v>87</v>
      </c>
      <c r="F8" s="80"/>
      <c r="G8" s="56" t="str">
        <f>'SW QUARTERLY CWMS01 S4.3'!G8</f>
        <v>20/03/2013</v>
      </c>
      <c r="H8" s="53"/>
      <c r="J8" s="66"/>
      <c r="K8" s="68"/>
      <c r="L8" s="68"/>
      <c r="M8" s="68"/>
      <c r="N8" s="68"/>
      <c r="O8" s="68"/>
      <c r="P8" s="68"/>
    </row>
    <row r="9" spans="1:16" x14ac:dyDescent="0.2">
      <c r="A9" s="142"/>
      <c r="B9" s="45" t="s">
        <v>42</v>
      </c>
      <c r="C9" s="64" t="s">
        <v>102</v>
      </c>
      <c r="D9" s="45" t="s">
        <v>73</v>
      </c>
      <c r="E9" s="51">
        <v>79.2</v>
      </c>
      <c r="F9" s="81"/>
      <c r="G9" s="57" t="str">
        <f>'SW QUARTERLY CWMS01 S4.3'!G9</f>
        <v>20/03/2013</v>
      </c>
      <c r="H9" s="54"/>
      <c r="J9" s="66"/>
      <c r="K9" s="68"/>
      <c r="L9" s="68"/>
      <c r="M9" s="68"/>
      <c r="N9" s="68"/>
      <c r="O9" s="68"/>
      <c r="P9" s="68"/>
    </row>
    <row r="10" spans="1:16" x14ac:dyDescent="0.2">
      <c r="A10" s="142"/>
      <c r="B10" s="45" t="s">
        <v>50</v>
      </c>
      <c r="C10" s="64" t="s">
        <v>102</v>
      </c>
      <c r="D10" s="45" t="s">
        <v>73</v>
      </c>
      <c r="E10" s="51" t="s">
        <v>92</v>
      </c>
      <c r="F10" s="81"/>
      <c r="G10" s="57" t="str">
        <f>'SW QUARTERLY CWMS01 S4.3'!G10</f>
        <v>20/03/2013</v>
      </c>
      <c r="H10" s="54"/>
      <c r="J10" s="66"/>
      <c r="K10" s="68"/>
      <c r="L10" s="68"/>
      <c r="M10" s="68"/>
      <c r="N10" s="68"/>
      <c r="O10" s="68"/>
      <c r="P10" s="68"/>
    </row>
    <row r="11" spans="1:16" x14ac:dyDescent="0.2">
      <c r="A11" s="142"/>
      <c r="B11" s="45" t="s">
        <v>51</v>
      </c>
      <c r="C11" s="64" t="s">
        <v>102</v>
      </c>
      <c r="D11" s="45" t="s">
        <v>73</v>
      </c>
      <c r="E11" s="51" t="s">
        <v>89</v>
      </c>
      <c r="F11" s="81"/>
      <c r="G11" s="57" t="str">
        <f>'SW QUARTERLY CWMS01 S4.3'!G11</f>
        <v>20/03/2013</v>
      </c>
      <c r="H11" s="54"/>
      <c r="J11" s="66"/>
      <c r="K11" s="68"/>
      <c r="L11" s="68"/>
      <c r="M11" s="68"/>
      <c r="N11" s="68"/>
      <c r="O11" s="68"/>
      <c r="P11" s="68"/>
    </row>
    <row r="12" spans="1:16" x14ac:dyDescent="0.2">
      <c r="A12" s="142"/>
      <c r="B12" s="45" t="s">
        <v>46</v>
      </c>
      <c r="C12" s="64" t="s">
        <v>102</v>
      </c>
      <c r="D12" s="45" t="s">
        <v>73</v>
      </c>
      <c r="E12" s="51">
        <v>0.56000000000000005</v>
      </c>
      <c r="F12" s="81"/>
      <c r="G12" s="57" t="str">
        <f>'SW QUARTERLY CWMS01 S4.3'!G12</f>
        <v>20/03/2013</v>
      </c>
      <c r="H12" s="54"/>
      <c r="J12" s="66"/>
      <c r="K12" s="68"/>
      <c r="L12" s="68"/>
      <c r="M12" s="68"/>
      <c r="N12" s="68"/>
      <c r="O12" s="68"/>
      <c r="P12" s="68"/>
    </row>
    <row r="13" spans="1:16" x14ac:dyDescent="0.2">
      <c r="A13" s="142"/>
      <c r="B13" s="45" t="s">
        <v>49</v>
      </c>
      <c r="C13" s="64" t="s">
        <v>102</v>
      </c>
      <c r="D13" s="45" t="s">
        <v>73</v>
      </c>
      <c r="E13" s="51" t="s">
        <v>93</v>
      </c>
      <c r="F13" s="81"/>
      <c r="G13" s="57" t="str">
        <f>'SW QUARTERLY CWMS01 S4.3'!G13</f>
        <v>20/03/2013</v>
      </c>
      <c r="H13" s="54"/>
      <c r="J13" s="66"/>
      <c r="K13" s="68"/>
      <c r="L13" s="68"/>
      <c r="M13" s="68"/>
      <c r="N13" s="68"/>
      <c r="O13" s="68"/>
      <c r="P13" s="68"/>
    </row>
    <row r="14" spans="1:16" x14ac:dyDescent="0.2">
      <c r="A14" s="142"/>
      <c r="B14" s="45" t="s">
        <v>43</v>
      </c>
      <c r="C14" s="64" t="s">
        <v>102</v>
      </c>
      <c r="D14" s="45" t="s">
        <v>73</v>
      </c>
      <c r="E14" s="51">
        <v>15.5</v>
      </c>
      <c r="F14" s="81"/>
      <c r="G14" s="57" t="str">
        <f>'SW QUARTERLY CWMS01 S4.3'!G14</f>
        <v>20/03/2013</v>
      </c>
      <c r="H14" s="54"/>
      <c r="J14" s="66"/>
      <c r="K14" s="68"/>
      <c r="L14" s="68"/>
      <c r="M14" s="68"/>
      <c r="N14" s="68"/>
      <c r="O14" s="68"/>
      <c r="P14" s="68"/>
    </row>
    <row r="15" spans="1:16" x14ac:dyDescent="0.2">
      <c r="A15" s="142"/>
      <c r="B15" s="45" t="s">
        <v>44</v>
      </c>
      <c r="C15" s="64" t="s">
        <v>102</v>
      </c>
      <c r="D15" s="45" t="s">
        <v>73</v>
      </c>
      <c r="E15" s="51">
        <v>0.13400000000000001</v>
      </c>
      <c r="F15" s="81"/>
      <c r="G15" s="57" t="str">
        <f>'SW QUARTERLY CWMS01 S4.3'!G15</f>
        <v>20/03/2013</v>
      </c>
      <c r="H15" s="54"/>
      <c r="J15" s="66"/>
      <c r="K15" s="68"/>
      <c r="L15" s="68"/>
      <c r="M15" s="68"/>
      <c r="N15" s="68"/>
      <c r="O15" s="68"/>
      <c r="P15" s="68"/>
    </row>
    <row r="16" spans="1:16" x14ac:dyDescent="0.2">
      <c r="A16" s="142"/>
      <c r="B16" s="45" t="s">
        <v>48</v>
      </c>
      <c r="C16" s="64" t="s">
        <v>102</v>
      </c>
      <c r="D16" s="45" t="s">
        <v>73</v>
      </c>
      <c r="E16" s="51" t="s">
        <v>88</v>
      </c>
      <c r="F16" s="81"/>
      <c r="G16" s="57" t="str">
        <f>'SW QUARTERLY CWMS01 S4.3'!G16</f>
        <v>20/03/2013</v>
      </c>
      <c r="H16" s="54"/>
      <c r="J16" s="66"/>
      <c r="K16" s="68"/>
      <c r="L16" s="68"/>
      <c r="M16" s="68"/>
      <c r="N16" s="68"/>
      <c r="O16" s="68"/>
      <c r="P16" s="68"/>
    </row>
    <row r="17" spans="1:16" x14ac:dyDescent="0.2">
      <c r="A17" s="142"/>
      <c r="B17" s="45" t="s">
        <v>34</v>
      </c>
      <c r="C17" s="64" t="s">
        <v>102</v>
      </c>
      <c r="D17" s="45" t="s">
        <v>73</v>
      </c>
      <c r="E17" s="51" t="s">
        <v>94</v>
      </c>
      <c r="F17" s="81"/>
      <c r="G17" s="57" t="str">
        <f>'SW QUARTERLY CWMS01 S4.3'!G17</f>
        <v>20/03/2013</v>
      </c>
      <c r="H17" s="54"/>
      <c r="J17" s="66"/>
      <c r="K17" s="68"/>
      <c r="L17" s="68"/>
      <c r="M17" s="68"/>
      <c r="N17" s="68"/>
      <c r="O17" s="68"/>
      <c r="P17" s="68"/>
    </row>
    <row r="18" spans="1:16" x14ac:dyDescent="0.2">
      <c r="A18" s="142"/>
      <c r="B18" s="45" t="s">
        <v>41</v>
      </c>
      <c r="C18" s="64" t="s">
        <v>102</v>
      </c>
      <c r="D18" s="45" t="s">
        <v>73</v>
      </c>
      <c r="E18" s="51">
        <v>11.8</v>
      </c>
      <c r="F18" s="81"/>
      <c r="G18" s="57" t="str">
        <f>'SW QUARTERLY CWMS01 S4.3'!G18</f>
        <v>20/03/2013</v>
      </c>
      <c r="H18" s="54"/>
      <c r="J18" s="66"/>
      <c r="K18" s="68"/>
      <c r="L18" s="68"/>
      <c r="M18" s="68"/>
      <c r="N18" s="68"/>
      <c r="O18" s="68"/>
      <c r="P18" s="68"/>
    </row>
    <row r="19" spans="1:16" x14ac:dyDescent="0.2">
      <c r="A19" s="142"/>
      <c r="B19" s="45" t="s">
        <v>40</v>
      </c>
      <c r="C19" s="64" t="s">
        <v>102</v>
      </c>
      <c r="D19" s="45" t="s">
        <v>73</v>
      </c>
      <c r="E19" s="51">
        <v>22.1</v>
      </c>
      <c r="F19" s="81"/>
      <c r="G19" s="57" t="str">
        <f>'SW QUARTERLY CWMS01 S4.3'!G19</f>
        <v>20/03/2013</v>
      </c>
      <c r="H19" s="54"/>
      <c r="J19" s="66"/>
      <c r="K19" s="68"/>
      <c r="L19" s="68"/>
      <c r="M19" s="68"/>
      <c r="N19" s="68"/>
      <c r="O19" s="68"/>
      <c r="P19" s="68"/>
    </row>
    <row r="20" spans="1:16" x14ac:dyDescent="0.2">
      <c r="A20" s="142"/>
      <c r="B20" s="45" t="s">
        <v>47</v>
      </c>
      <c r="C20" s="64" t="s">
        <v>102</v>
      </c>
      <c r="D20" s="45" t="s">
        <v>73</v>
      </c>
      <c r="E20" s="51" t="s">
        <v>95</v>
      </c>
      <c r="F20" s="81"/>
      <c r="G20" s="57" t="str">
        <f>'SW QUARTERLY CWMS01 S4.3'!G20</f>
        <v>20/03/2013</v>
      </c>
      <c r="H20" s="54"/>
      <c r="J20" s="66"/>
      <c r="K20" s="68"/>
      <c r="L20" s="68"/>
      <c r="M20" s="68"/>
      <c r="N20" s="68"/>
      <c r="O20" s="68"/>
      <c r="P20" s="68"/>
    </row>
    <row r="21" spans="1:16" x14ac:dyDescent="0.2">
      <c r="A21" s="142"/>
      <c r="B21" s="45" t="s">
        <v>72</v>
      </c>
      <c r="C21" s="64" t="s">
        <v>102</v>
      </c>
      <c r="D21" s="45" t="s">
        <v>73</v>
      </c>
      <c r="E21" s="51">
        <v>160</v>
      </c>
      <c r="F21" s="81"/>
      <c r="G21" s="57" t="str">
        <f>'SW QUARTERLY CWMS01 S4.3'!G21</f>
        <v>20/03/2013</v>
      </c>
      <c r="H21" s="54"/>
      <c r="J21" s="66"/>
      <c r="K21" s="68"/>
      <c r="L21" s="67"/>
      <c r="M21" s="67"/>
      <c r="N21" s="67"/>
      <c r="O21" s="67"/>
      <c r="P21" s="67"/>
    </row>
    <row r="22" spans="1:16" x14ac:dyDescent="0.2">
      <c r="A22" s="142"/>
      <c r="B22" s="45" t="s">
        <v>83</v>
      </c>
      <c r="C22" s="64" t="s">
        <v>102</v>
      </c>
      <c r="D22" s="45" t="s">
        <v>73</v>
      </c>
      <c r="E22" s="51" t="s">
        <v>112</v>
      </c>
      <c r="F22" s="81"/>
      <c r="G22" s="57" t="str">
        <f>'SW QUARTERLY CWMS01 S4.3'!G22</f>
        <v>20/03/2013</v>
      </c>
      <c r="H22" s="54"/>
      <c r="J22" s="66"/>
      <c r="K22" s="68"/>
      <c r="L22" s="67"/>
      <c r="M22" s="67"/>
      <c r="N22" s="67"/>
      <c r="O22" s="67"/>
      <c r="P22" s="67"/>
    </row>
    <row r="23" spans="1:16" x14ac:dyDescent="0.2">
      <c r="A23" s="142"/>
      <c r="B23" s="45" t="s">
        <v>45</v>
      </c>
      <c r="C23" s="64" t="s">
        <v>102</v>
      </c>
      <c r="D23" s="45" t="s">
        <v>73</v>
      </c>
      <c r="E23" s="51">
        <v>37.4</v>
      </c>
      <c r="F23" s="81"/>
      <c r="G23" s="57" t="str">
        <f>'SW QUARTERLY CWMS01 S4.3'!G23</f>
        <v>20/03/2013</v>
      </c>
      <c r="H23" s="54"/>
      <c r="J23" s="66"/>
      <c r="K23" s="68"/>
      <c r="L23" s="68"/>
      <c r="M23" s="68"/>
      <c r="N23" s="68"/>
      <c r="O23" s="68"/>
      <c r="P23" s="68"/>
    </row>
    <row r="24" spans="1:16" x14ac:dyDescent="0.2">
      <c r="A24" s="142"/>
      <c r="B24" s="45" t="s">
        <v>84</v>
      </c>
      <c r="C24" s="64" t="s">
        <v>102</v>
      </c>
      <c r="D24" s="45" t="s">
        <v>73</v>
      </c>
      <c r="E24" s="51">
        <v>1.9</v>
      </c>
      <c r="F24" s="81"/>
      <c r="G24" s="57" t="str">
        <f>'SW QUARTERLY CWMS01 S4.3'!G24</f>
        <v>20/03/2013</v>
      </c>
      <c r="H24" s="54"/>
      <c r="J24" s="66"/>
      <c r="K24" s="68"/>
      <c r="L24" s="68"/>
      <c r="M24" s="68"/>
      <c r="N24" s="68"/>
      <c r="O24" s="68"/>
      <c r="P24" s="68"/>
    </row>
    <row r="25" spans="1:16" x14ac:dyDescent="0.2">
      <c r="A25" s="142"/>
      <c r="B25" s="45" t="s">
        <v>85</v>
      </c>
      <c r="C25" s="64" t="s">
        <v>102</v>
      </c>
      <c r="D25" s="45" t="s">
        <v>73</v>
      </c>
      <c r="E25" s="51" t="s">
        <v>89</v>
      </c>
      <c r="F25" s="81"/>
      <c r="G25" s="57" t="str">
        <f>'SW QUARTERLY CWMS01 S4.3'!G25</f>
        <v>20/03/2013</v>
      </c>
      <c r="H25" s="54"/>
      <c r="J25" s="66"/>
      <c r="K25" s="68"/>
      <c r="L25" s="67"/>
      <c r="M25" s="67"/>
      <c r="N25" s="67"/>
      <c r="O25" s="67"/>
      <c r="P25" s="67"/>
    </row>
    <row r="26" spans="1:16" x14ac:dyDescent="0.2">
      <c r="A26" s="142"/>
      <c r="B26" s="45" t="s">
        <v>86</v>
      </c>
      <c r="C26" s="64" t="s">
        <v>102</v>
      </c>
      <c r="D26" s="45" t="s">
        <v>73</v>
      </c>
      <c r="E26" s="51" t="s">
        <v>90</v>
      </c>
      <c r="F26" s="81"/>
      <c r="G26" s="57" t="str">
        <f>'SW QUARTERLY CWMS01 S4.3'!G26</f>
        <v>20/03/2013</v>
      </c>
      <c r="H26" s="54"/>
      <c r="J26" s="66"/>
      <c r="K26" s="68"/>
      <c r="L26" s="67"/>
      <c r="M26" s="67"/>
      <c r="N26" s="67"/>
      <c r="O26" s="67"/>
      <c r="P26" s="67"/>
    </row>
    <row r="27" spans="1:16" x14ac:dyDescent="0.2">
      <c r="A27" s="142"/>
      <c r="B27" s="45" t="s">
        <v>75</v>
      </c>
      <c r="C27" s="64" t="s">
        <v>102</v>
      </c>
      <c r="D27" s="45" t="s">
        <v>73</v>
      </c>
      <c r="E27" s="51" t="s">
        <v>104</v>
      </c>
      <c r="F27" s="81"/>
      <c r="G27" s="57" t="str">
        <f>'SW QUARTERLY CWMS01 S4.3'!G27</f>
        <v>20/03/2013</v>
      </c>
      <c r="H27" s="54"/>
      <c r="J27" s="66"/>
      <c r="K27" s="68"/>
      <c r="L27" s="69"/>
      <c r="M27" s="67"/>
      <c r="N27" s="67"/>
      <c r="O27" s="69"/>
      <c r="P27" s="69"/>
    </row>
    <row r="28" spans="1:16" x14ac:dyDescent="0.2">
      <c r="A28" s="143"/>
      <c r="B28" s="45" t="s">
        <v>76</v>
      </c>
      <c r="C28" s="64" t="s">
        <v>102</v>
      </c>
      <c r="D28" s="45" t="s">
        <v>73</v>
      </c>
      <c r="E28" s="51" t="s">
        <v>104</v>
      </c>
      <c r="F28" s="81"/>
      <c r="G28" s="57" t="str">
        <f>'SW QUARTERLY CWMS01 S4.3'!G28</f>
        <v>20/03/2013</v>
      </c>
      <c r="H28" s="54"/>
      <c r="J28" s="66"/>
      <c r="K28" s="68"/>
      <c r="L28" s="69"/>
      <c r="M28" s="69"/>
      <c r="N28" s="69"/>
      <c r="O28" s="69"/>
      <c r="P28" s="69"/>
    </row>
    <row r="29" spans="1:16" x14ac:dyDescent="0.2">
      <c r="A29" s="143"/>
      <c r="B29" s="45" t="s">
        <v>77</v>
      </c>
      <c r="C29" s="64" t="s">
        <v>102</v>
      </c>
      <c r="D29" s="45" t="s">
        <v>73</v>
      </c>
      <c r="E29" s="51" t="s">
        <v>104</v>
      </c>
      <c r="F29" s="81"/>
      <c r="G29" s="57" t="str">
        <f>'SW QUARTERLY CWMS01 S4.3'!G29</f>
        <v>20/03/2013</v>
      </c>
      <c r="H29" s="54"/>
      <c r="J29" s="66"/>
      <c r="K29" s="68"/>
      <c r="L29" s="69"/>
      <c r="M29" s="69"/>
      <c r="N29" s="69"/>
      <c r="O29" s="69"/>
      <c r="P29" s="69"/>
    </row>
    <row r="30" spans="1:16" x14ac:dyDescent="0.2">
      <c r="A30" s="143"/>
      <c r="B30" s="45" t="s">
        <v>78</v>
      </c>
      <c r="C30" s="64" t="s">
        <v>102</v>
      </c>
      <c r="D30" s="45" t="s">
        <v>73</v>
      </c>
      <c r="E30" s="51" t="s">
        <v>104</v>
      </c>
      <c r="F30" s="81"/>
      <c r="G30" s="57" t="str">
        <f>'SW QUARTERLY CWMS01 S4.3'!G30</f>
        <v>20/03/2013</v>
      </c>
      <c r="H30" s="54"/>
      <c r="J30" s="66"/>
      <c r="K30" s="68"/>
      <c r="L30" s="69"/>
      <c r="M30" s="67"/>
      <c r="N30" s="69"/>
      <c r="O30" s="69"/>
      <c r="P30" s="69"/>
    </row>
    <row r="31" spans="1:16" x14ac:dyDescent="0.2">
      <c r="A31" s="143"/>
      <c r="B31" s="45" t="s">
        <v>79</v>
      </c>
      <c r="C31" s="64" t="s">
        <v>102</v>
      </c>
      <c r="D31" s="45" t="s">
        <v>73</v>
      </c>
      <c r="E31" s="51" t="s">
        <v>104</v>
      </c>
      <c r="F31" s="81"/>
      <c r="G31" s="57" t="str">
        <f>'SW QUARTERLY CWMS01 S4.3'!G31</f>
        <v>20/03/2013</v>
      </c>
      <c r="H31" s="54"/>
      <c r="J31" s="66"/>
      <c r="K31" s="68"/>
      <c r="L31" s="69"/>
      <c r="M31" s="67"/>
      <c r="N31" s="67"/>
      <c r="O31" s="69"/>
      <c r="P31" s="69"/>
    </row>
    <row r="32" spans="1:16" ht="15.75" thickBot="1" x14ac:dyDescent="0.25">
      <c r="A32" s="144"/>
      <c r="B32" s="46" t="s">
        <v>80</v>
      </c>
      <c r="C32" s="65" t="s">
        <v>102</v>
      </c>
      <c r="D32" s="46" t="s">
        <v>73</v>
      </c>
      <c r="E32" s="52" t="s">
        <v>104</v>
      </c>
      <c r="F32" s="82"/>
      <c r="G32" s="58" t="str">
        <f>'SW QUARTERLY CWMS01 S4.3'!G32</f>
        <v>20/03/2013</v>
      </c>
      <c r="H32" s="55"/>
      <c r="J32" s="66"/>
      <c r="K32" s="68"/>
      <c r="L32" s="69"/>
      <c r="M32" s="69"/>
      <c r="N32" s="69"/>
      <c r="O32" s="69"/>
      <c r="P32" s="69"/>
    </row>
    <row r="33" spans="1:8" x14ac:dyDescent="0.2">
      <c r="A33" s="26"/>
    </row>
    <row r="34" spans="1:8" x14ac:dyDescent="0.2">
      <c r="A34" s="138" t="s">
        <v>18</v>
      </c>
      <c r="B34" s="138"/>
      <c r="C34" s="138"/>
      <c r="D34" s="138"/>
      <c r="E34" s="138"/>
      <c r="F34" s="138"/>
      <c r="G34" s="138"/>
      <c r="H34" s="138"/>
    </row>
    <row r="35" spans="1:8" x14ac:dyDescent="0.2">
      <c r="A35" s="138"/>
      <c r="B35" s="138"/>
      <c r="C35" s="138"/>
      <c r="D35" s="138"/>
      <c r="E35" s="138"/>
      <c r="F35" s="138"/>
      <c r="G35" s="138"/>
      <c r="H35" s="138"/>
    </row>
    <row r="36" spans="1:8" x14ac:dyDescent="0.2">
      <c r="A36" s="138" t="s">
        <v>19</v>
      </c>
      <c r="B36" s="138"/>
      <c r="C36" s="138"/>
      <c r="D36" s="138"/>
      <c r="E36" s="138"/>
      <c r="F36" s="138"/>
      <c r="G36" s="138"/>
      <c r="H36" s="138"/>
    </row>
    <row r="37" spans="1:8" x14ac:dyDescent="0.2">
      <c r="A37" s="138"/>
      <c r="B37" s="138"/>
      <c r="C37" s="138"/>
      <c r="D37" s="138"/>
      <c r="E37" s="138"/>
      <c r="F37" s="138"/>
      <c r="G37" s="138"/>
      <c r="H37" s="138"/>
    </row>
    <row r="38" spans="1:8" x14ac:dyDescent="0.2">
      <c r="A38" s="138" t="s">
        <v>16</v>
      </c>
      <c r="B38" s="138"/>
      <c r="C38" s="138"/>
      <c r="D38" s="138"/>
      <c r="E38" s="138"/>
      <c r="F38" s="138"/>
      <c r="G38" s="138"/>
      <c r="H38" s="138"/>
    </row>
    <row r="39" spans="1:8" x14ac:dyDescent="0.2">
      <c r="A39" s="138"/>
      <c r="B39" s="138"/>
      <c r="C39" s="138"/>
      <c r="D39" s="138"/>
      <c r="E39" s="138"/>
      <c r="F39" s="138"/>
      <c r="G39" s="138"/>
      <c r="H39" s="138"/>
    </row>
    <row r="40" spans="1:8" x14ac:dyDescent="0.2">
      <c r="A40" s="24" t="s">
        <v>17</v>
      </c>
    </row>
    <row r="42" spans="1:8" x14ac:dyDescent="0.2">
      <c r="B42" s="139" t="s">
        <v>100</v>
      </c>
      <c r="C42" s="139"/>
      <c r="D42" s="139" t="str">
        <f>'SW MONTHLY CWMS01-S4.3'!E36</f>
        <v xml:space="preserve">Date……08.04.2013…………………..   </v>
      </c>
      <c r="E42" s="139"/>
      <c r="F42" s="139"/>
    </row>
    <row r="43" spans="1:8" x14ac:dyDescent="0.2">
      <c r="B43" s="25" t="s">
        <v>14</v>
      </c>
    </row>
  </sheetData>
  <mergeCells count="9">
    <mergeCell ref="A38:H39"/>
    <mergeCell ref="B42:C42"/>
    <mergeCell ref="D42:F42"/>
    <mergeCell ref="F1:G1"/>
    <mergeCell ref="F3:G3"/>
    <mergeCell ref="A5:H5"/>
    <mergeCell ref="A8:A32"/>
    <mergeCell ref="A34:H35"/>
    <mergeCell ref="A36:H37"/>
  </mergeCells>
  <pageMargins left="0.70866141732283505" right="0.70866141732283505" top="0.74803149606299202" bottom="0.74803149606299202" header="0.31496062992126" footer="0.31496062992126"/>
  <pageSetup paperSize="9" scale="6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3"/>
  <sheetViews>
    <sheetView topLeftCell="A7" zoomScale="89" zoomScaleNormal="89" workbookViewId="0">
      <selection activeCell="E31" sqref="E31"/>
    </sheetView>
  </sheetViews>
  <sheetFormatPr defaultRowHeight="15" x14ac:dyDescent="0.2"/>
  <cols>
    <col min="1" max="1" width="10.33203125" style="23" customWidth="1"/>
    <col min="2" max="2" width="14.21875" style="23" customWidth="1"/>
    <col min="3" max="3" width="8.88671875" style="23"/>
    <col min="4" max="4" width="10" style="23" customWidth="1"/>
    <col min="5" max="5" width="14" style="23" bestFit="1" customWidth="1"/>
    <col min="6" max="6" width="7.88671875" style="23" customWidth="1"/>
    <col min="7" max="7" width="15" style="23" bestFit="1" customWidth="1"/>
    <col min="8" max="8" width="29.44140625" style="23" customWidth="1"/>
    <col min="9" max="16384" width="8.88671875" style="23"/>
  </cols>
  <sheetData>
    <row r="1" spans="1:16" x14ac:dyDescent="0.2">
      <c r="A1" s="22" t="s">
        <v>0</v>
      </c>
      <c r="B1" s="22" t="s">
        <v>1</v>
      </c>
      <c r="C1" s="22"/>
      <c r="D1" s="22"/>
      <c r="E1" s="22" t="s">
        <v>2</v>
      </c>
      <c r="F1" s="140" t="s">
        <v>3</v>
      </c>
      <c r="G1" s="140"/>
      <c r="H1" s="22"/>
    </row>
    <row r="2" spans="1:16" x14ac:dyDescent="0.2">
      <c r="A2" s="22"/>
      <c r="B2" s="22"/>
      <c r="C2" s="22"/>
      <c r="D2" s="22"/>
      <c r="E2" s="22"/>
      <c r="F2" s="22"/>
      <c r="G2" s="22"/>
      <c r="H2" s="22"/>
    </row>
    <row r="3" spans="1:16" x14ac:dyDescent="0.2">
      <c r="A3" s="22" t="s">
        <v>4</v>
      </c>
      <c r="B3" s="22" t="s">
        <v>5</v>
      </c>
      <c r="C3" s="22"/>
      <c r="D3" s="22"/>
      <c r="E3" s="22" t="s">
        <v>6</v>
      </c>
      <c r="F3" s="140" t="s">
        <v>32</v>
      </c>
      <c r="G3" s="140"/>
      <c r="H3" s="22"/>
    </row>
    <row r="4" spans="1:16" x14ac:dyDescent="0.2">
      <c r="A4" s="22"/>
      <c r="B4" s="22"/>
      <c r="C4" s="22"/>
      <c r="D4" s="22"/>
      <c r="E4" s="22"/>
      <c r="F4" s="22"/>
      <c r="G4" s="22"/>
      <c r="H4" s="22"/>
    </row>
    <row r="5" spans="1:16" s="1" customFormat="1" ht="15.75" x14ac:dyDescent="0.25">
      <c r="A5" s="102" t="str">
        <f>'SW MONTHLY CWMS01-S4.3'!A5:H5</f>
        <v>Reporting of emissions to water (other than to sewer) for the period from    01 Jan 2013……to……31 Mar 2013</v>
      </c>
      <c r="B5" s="101"/>
      <c r="C5" s="101"/>
      <c r="D5" s="101"/>
      <c r="E5" s="101"/>
      <c r="F5" s="101"/>
      <c r="G5" s="101"/>
      <c r="H5" s="101"/>
    </row>
    <row r="6" spans="1:16" ht="15.75" thickBot="1" x14ac:dyDescent="0.25">
      <c r="A6" s="22"/>
      <c r="B6" s="22"/>
      <c r="C6" s="22"/>
      <c r="D6" s="22"/>
      <c r="E6" s="22"/>
      <c r="F6" s="22"/>
      <c r="G6" s="22"/>
      <c r="H6" s="22"/>
    </row>
    <row r="7" spans="1:16" s="22" customFormat="1" ht="39" thickBot="1" x14ac:dyDescent="0.25">
      <c r="A7" s="40" t="s">
        <v>7</v>
      </c>
      <c r="B7" s="40" t="s">
        <v>8</v>
      </c>
      <c r="C7" s="40" t="s">
        <v>9</v>
      </c>
      <c r="D7" s="40" t="s">
        <v>10</v>
      </c>
      <c r="E7" s="40" t="s">
        <v>82</v>
      </c>
      <c r="F7" s="40" t="s">
        <v>11</v>
      </c>
      <c r="G7" s="40" t="s">
        <v>12</v>
      </c>
      <c r="H7" s="41" t="s">
        <v>13</v>
      </c>
      <c r="L7" s="71"/>
      <c r="M7" s="71"/>
      <c r="N7" s="71"/>
      <c r="O7" s="71"/>
      <c r="P7" s="71"/>
    </row>
    <row r="8" spans="1:16" x14ac:dyDescent="0.2">
      <c r="A8" s="141" t="s">
        <v>71</v>
      </c>
      <c r="B8" s="44" t="s">
        <v>35</v>
      </c>
      <c r="C8" s="63" t="s">
        <v>102</v>
      </c>
      <c r="D8" s="44" t="s">
        <v>73</v>
      </c>
      <c r="E8" s="50" t="s">
        <v>87</v>
      </c>
      <c r="F8" s="80"/>
      <c r="G8" s="56" t="str">
        <f>'SW QUARTERLY CWMS01 S4.3'!G8</f>
        <v>20/03/2013</v>
      </c>
      <c r="H8" s="53"/>
      <c r="J8" s="66"/>
      <c r="K8" s="68"/>
      <c r="L8" s="68"/>
      <c r="M8" s="68"/>
      <c r="N8" s="68"/>
      <c r="O8" s="68"/>
      <c r="P8" s="68"/>
    </row>
    <row r="9" spans="1:16" x14ac:dyDescent="0.2">
      <c r="A9" s="142"/>
      <c r="B9" s="45" t="s">
        <v>42</v>
      </c>
      <c r="C9" s="64" t="s">
        <v>102</v>
      </c>
      <c r="D9" s="45" t="s">
        <v>73</v>
      </c>
      <c r="E9" s="51">
        <v>30</v>
      </c>
      <c r="F9" s="81"/>
      <c r="G9" s="57" t="str">
        <f>'SW QUARTERLY CWMS01 S4.3'!G9</f>
        <v>20/03/2013</v>
      </c>
      <c r="H9" s="54"/>
      <c r="J9" s="66"/>
      <c r="K9" s="68"/>
      <c r="L9" s="68"/>
      <c r="M9" s="68"/>
      <c r="N9" s="68"/>
      <c r="O9" s="68"/>
      <c r="P9" s="68"/>
    </row>
    <row r="10" spans="1:16" x14ac:dyDescent="0.2">
      <c r="A10" s="142"/>
      <c r="B10" s="45" t="s">
        <v>50</v>
      </c>
      <c r="C10" s="64" t="s">
        <v>102</v>
      </c>
      <c r="D10" s="45" t="s">
        <v>73</v>
      </c>
      <c r="E10" s="51" t="s">
        <v>105</v>
      </c>
      <c r="F10" s="81"/>
      <c r="G10" s="57" t="str">
        <f>'SW QUARTERLY CWMS01 S4.3'!G10</f>
        <v>20/03/2013</v>
      </c>
      <c r="H10" s="54"/>
      <c r="J10" s="66"/>
      <c r="K10" s="68"/>
      <c r="L10" s="68"/>
      <c r="M10" s="68"/>
      <c r="N10" s="68"/>
      <c r="O10" s="68"/>
      <c r="P10" s="68"/>
    </row>
    <row r="11" spans="1:16" x14ac:dyDescent="0.2">
      <c r="A11" s="142"/>
      <c r="B11" s="45" t="s">
        <v>51</v>
      </c>
      <c r="C11" s="64" t="s">
        <v>102</v>
      </c>
      <c r="D11" s="45" t="s">
        <v>73</v>
      </c>
      <c r="E11" s="51" t="s">
        <v>89</v>
      </c>
      <c r="F11" s="81"/>
      <c r="G11" s="57" t="str">
        <f>'SW QUARTERLY CWMS01 S4.3'!G11</f>
        <v>20/03/2013</v>
      </c>
      <c r="H11" s="54"/>
      <c r="J11" s="66"/>
      <c r="K11" s="68"/>
      <c r="L11" s="68"/>
      <c r="M11" s="68"/>
      <c r="N11" s="68"/>
      <c r="O11" s="68"/>
      <c r="P11" s="68"/>
    </row>
    <row r="12" spans="1:16" x14ac:dyDescent="0.2">
      <c r="A12" s="142"/>
      <c r="B12" s="45" t="s">
        <v>46</v>
      </c>
      <c r="C12" s="64" t="s">
        <v>102</v>
      </c>
      <c r="D12" s="45" t="s">
        <v>73</v>
      </c>
      <c r="E12" s="51" t="s">
        <v>103</v>
      </c>
      <c r="F12" s="81"/>
      <c r="G12" s="57" t="str">
        <f>'SW QUARTERLY CWMS01 S4.3'!G12</f>
        <v>20/03/2013</v>
      </c>
      <c r="H12" s="54"/>
      <c r="J12" s="66"/>
      <c r="K12" s="68"/>
      <c r="L12" s="68"/>
      <c r="M12" s="68"/>
      <c r="N12" s="68"/>
      <c r="O12" s="68"/>
      <c r="P12" s="68"/>
    </row>
    <row r="13" spans="1:16" x14ac:dyDescent="0.2">
      <c r="A13" s="142"/>
      <c r="B13" s="45" t="s">
        <v>49</v>
      </c>
      <c r="C13" s="64" t="s">
        <v>102</v>
      </c>
      <c r="D13" s="45" t="s">
        <v>73</v>
      </c>
      <c r="E13" s="51" t="s">
        <v>93</v>
      </c>
      <c r="F13" s="81"/>
      <c r="G13" s="57" t="str">
        <f>'SW QUARTERLY CWMS01 S4.3'!G13</f>
        <v>20/03/2013</v>
      </c>
      <c r="H13" s="54"/>
      <c r="J13" s="66"/>
      <c r="K13" s="68"/>
      <c r="L13" s="68"/>
      <c r="M13" s="68"/>
      <c r="N13" s="68"/>
      <c r="O13" s="68"/>
      <c r="P13" s="68"/>
    </row>
    <row r="14" spans="1:16" x14ac:dyDescent="0.2">
      <c r="A14" s="142"/>
      <c r="B14" s="45" t="s">
        <v>43</v>
      </c>
      <c r="C14" s="64" t="s">
        <v>102</v>
      </c>
      <c r="D14" s="45" t="s">
        <v>73</v>
      </c>
      <c r="E14" s="51">
        <v>3.48</v>
      </c>
      <c r="F14" s="81"/>
      <c r="G14" s="57" t="str">
        <f>'SW QUARTERLY CWMS01 S4.3'!G14</f>
        <v>20/03/2013</v>
      </c>
      <c r="H14" s="54"/>
      <c r="J14" s="66"/>
      <c r="K14" s="68"/>
      <c r="L14" s="68"/>
      <c r="M14" s="68"/>
      <c r="N14" s="68"/>
      <c r="O14" s="68"/>
      <c r="P14" s="68"/>
    </row>
    <row r="15" spans="1:16" x14ac:dyDescent="0.2">
      <c r="A15" s="142"/>
      <c r="B15" s="45" t="s">
        <v>44</v>
      </c>
      <c r="C15" s="64" t="s">
        <v>102</v>
      </c>
      <c r="D15" s="45" t="s">
        <v>73</v>
      </c>
      <c r="E15" s="51">
        <v>5.3999999999999999E-2</v>
      </c>
      <c r="F15" s="81"/>
      <c r="G15" s="57" t="str">
        <f>'SW QUARTERLY CWMS01 S4.3'!G15</f>
        <v>20/03/2013</v>
      </c>
      <c r="H15" s="54"/>
      <c r="J15" s="66"/>
      <c r="K15" s="68"/>
      <c r="L15" s="68"/>
      <c r="M15" s="68"/>
      <c r="N15" s="68"/>
      <c r="O15" s="68"/>
      <c r="P15" s="68"/>
    </row>
    <row r="16" spans="1:16" x14ac:dyDescent="0.2">
      <c r="A16" s="142"/>
      <c r="B16" s="45" t="s">
        <v>48</v>
      </c>
      <c r="C16" s="64" t="s">
        <v>102</v>
      </c>
      <c r="D16" s="45" t="s">
        <v>73</v>
      </c>
      <c r="E16" s="51" t="s">
        <v>88</v>
      </c>
      <c r="F16" s="81"/>
      <c r="G16" s="57" t="str">
        <f>'SW QUARTERLY CWMS01 S4.3'!G16</f>
        <v>20/03/2013</v>
      </c>
      <c r="H16" s="54"/>
      <c r="J16" s="66"/>
      <c r="K16" s="68"/>
      <c r="L16" s="68"/>
      <c r="M16" s="68"/>
      <c r="N16" s="68"/>
      <c r="O16" s="68"/>
      <c r="P16" s="68"/>
    </row>
    <row r="17" spans="1:16" x14ac:dyDescent="0.2">
      <c r="A17" s="142"/>
      <c r="B17" s="45" t="s">
        <v>34</v>
      </c>
      <c r="C17" s="64" t="s">
        <v>102</v>
      </c>
      <c r="D17" s="45" t="s">
        <v>73</v>
      </c>
      <c r="E17" s="51">
        <v>4.0000000000000001E-3</v>
      </c>
      <c r="F17" s="81"/>
      <c r="G17" s="57" t="str">
        <f>'SW QUARTERLY CWMS01 S4.3'!G17</f>
        <v>20/03/2013</v>
      </c>
      <c r="H17" s="54"/>
      <c r="J17" s="66"/>
      <c r="K17" s="68"/>
      <c r="L17" s="68"/>
      <c r="M17" s="68"/>
      <c r="N17" s="68"/>
      <c r="O17" s="68"/>
      <c r="P17" s="68"/>
    </row>
    <row r="18" spans="1:16" x14ac:dyDescent="0.2">
      <c r="A18" s="142"/>
      <c r="B18" s="45" t="s">
        <v>41</v>
      </c>
      <c r="C18" s="64" t="s">
        <v>102</v>
      </c>
      <c r="D18" s="45" t="s">
        <v>73</v>
      </c>
      <c r="E18" s="51">
        <v>1.4</v>
      </c>
      <c r="F18" s="81"/>
      <c r="G18" s="57" t="str">
        <f>'SW QUARTERLY CWMS01 S4.3'!G18</f>
        <v>20/03/2013</v>
      </c>
      <c r="H18" s="54"/>
      <c r="J18" s="66"/>
      <c r="K18" s="68"/>
      <c r="L18" s="68"/>
      <c r="M18" s="68"/>
      <c r="N18" s="68"/>
      <c r="O18" s="68"/>
      <c r="P18" s="68"/>
    </row>
    <row r="19" spans="1:16" x14ac:dyDescent="0.2">
      <c r="A19" s="142"/>
      <c r="B19" s="45" t="s">
        <v>40</v>
      </c>
      <c r="C19" s="64" t="s">
        <v>102</v>
      </c>
      <c r="D19" s="45" t="s">
        <v>73</v>
      </c>
      <c r="E19" s="51">
        <v>16.899999999999999</v>
      </c>
      <c r="F19" s="81"/>
      <c r="G19" s="57" t="str">
        <f>'SW QUARTERLY CWMS01 S4.3'!G19</f>
        <v>20/03/2013</v>
      </c>
      <c r="H19" s="54"/>
      <c r="J19" s="66"/>
      <c r="K19" s="68"/>
      <c r="L19" s="68"/>
      <c r="M19" s="68"/>
      <c r="N19" s="68"/>
      <c r="O19" s="68"/>
      <c r="P19" s="68"/>
    </row>
    <row r="20" spans="1:16" x14ac:dyDescent="0.2">
      <c r="A20" s="142"/>
      <c r="B20" s="45" t="s">
        <v>47</v>
      </c>
      <c r="C20" s="64" t="s">
        <v>102</v>
      </c>
      <c r="D20" s="45" t="s">
        <v>73</v>
      </c>
      <c r="E20" s="51">
        <v>0.02</v>
      </c>
      <c r="F20" s="81"/>
      <c r="G20" s="57" t="str">
        <f>'SW QUARTERLY CWMS01 S4.3'!G20</f>
        <v>20/03/2013</v>
      </c>
      <c r="H20" s="54"/>
      <c r="J20" s="66"/>
      <c r="K20" s="68"/>
      <c r="L20" s="68"/>
      <c r="M20" s="68"/>
      <c r="N20" s="68"/>
      <c r="O20" s="68"/>
      <c r="P20" s="68"/>
    </row>
    <row r="21" spans="1:16" x14ac:dyDescent="0.2">
      <c r="A21" s="142"/>
      <c r="B21" s="45" t="s">
        <v>72</v>
      </c>
      <c r="C21" s="64" t="s">
        <v>102</v>
      </c>
      <c r="D21" s="45" t="s">
        <v>73</v>
      </c>
      <c r="E21" s="51">
        <v>65.8</v>
      </c>
      <c r="F21" s="81"/>
      <c r="G21" s="57" t="str">
        <f>'SW QUARTERLY CWMS01 S4.3'!G21</f>
        <v>20/03/2013</v>
      </c>
      <c r="H21" s="54"/>
      <c r="J21" s="66"/>
      <c r="K21" s="68"/>
      <c r="L21" s="67"/>
      <c r="M21" s="67"/>
      <c r="N21" s="67"/>
      <c r="O21" s="67"/>
      <c r="P21" s="67"/>
    </row>
    <row r="22" spans="1:16" x14ac:dyDescent="0.2">
      <c r="A22" s="142"/>
      <c r="B22" s="45" t="s">
        <v>83</v>
      </c>
      <c r="C22" s="64" t="s">
        <v>102</v>
      </c>
      <c r="D22" s="45" t="s">
        <v>73</v>
      </c>
      <c r="E22" s="51">
        <v>1.23</v>
      </c>
      <c r="F22" s="81"/>
      <c r="G22" s="57" t="str">
        <f>'SW QUARTERLY CWMS01 S4.3'!G22</f>
        <v>20/03/2013</v>
      </c>
      <c r="H22" s="54"/>
      <c r="J22" s="66"/>
      <c r="K22" s="68"/>
      <c r="L22" s="67"/>
      <c r="M22" s="67"/>
      <c r="N22" s="67"/>
      <c r="O22" s="67"/>
      <c r="P22" s="67"/>
    </row>
    <row r="23" spans="1:16" x14ac:dyDescent="0.2">
      <c r="A23" s="142"/>
      <c r="B23" s="45" t="s">
        <v>45</v>
      </c>
      <c r="C23" s="64" t="s">
        <v>102</v>
      </c>
      <c r="D23" s="45" t="s">
        <v>73</v>
      </c>
      <c r="E23" s="51">
        <v>25.4</v>
      </c>
      <c r="F23" s="81"/>
      <c r="G23" s="57" t="str">
        <f>'SW QUARTERLY CWMS01 S4.3'!G23</f>
        <v>20/03/2013</v>
      </c>
      <c r="H23" s="54"/>
      <c r="J23" s="66"/>
      <c r="K23" s="68"/>
      <c r="L23" s="68"/>
      <c r="M23" s="68"/>
      <c r="N23" s="68"/>
      <c r="O23" s="68"/>
      <c r="P23" s="68"/>
    </row>
    <row r="24" spans="1:16" x14ac:dyDescent="0.2">
      <c r="A24" s="142"/>
      <c r="B24" s="45" t="s">
        <v>84</v>
      </c>
      <c r="C24" s="64" t="s">
        <v>102</v>
      </c>
      <c r="D24" s="45" t="s">
        <v>73</v>
      </c>
      <c r="E24" s="51">
        <v>1.8</v>
      </c>
      <c r="F24" s="81"/>
      <c r="G24" s="57" t="str">
        <f>'SW QUARTERLY CWMS01 S4.3'!G24</f>
        <v>20/03/2013</v>
      </c>
      <c r="H24" s="54"/>
      <c r="J24" s="66"/>
      <c r="K24" s="68"/>
      <c r="L24" s="68"/>
      <c r="M24" s="68"/>
      <c r="N24" s="68"/>
      <c r="O24" s="68"/>
      <c r="P24" s="68"/>
    </row>
    <row r="25" spans="1:16" x14ac:dyDescent="0.2">
      <c r="A25" s="142"/>
      <c r="B25" s="45" t="s">
        <v>85</v>
      </c>
      <c r="C25" s="64" t="s">
        <v>102</v>
      </c>
      <c r="D25" s="45" t="s">
        <v>73</v>
      </c>
      <c r="E25" s="51" t="s">
        <v>89</v>
      </c>
      <c r="F25" s="81"/>
      <c r="G25" s="57" t="str">
        <f>'SW QUARTERLY CWMS01 S4.3'!G25</f>
        <v>20/03/2013</v>
      </c>
      <c r="H25" s="54"/>
      <c r="J25" s="66"/>
      <c r="K25" s="68"/>
      <c r="L25" s="67"/>
      <c r="M25" s="67"/>
      <c r="N25" s="67"/>
      <c r="O25" s="67"/>
      <c r="P25" s="67"/>
    </row>
    <row r="26" spans="1:16" x14ac:dyDescent="0.2">
      <c r="A26" s="142"/>
      <c r="B26" s="45" t="s">
        <v>86</v>
      </c>
      <c r="C26" s="64" t="s">
        <v>102</v>
      </c>
      <c r="D26" s="45" t="s">
        <v>73</v>
      </c>
      <c r="E26" s="51" t="s">
        <v>90</v>
      </c>
      <c r="F26" s="81"/>
      <c r="G26" s="57" t="str">
        <f>'SW QUARTERLY CWMS01 S4.3'!G26</f>
        <v>20/03/2013</v>
      </c>
      <c r="H26" s="54"/>
      <c r="J26" s="66"/>
      <c r="K26" s="68"/>
      <c r="L26" s="67"/>
      <c r="M26" s="67"/>
      <c r="N26" s="67"/>
      <c r="O26" s="67"/>
      <c r="P26" s="67"/>
    </row>
    <row r="27" spans="1:16" x14ac:dyDescent="0.2">
      <c r="A27" s="142"/>
      <c r="B27" s="45" t="s">
        <v>75</v>
      </c>
      <c r="C27" s="64" t="s">
        <v>102</v>
      </c>
      <c r="D27" s="45" t="s">
        <v>73</v>
      </c>
      <c r="E27" s="51" t="s">
        <v>104</v>
      </c>
      <c r="F27" s="81"/>
      <c r="G27" s="57" t="str">
        <f>'SW QUARTERLY CWMS01 S4.3'!G27</f>
        <v>20/03/2013</v>
      </c>
      <c r="H27" s="54"/>
      <c r="J27" s="66"/>
      <c r="K27" s="68"/>
      <c r="L27" s="69"/>
      <c r="M27" s="67"/>
      <c r="N27" s="67"/>
      <c r="O27" s="69"/>
      <c r="P27" s="69"/>
    </row>
    <row r="28" spans="1:16" x14ac:dyDescent="0.2">
      <c r="A28" s="143"/>
      <c r="B28" s="45" t="s">
        <v>76</v>
      </c>
      <c r="C28" s="64" t="s">
        <v>102</v>
      </c>
      <c r="D28" s="45" t="s">
        <v>73</v>
      </c>
      <c r="E28" s="51" t="s">
        <v>104</v>
      </c>
      <c r="F28" s="81"/>
      <c r="G28" s="57" t="str">
        <f>'SW QUARTERLY CWMS01 S4.3'!G28</f>
        <v>20/03/2013</v>
      </c>
      <c r="H28" s="54"/>
      <c r="J28" s="66"/>
      <c r="K28" s="68"/>
      <c r="L28" s="69"/>
      <c r="M28" s="69"/>
      <c r="N28" s="69"/>
      <c r="O28" s="69"/>
      <c r="P28" s="69"/>
    </row>
    <row r="29" spans="1:16" x14ac:dyDescent="0.2">
      <c r="A29" s="143"/>
      <c r="B29" s="45" t="s">
        <v>77</v>
      </c>
      <c r="C29" s="64" t="s">
        <v>102</v>
      </c>
      <c r="D29" s="45" t="s">
        <v>73</v>
      </c>
      <c r="E29" s="51" t="s">
        <v>104</v>
      </c>
      <c r="F29" s="81"/>
      <c r="G29" s="57" t="str">
        <f>'SW QUARTERLY CWMS01 S4.3'!G29</f>
        <v>20/03/2013</v>
      </c>
      <c r="H29" s="54"/>
      <c r="J29" s="66"/>
      <c r="K29" s="68"/>
      <c r="L29" s="69"/>
      <c r="M29" s="69"/>
      <c r="N29" s="69"/>
      <c r="O29" s="69"/>
      <c r="P29" s="69"/>
    </row>
    <row r="30" spans="1:16" x14ac:dyDescent="0.2">
      <c r="A30" s="143"/>
      <c r="B30" s="45" t="s">
        <v>78</v>
      </c>
      <c r="C30" s="64" t="s">
        <v>102</v>
      </c>
      <c r="D30" s="45" t="s">
        <v>73</v>
      </c>
      <c r="E30" s="51" t="s">
        <v>104</v>
      </c>
      <c r="F30" s="81"/>
      <c r="G30" s="57" t="str">
        <f>'SW QUARTERLY CWMS01 S4.3'!G30</f>
        <v>20/03/2013</v>
      </c>
      <c r="H30" s="54"/>
      <c r="J30" s="66"/>
      <c r="K30" s="68"/>
      <c r="L30" s="69"/>
      <c r="M30" s="67"/>
      <c r="N30" s="69"/>
      <c r="O30" s="69"/>
      <c r="P30" s="69"/>
    </row>
    <row r="31" spans="1:16" x14ac:dyDescent="0.2">
      <c r="A31" s="143"/>
      <c r="B31" s="45" t="s">
        <v>79</v>
      </c>
      <c r="C31" s="64" t="s">
        <v>102</v>
      </c>
      <c r="D31" s="45" t="s">
        <v>73</v>
      </c>
      <c r="E31" s="51" t="s">
        <v>104</v>
      </c>
      <c r="F31" s="81"/>
      <c r="G31" s="57" t="str">
        <f>'SW QUARTERLY CWMS01 S4.3'!G31</f>
        <v>20/03/2013</v>
      </c>
      <c r="H31" s="54"/>
      <c r="J31" s="66"/>
      <c r="K31" s="68"/>
      <c r="L31" s="69"/>
      <c r="M31" s="67"/>
      <c r="N31" s="67"/>
      <c r="O31" s="69"/>
      <c r="P31" s="69"/>
    </row>
    <row r="32" spans="1:16" ht="15.75" thickBot="1" x14ac:dyDescent="0.25">
      <c r="A32" s="144"/>
      <c r="B32" s="46" t="s">
        <v>80</v>
      </c>
      <c r="C32" s="65" t="s">
        <v>102</v>
      </c>
      <c r="D32" s="46" t="s">
        <v>73</v>
      </c>
      <c r="E32" s="52" t="s">
        <v>104</v>
      </c>
      <c r="F32" s="82"/>
      <c r="G32" s="58" t="str">
        <f>'SW QUARTERLY CWMS01 S4.3'!G32</f>
        <v>20/03/2013</v>
      </c>
      <c r="H32" s="55"/>
      <c r="J32" s="66"/>
      <c r="K32" s="68"/>
      <c r="L32" s="69"/>
      <c r="M32" s="69"/>
      <c r="N32" s="69"/>
      <c r="O32" s="69"/>
      <c r="P32" s="69"/>
    </row>
    <row r="33" spans="1:8" x14ac:dyDescent="0.2">
      <c r="A33" s="26"/>
    </row>
    <row r="34" spans="1:8" x14ac:dyDescent="0.2">
      <c r="A34" s="138" t="s">
        <v>18</v>
      </c>
      <c r="B34" s="138"/>
      <c r="C34" s="138"/>
      <c r="D34" s="138"/>
      <c r="E34" s="138"/>
      <c r="F34" s="138"/>
      <c r="G34" s="138"/>
      <c r="H34" s="138"/>
    </row>
    <row r="35" spans="1:8" x14ac:dyDescent="0.2">
      <c r="A35" s="138"/>
      <c r="B35" s="138"/>
      <c r="C35" s="138"/>
      <c r="D35" s="138"/>
      <c r="E35" s="138"/>
      <c r="F35" s="138"/>
      <c r="G35" s="138"/>
      <c r="H35" s="138"/>
    </row>
    <row r="36" spans="1:8" x14ac:dyDescent="0.2">
      <c r="A36" s="138" t="s">
        <v>19</v>
      </c>
      <c r="B36" s="138"/>
      <c r="C36" s="138"/>
      <c r="D36" s="138"/>
      <c r="E36" s="138"/>
      <c r="F36" s="138"/>
      <c r="G36" s="138"/>
      <c r="H36" s="138"/>
    </row>
    <row r="37" spans="1:8" x14ac:dyDescent="0.2">
      <c r="A37" s="138"/>
      <c r="B37" s="138"/>
      <c r="C37" s="138"/>
      <c r="D37" s="138"/>
      <c r="E37" s="138"/>
      <c r="F37" s="138"/>
      <c r="G37" s="138"/>
      <c r="H37" s="138"/>
    </row>
    <row r="38" spans="1:8" x14ac:dyDescent="0.2">
      <c r="A38" s="138" t="s">
        <v>16</v>
      </c>
      <c r="B38" s="138"/>
      <c r="C38" s="138"/>
      <c r="D38" s="138"/>
      <c r="E38" s="138"/>
      <c r="F38" s="138"/>
      <c r="G38" s="138"/>
      <c r="H38" s="138"/>
    </row>
    <row r="39" spans="1:8" x14ac:dyDescent="0.2">
      <c r="A39" s="138"/>
      <c r="B39" s="138"/>
      <c r="C39" s="138"/>
      <c r="D39" s="138"/>
      <c r="E39" s="138"/>
      <c r="F39" s="138"/>
      <c r="G39" s="138"/>
      <c r="H39" s="138"/>
    </row>
    <row r="40" spans="1:8" x14ac:dyDescent="0.2">
      <c r="A40" s="24" t="s">
        <v>17</v>
      </c>
    </row>
    <row r="42" spans="1:8" x14ac:dyDescent="0.2">
      <c r="B42" s="139" t="s">
        <v>101</v>
      </c>
      <c r="C42" s="139"/>
      <c r="D42" s="139" t="str">
        <f>'SW MONTHLY CWMS01-S4.3'!E36</f>
        <v xml:space="preserve">Date……08.04.2013…………………..   </v>
      </c>
      <c r="E42" s="139"/>
      <c r="F42" s="139"/>
    </row>
    <row r="43" spans="1:8" x14ac:dyDescent="0.2">
      <c r="B43" s="25" t="s">
        <v>14</v>
      </c>
    </row>
  </sheetData>
  <mergeCells count="9">
    <mergeCell ref="A38:H39"/>
    <mergeCell ref="B42:C42"/>
    <mergeCell ref="D42:F42"/>
    <mergeCell ref="F1:G1"/>
    <mergeCell ref="F3:G3"/>
    <mergeCell ref="A5:H5"/>
    <mergeCell ref="A8:A32"/>
    <mergeCell ref="A34:H35"/>
    <mergeCell ref="A36:H37"/>
  </mergeCells>
  <pageMargins left="0.70866141732283505" right="0.70866141732283505" top="0.74803149606299202" bottom="0.74803149606299202" header="0.31496062992126" footer="0.31496062992126"/>
  <pageSetup paperSize="9" scale="6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3"/>
  <sheetViews>
    <sheetView topLeftCell="A7" zoomScale="88" zoomScaleNormal="88" workbookViewId="0">
      <selection activeCell="L22" sqref="L22"/>
    </sheetView>
  </sheetViews>
  <sheetFormatPr defaultRowHeight="15" x14ac:dyDescent="0.2"/>
  <cols>
    <col min="1" max="1" width="8.88671875" style="23"/>
    <col min="2" max="2" width="14.21875" style="23" customWidth="1"/>
    <col min="3" max="3" width="8.88671875" style="23"/>
    <col min="4" max="4" width="10" style="23" customWidth="1"/>
    <col min="5" max="5" width="11.44140625" style="23" customWidth="1"/>
    <col min="6" max="6" width="7.88671875" style="23" customWidth="1"/>
    <col min="7" max="7" width="15" style="23" bestFit="1" customWidth="1"/>
    <col min="8" max="8" width="26.44140625" style="23" customWidth="1"/>
    <col min="9" max="16384" width="8.88671875" style="23"/>
  </cols>
  <sheetData>
    <row r="1" spans="1:16" x14ac:dyDescent="0.2">
      <c r="A1" s="22" t="s">
        <v>0</v>
      </c>
      <c r="B1" s="22" t="s">
        <v>1</v>
      </c>
      <c r="C1" s="22"/>
      <c r="D1" s="22"/>
      <c r="E1" s="22" t="s">
        <v>2</v>
      </c>
      <c r="F1" s="140" t="s">
        <v>3</v>
      </c>
      <c r="G1" s="140"/>
      <c r="H1" s="22"/>
    </row>
    <row r="2" spans="1:16" x14ac:dyDescent="0.2">
      <c r="A2" s="22"/>
      <c r="B2" s="22"/>
      <c r="C2" s="22"/>
      <c r="D2" s="22"/>
      <c r="E2" s="22"/>
      <c r="F2" s="22"/>
      <c r="G2" s="22"/>
      <c r="H2" s="22"/>
    </row>
    <row r="3" spans="1:16" x14ac:dyDescent="0.2">
      <c r="A3" s="22" t="s">
        <v>4</v>
      </c>
      <c r="B3" s="22" t="s">
        <v>5</v>
      </c>
      <c r="C3" s="22"/>
      <c r="D3" s="22"/>
      <c r="E3" s="22" t="s">
        <v>6</v>
      </c>
      <c r="F3" s="140" t="s">
        <v>32</v>
      </c>
      <c r="G3" s="140"/>
      <c r="H3" s="22"/>
    </row>
    <row r="4" spans="1:16" x14ac:dyDescent="0.2">
      <c r="A4" s="22"/>
      <c r="B4" s="22"/>
      <c r="C4" s="22"/>
      <c r="D4" s="22"/>
      <c r="E4" s="22"/>
      <c r="F4" s="22"/>
      <c r="G4" s="22"/>
      <c r="H4" s="22"/>
    </row>
    <row r="5" spans="1:16" s="1" customFormat="1" ht="15.75" x14ac:dyDescent="0.25">
      <c r="A5" s="102" t="str">
        <f>'SW MONTHLY CWMS01-S4.3'!A5:H5</f>
        <v>Reporting of emissions to water (other than to sewer) for the period from    01 Jan 2013……to……31 Mar 2013</v>
      </c>
      <c r="B5" s="101"/>
      <c r="C5" s="101"/>
      <c r="D5" s="101"/>
      <c r="E5" s="101"/>
      <c r="F5" s="101"/>
      <c r="G5" s="101"/>
      <c r="H5" s="101"/>
    </row>
    <row r="6" spans="1:16" ht="15.75" thickBot="1" x14ac:dyDescent="0.25">
      <c r="A6" s="22"/>
      <c r="B6" s="22"/>
      <c r="C6" s="22"/>
      <c r="D6" s="22"/>
      <c r="E6" s="22"/>
      <c r="F6" s="22"/>
      <c r="G6" s="22"/>
      <c r="H6" s="22"/>
    </row>
    <row r="7" spans="1:16" s="22" customFormat="1" ht="39" thickBot="1" x14ac:dyDescent="0.25">
      <c r="A7" s="27" t="s">
        <v>7</v>
      </c>
      <c r="B7" s="27" t="s">
        <v>8</v>
      </c>
      <c r="C7" s="27" t="s">
        <v>9</v>
      </c>
      <c r="D7" s="27" t="s">
        <v>10</v>
      </c>
      <c r="E7" s="27" t="s">
        <v>82</v>
      </c>
      <c r="F7" s="27" t="s">
        <v>11</v>
      </c>
      <c r="G7" s="40" t="s">
        <v>12</v>
      </c>
      <c r="H7" s="28" t="s">
        <v>13</v>
      </c>
      <c r="L7" s="71"/>
      <c r="M7" s="71"/>
      <c r="N7" s="71"/>
      <c r="O7" s="71"/>
      <c r="P7" s="71"/>
    </row>
    <row r="8" spans="1:16" x14ac:dyDescent="0.2">
      <c r="A8" s="145" t="s">
        <v>74</v>
      </c>
      <c r="B8" s="44" t="s">
        <v>35</v>
      </c>
      <c r="C8" s="63" t="s">
        <v>102</v>
      </c>
      <c r="D8" s="44" t="s">
        <v>73</v>
      </c>
      <c r="E8" s="50" t="s">
        <v>87</v>
      </c>
      <c r="F8" s="80"/>
      <c r="G8" s="56" t="str">
        <f>'SW QUARTERLY CWMS01 S4.3'!G8</f>
        <v>20/03/2013</v>
      </c>
      <c r="H8" s="53"/>
      <c r="J8" s="66"/>
      <c r="K8" s="68"/>
      <c r="L8" s="68"/>
      <c r="M8" s="68"/>
      <c r="N8" s="68"/>
      <c r="O8" s="68"/>
      <c r="P8" s="68"/>
    </row>
    <row r="9" spans="1:16" x14ac:dyDescent="0.2">
      <c r="A9" s="145"/>
      <c r="B9" s="45" t="s">
        <v>42</v>
      </c>
      <c r="C9" s="64" t="s">
        <v>102</v>
      </c>
      <c r="D9" s="45" t="s">
        <v>73</v>
      </c>
      <c r="E9" s="51">
        <v>30.9</v>
      </c>
      <c r="F9" s="81"/>
      <c r="G9" s="57" t="str">
        <f>'SW QUARTERLY CWMS01 S4.3'!G9</f>
        <v>20/03/2013</v>
      </c>
      <c r="H9" s="54"/>
      <c r="J9" s="66"/>
      <c r="K9" s="68"/>
      <c r="L9" s="68"/>
      <c r="M9" s="68"/>
      <c r="N9" s="68"/>
      <c r="O9" s="68"/>
      <c r="P9" s="68"/>
    </row>
    <row r="10" spans="1:16" x14ac:dyDescent="0.2">
      <c r="A10" s="145"/>
      <c r="B10" s="45" t="s">
        <v>50</v>
      </c>
      <c r="C10" s="64" t="s">
        <v>102</v>
      </c>
      <c r="D10" s="45" t="s">
        <v>73</v>
      </c>
      <c r="E10" s="51" t="s">
        <v>105</v>
      </c>
      <c r="F10" s="81"/>
      <c r="G10" s="57" t="str">
        <f>'SW QUARTERLY CWMS01 S4.3'!G10</f>
        <v>20/03/2013</v>
      </c>
      <c r="H10" s="54"/>
      <c r="J10" s="66"/>
      <c r="K10" s="68"/>
      <c r="L10" s="68"/>
      <c r="M10" s="68"/>
      <c r="N10" s="68"/>
      <c r="O10" s="68"/>
      <c r="P10" s="68"/>
    </row>
    <row r="11" spans="1:16" x14ac:dyDescent="0.2">
      <c r="A11" s="145"/>
      <c r="B11" s="45" t="s">
        <v>51</v>
      </c>
      <c r="C11" s="64" t="s">
        <v>102</v>
      </c>
      <c r="D11" s="45" t="s">
        <v>73</v>
      </c>
      <c r="E11" s="51" t="s">
        <v>89</v>
      </c>
      <c r="F11" s="81"/>
      <c r="G11" s="57" t="str">
        <f>'SW QUARTERLY CWMS01 S4.3'!G11</f>
        <v>20/03/2013</v>
      </c>
      <c r="H11" s="54"/>
      <c r="J11" s="66"/>
      <c r="K11" s="68"/>
      <c r="L11" s="68"/>
      <c r="M11" s="68"/>
      <c r="N11" s="68"/>
      <c r="O11" s="68"/>
      <c r="P11" s="68"/>
    </row>
    <row r="12" spans="1:16" x14ac:dyDescent="0.2">
      <c r="A12" s="145"/>
      <c r="B12" s="45" t="s">
        <v>46</v>
      </c>
      <c r="C12" s="64" t="s">
        <v>102</v>
      </c>
      <c r="D12" s="45" t="s">
        <v>73</v>
      </c>
      <c r="E12" s="51" t="s">
        <v>103</v>
      </c>
      <c r="F12" s="81"/>
      <c r="G12" s="57" t="str">
        <f>'SW QUARTERLY CWMS01 S4.3'!G12</f>
        <v>20/03/2013</v>
      </c>
      <c r="H12" s="54"/>
      <c r="J12" s="66"/>
      <c r="K12" s="68"/>
      <c r="L12" s="68"/>
      <c r="M12" s="68"/>
      <c r="N12" s="68"/>
      <c r="O12" s="68"/>
      <c r="P12" s="68"/>
    </row>
    <row r="13" spans="1:16" x14ac:dyDescent="0.2">
      <c r="A13" s="145"/>
      <c r="B13" s="45" t="s">
        <v>49</v>
      </c>
      <c r="C13" s="64" t="s">
        <v>102</v>
      </c>
      <c r="D13" s="45" t="s">
        <v>73</v>
      </c>
      <c r="E13" s="51" t="s">
        <v>93</v>
      </c>
      <c r="F13" s="81"/>
      <c r="G13" s="57" t="str">
        <f>'SW QUARTERLY CWMS01 S4.3'!G13</f>
        <v>20/03/2013</v>
      </c>
      <c r="H13" s="54"/>
      <c r="J13" s="66"/>
      <c r="K13" s="68"/>
      <c r="L13" s="68"/>
      <c r="M13" s="68"/>
      <c r="N13" s="68"/>
      <c r="O13" s="68"/>
      <c r="P13" s="68"/>
    </row>
    <row r="14" spans="1:16" x14ac:dyDescent="0.2">
      <c r="A14" s="145"/>
      <c r="B14" s="45" t="s">
        <v>43</v>
      </c>
      <c r="C14" s="64" t="s">
        <v>102</v>
      </c>
      <c r="D14" s="45" t="s">
        <v>73</v>
      </c>
      <c r="E14" s="51">
        <v>3.86</v>
      </c>
      <c r="F14" s="81"/>
      <c r="G14" s="57" t="str">
        <f>'SW QUARTERLY CWMS01 S4.3'!G14</f>
        <v>20/03/2013</v>
      </c>
      <c r="H14" s="54"/>
      <c r="J14" s="66"/>
      <c r="K14" s="68"/>
      <c r="L14" s="68"/>
      <c r="M14" s="68"/>
      <c r="N14" s="68"/>
      <c r="O14" s="68"/>
      <c r="P14" s="68"/>
    </row>
    <row r="15" spans="1:16" x14ac:dyDescent="0.2">
      <c r="A15" s="145"/>
      <c r="B15" s="45" t="s">
        <v>44</v>
      </c>
      <c r="C15" s="64" t="s">
        <v>102</v>
      </c>
      <c r="D15" s="45" t="s">
        <v>73</v>
      </c>
      <c r="E15" s="51">
        <v>5.5E-2</v>
      </c>
      <c r="F15" s="81"/>
      <c r="G15" s="57" t="str">
        <f>'SW QUARTERLY CWMS01 S4.3'!G15</f>
        <v>20/03/2013</v>
      </c>
      <c r="H15" s="54"/>
      <c r="J15" s="66"/>
      <c r="K15" s="68"/>
      <c r="L15" s="68"/>
      <c r="M15" s="68"/>
      <c r="N15" s="68"/>
      <c r="O15" s="68"/>
      <c r="P15" s="68"/>
    </row>
    <row r="16" spans="1:16" x14ac:dyDescent="0.2">
      <c r="A16" s="145"/>
      <c r="B16" s="45" t="s">
        <v>48</v>
      </c>
      <c r="C16" s="64" t="s">
        <v>102</v>
      </c>
      <c r="D16" s="45" t="s">
        <v>73</v>
      </c>
      <c r="E16" s="51" t="s">
        <v>88</v>
      </c>
      <c r="F16" s="81"/>
      <c r="G16" s="57" t="str">
        <f>'SW QUARTERLY CWMS01 S4.3'!G16</f>
        <v>20/03/2013</v>
      </c>
      <c r="H16" s="54"/>
      <c r="J16" s="66"/>
      <c r="K16" s="68"/>
      <c r="L16" s="68"/>
      <c r="M16" s="68"/>
      <c r="N16" s="68"/>
      <c r="O16" s="68"/>
      <c r="P16" s="68"/>
    </row>
    <row r="17" spans="1:16" x14ac:dyDescent="0.2">
      <c r="A17" s="145"/>
      <c r="B17" s="45" t="s">
        <v>34</v>
      </c>
      <c r="C17" s="64" t="s">
        <v>102</v>
      </c>
      <c r="D17" s="45" t="s">
        <v>73</v>
      </c>
      <c r="E17" s="51">
        <v>4.0000000000000001E-3</v>
      </c>
      <c r="F17" s="81"/>
      <c r="G17" s="57" t="str">
        <f>'SW QUARTERLY CWMS01 S4.3'!G17</f>
        <v>20/03/2013</v>
      </c>
      <c r="H17" s="54"/>
      <c r="J17" s="66"/>
      <c r="K17" s="68"/>
      <c r="L17" s="68"/>
      <c r="M17" s="68"/>
      <c r="N17" s="68"/>
      <c r="O17" s="68"/>
      <c r="P17" s="68"/>
    </row>
    <row r="18" spans="1:16" x14ac:dyDescent="0.2">
      <c r="A18" s="145"/>
      <c r="B18" s="45" t="s">
        <v>41</v>
      </c>
      <c r="C18" s="64" t="s">
        <v>102</v>
      </c>
      <c r="D18" s="45" t="s">
        <v>73</v>
      </c>
      <c r="E18" s="51">
        <v>1.37</v>
      </c>
      <c r="F18" s="81"/>
      <c r="G18" s="57" t="str">
        <f>'SW QUARTERLY CWMS01 S4.3'!G18</f>
        <v>20/03/2013</v>
      </c>
      <c r="H18" s="54"/>
      <c r="J18" s="66"/>
      <c r="K18" s="68"/>
      <c r="L18" s="68"/>
      <c r="M18" s="68"/>
      <c r="N18" s="68"/>
      <c r="O18" s="68"/>
      <c r="P18" s="68"/>
    </row>
    <row r="19" spans="1:16" x14ac:dyDescent="0.2">
      <c r="A19" s="145"/>
      <c r="B19" s="45" t="s">
        <v>40</v>
      </c>
      <c r="C19" s="64" t="s">
        <v>102</v>
      </c>
      <c r="D19" s="45" t="s">
        <v>73</v>
      </c>
      <c r="E19" s="51">
        <v>19.3</v>
      </c>
      <c r="F19" s="81"/>
      <c r="G19" s="57" t="str">
        <f>'SW QUARTERLY CWMS01 S4.3'!G19</f>
        <v>20/03/2013</v>
      </c>
      <c r="H19" s="54"/>
      <c r="J19" s="66"/>
      <c r="K19" s="68"/>
      <c r="L19" s="68"/>
      <c r="M19" s="68"/>
      <c r="N19" s="68"/>
      <c r="O19" s="68"/>
      <c r="P19" s="68"/>
    </row>
    <row r="20" spans="1:16" x14ac:dyDescent="0.2">
      <c r="A20" s="145"/>
      <c r="B20" s="45" t="s">
        <v>47</v>
      </c>
      <c r="C20" s="64" t="s">
        <v>102</v>
      </c>
      <c r="D20" s="45" t="s">
        <v>73</v>
      </c>
      <c r="E20" s="51" t="s">
        <v>95</v>
      </c>
      <c r="F20" s="81"/>
      <c r="G20" s="57" t="str">
        <f>'SW QUARTERLY CWMS01 S4.3'!G20</f>
        <v>20/03/2013</v>
      </c>
      <c r="H20" s="54"/>
      <c r="J20" s="66"/>
      <c r="K20" s="68"/>
      <c r="L20" s="68"/>
      <c r="M20" s="68"/>
      <c r="N20" s="68"/>
      <c r="O20" s="68"/>
      <c r="P20" s="68"/>
    </row>
    <row r="21" spans="1:16" x14ac:dyDescent="0.2">
      <c r="A21" s="145"/>
      <c r="B21" s="45" t="s">
        <v>72</v>
      </c>
      <c r="C21" s="64" t="s">
        <v>102</v>
      </c>
      <c r="D21" s="45" t="s">
        <v>73</v>
      </c>
      <c r="E21" s="51">
        <v>65.2</v>
      </c>
      <c r="F21" s="81"/>
      <c r="G21" s="57" t="str">
        <f>'SW QUARTERLY CWMS01 S4.3'!G21</f>
        <v>20/03/2013</v>
      </c>
      <c r="H21" s="54"/>
      <c r="J21" s="66"/>
      <c r="K21" s="68"/>
      <c r="L21" s="67"/>
      <c r="M21" s="67"/>
      <c r="N21" s="67"/>
      <c r="O21" s="67"/>
      <c r="P21" s="67"/>
    </row>
    <row r="22" spans="1:16" x14ac:dyDescent="0.2">
      <c r="A22" s="145"/>
      <c r="B22" s="45" t="s">
        <v>83</v>
      </c>
      <c r="C22" s="64" t="s">
        <v>102</v>
      </c>
      <c r="D22" s="45" t="s">
        <v>73</v>
      </c>
      <c r="E22" s="51">
        <v>1.2</v>
      </c>
      <c r="F22" s="81"/>
      <c r="G22" s="57" t="str">
        <f>'SW QUARTERLY CWMS01 S4.3'!G22</f>
        <v>20/03/2013</v>
      </c>
      <c r="H22" s="54"/>
      <c r="J22" s="66"/>
      <c r="K22" s="68"/>
      <c r="L22" s="67"/>
      <c r="M22" s="67"/>
      <c r="N22" s="67"/>
      <c r="O22" s="67"/>
      <c r="P22" s="67"/>
    </row>
    <row r="23" spans="1:16" x14ac:dyDescent="0.2">
      <c r="A23" s="145"/>
      <c r="B23" s="45" t="s">
        <v>45</v>
      </c>
      <c r="C23" s="64" t="s">
        <v>102</v>
      </c>
      <c r="D23" s="45" t="s">
        <v>73</v>
      </c>
      <c r="E23" s="51">
        <v>25.7</v>
      </c>
      <c r="F23" s="81"/>
      <c r="G23" s="57" t="str">
        <f>'SW QUARTERLY CWMS01 S4.3'!G23</f>
        <v>20/03/2013</v>
      </c>
      <c r="H23" s="54"/>
      <c r="J23" s="66"/>
      <c r="K23" s="68"/>
      <c r="L23" s="68"/>
      <c r="M23" s="68"/>
      <c r="N23" s="68"/>
      <c r="O23" s="68"/>
      <c r="P23" s="68"/>
    </row>
    <row r="24" spans="1:16" x14ac:dyDescent="0.2">
      <c r="A24" s="145"/>
      <c r="B24" s="45" t="s">
        <v>84</v>
      </c>
      <c r="C24" s="64" t="s">
        <v>102</v>
      </c>
      <c r="D24" s="45" t="s">
        <v>73</v>
      </c>
      <c r="E24" s="51">
        <v>1.7</v>
      </c>
      <c r="F24" s="81"/>
      <c r="G24" s="57" t="str">
        <f>'SW QUARTERLY CWMS01 S4.3'!G24</f>
        <v>20/03/2013</v>
      </c>
      <c r="H24" s="54"/>
      <c r="J24" s="66"/>
      <c r="K24" s="68"/>
      <c r="L24" s="68"/>
      <c r="M24" s="68"/>
      <c r="N24" s="68"/>
      <c r="O24" s="68"/>
      <c r="P24" s="68"/>
    </row>
    <row r="25" spans="1:16" x14ac:dyDescent="0.2">
      <c r="A25" s="145"/>
      <c r="B25" s="45" t="s">
        <v>85</v>
      </c>
      <c r="C25" s="64" t="s">
        <v>102</v>
      </c>
      <c r="D25" s="45" t="s">
        <v>73</v>
      </c>
      <c r="E25" s="51" t="s">
        <v>89</v>
      </c>
      <c r="F25" s="81"/>
      <c r="G25" s="57" t="str">
        <f>'SW QUARTERLY CWMS01 S4.3'!G25</f>
        <v>20/03/2013</v>
      </c>
      <c r="H25" s="54"/>
      <c r="J25" s="66"/>
      <c r="K25" s="68"/>
      <c r="L25" s="67"/>
      <c r="M25" s="67"/>
      <c r="N25" s="67"/>
      <c r="O25" s="67"/>
      <c r="P25" s="67"/>
    </row>
    <row r="26" spans="1:16" x14ac:dyDescent="0.2">
      <c r="A26" s="145"/>
      <c r="B26" s="45" t="s">
        <v>86</v>
      </c>
      <c r="C26" s="64" t="s">
        <v>102</v>
      </c>
      <c r="D26" s="45" t="s">
        <v>73</v>
      </c>
      <c r="E26" s="51" t="s">
        <v>90</v>
      </c>
      <c r="F26" s="81"/>
      <c r="G26" s="57" t="str">
        <f>'SW QUARTERLY CWMS01 S4.3'!G26</f>
        <v>20/03/2013</v>
      </c>
      <c r="H26" s="54"/>
      <c r="J26" s="66"/>
      <c r="K26" s="68"/>
      <c r="L26" s="67"/>
      <c r="M26" s="67"/>
      <c r="N26" s="67"/>
      <c r="O26" s="67"/>
      <c r="P26" s="67"/>
    </row>
    <row r="27" spans="1:16" x14ac:dyDescent="0.2">
      <c r="A27" s="145"/>
      <c r="B27" s="45" t="s">
        <v>75</v>
      </c>
      <c r="C27" s="64" t="s">
        <v>102</v>
      </c>
      <c r="D27" s="45" t="s">
        <v>73</v>
      </c>
      <c r="E27" s="51" t="s">
        <v>104</v>
      </c>
      <c r="F27" s="81"/>
      <c r="G27" s="57" t="str">
        <f>'SW QUARTERLY CWMS01 S4.3'!G27</f>
        <v>20/03/2013</v>
      </c>
      <c r="H27" s="54"/>
      <c r="J27" s="66"/>
      <c r="K27" s="68"/>
      <c r="L27" s="69"/>
      <c r="M27" s="67"/>
      <c r="N27" s="67"/>
      <c r="O27" s="69"/>
      <c r="P27" s="69"/>
    </row>
    <row r="28" spans="1:16" x14ac:dyDescent="0.2">
      <c r="A28" s="146"/>
      <c r="B28" s="45" t="s">
        <v>76</v>
      </c>
      <c r="C28" s="64" t="s">
        <v>102</v>
      </c>
      <c r="D28" s="45" t="s">
        <v>73</v>
      </c>
      <c r="E28" s="51" t="s">
        <v>104</v>
      </c>
      <c r="F28" s="81"/>
      <c r="G28" s="57" t="str">
        <f>'SW QUARTERLY CWMS01 S4.3'!G28</f>
        <v>20/03/2013</v>
      </c>
      <c r="H28" s="54"/>
      <c r="J28" s="66"/>
      <c r="K28" s="68"/>
      <c r="L28" s="69"/>
      <c r="M28" s="69"/>
      <c r="N28" s="69"/>
      <c r="O28" s="69"/>
      <c r="P28" s="69"/>
    </row>
    <row r="29" spans="1:16" x14ac:dyDescent="0.2">
      <c r="A29" s="146"/>
      <c r="B29" s="45" t="s">
        <v>77</v>
      </c>
      <c r="C29" s="64" t="s">
        <v>102</v>
      </c>
      <c r="D29" s="45" t="s">
        <v>73</v>
      </c>
      <c r="E29" s="51" t="s">
        <v>104</v>
      </c>
      <c r="F29" s="81"/>
      <c r="G29" s="57" t="str">
        <f>'SW QUARTERLY CWMS01 S4.3'!G29</f>
        <v>20/03/2013</v>
      </c>
      <c r="H29" s="54"/>
      <c r="J29" s="66"/>
      <c r="K29" s="68"/>
      <c r="L29" s="69"/>
      <c r="M29" s="69"/>
      <c r="N29" s="69"/>
      <c r="O29" s="69"/>
      <c r="P29" s="69"/>
    </row>
    <row r="30" spans="1:16" x14ac:dyDescent="0.2">
      <c r="A30" s="146"/>
      <c r="B30" s="45" t="s">
        <v>78</v>
      </c>
      <c r="C30" s="64" t="s">
        <v>102</v>
      </c>
      <c r="D30" s="45" t="s">
        <v>73</v>
      </c>
      <c r="E30" s="51" t="s">
        <v>104</v>
      </c>
      <c r="F30" s="81"/>
      <c r="G30" s="57" t="str">
        <f>'SW QUARTERLY CWMS01 S4.3'!G30</f>
        <v>20/03/2013</v>
      </c>
      <c r="H30" s="54"/>
      <c r="J30" s="66"/>
      <c r="K30" s="68"/>
      <c r="L30" s="69"/>
      <c r="M30" s="67"/>
      <c r="N30" s="69"/>
      <c r="O30" s="69"/>
      <c r="P30" s="69"/>
    </row>
    <row r="31" spans="1:16" x14ac:dyDescent="0.2">
      <c r="A31" s="146"/>
      <c r="B31" s="45" t="s">
        <v>79</v>
      </c>
      <c r="C31" s="64" t="s">
        <v>102</v>
      </c>
      <c r="D31" s="45" t="s">
        <v>73</v>
      </c>
      <c r="E31" s="51" t="s">
        <v>104</v>
      </c>
      <c r="F31" s="81"/>
      <c r="G31" s="57" t="str">
        <f>'SW QUARTERLY CWMS01 S4.3'!G31</f>
        <v>20/03/2013</v>
      </c>
      <c r="H31" s="54"/>
      <c r="J31" s="66"/>
      <c r="K31" s="68"/>
      <c r="L31" s="69"/>
      <c r="M31" s="67"/>
      <c r="N31" s="67"/>
      <c r="O31" s="69"/>
      <c r="P31" s="69"/>
    </row>
    <row r="32" spans="1:16" ht="15.75" thickBot="1" x14ac:dyDescent="0.25">
      <c r="A32" s="147"/>
      <c r="B32" s="46" t="s">
        <v>80</v>
      </c>
      <c r="C32" s="65" t="s">
        <v>102</v>
      </c>
      <c r="D32" s="46" t="s">
        <v>73</v>
      </c>
      <c r="E32" s="52" t="s">
        <v>104</v>
      </c>
      <c r="F32" s="82"/>
      <c r="G32" s="58" t="str">
        <f>'SW QUARTERLY CWMS01 S4.3'!G32</f>
        <v>20/03/2013</v>
      </c>
      <c r="H32" s="55"/>
      <c r="J32" s="66"/>
      <c r="K32" s="68"/>
      <c r="L32" s="69"/>
      <c r="M32" s="69"/>
      <c r="N32" s="69"/>
      <c r="O32" s="69"/>
      <c r="P32" s="69"/>
    </row>
    <row r="33" spans="1:8" x14ac:dyDescent="0.2">
      <c r="A33" s="26"/>
    </row>
    <row r="34" spans="1:8" x14ac:dyDescent="0.2">
      <c r="A34" s="138" t="s">
        <v>18</v>
      </c>
      <c r="B34" s="138"/>
      <c r="C34" s="138"/>
      <c r="D34" s="138"/>
      <c r="E34" s="138"/>
      <c r="F34" s="138"/>
      <c r="G34" s="138"/>
      <c r="H34" s="138"/>
    </row>
    <row r="35" spans="1:8" x14ac:dyDescent="0.2">
      <c r="A35" s="138"/>
      <c r="B35" s="138"/>
      <c r="C35" s="138"/>
      <c r="D35" s="138"/>
      <c r="E35" s="138"/>
      <c r="F35" s="138"/>
      <c r="G35" s="138"/>
      <c r="H35" s="138"/>
    </row>
    <row r="36" spans="1:8" x14ac:dyDescent="0.2">
      <c r="A36" s="138" t="s">
        <v>19</v>
      </c>
      <c r="B36" s="138"/>
      <c r="C36" s="138"/>
      <c r="D36" s="138"/>
      <c r="E36" s="138"/>
      <c r="F36" s="138"/>
      <c r="G36" s="138"/>
      <c r="H36" s="138"/>
    </row>
    <row r="37" spans="1:8" x14ac:dyDescent="0.2">
      <c r="A37" s="138"/>
      <c r="B37" s="138"/>
      <c r="C37" s="138"/>
      <c r="D37" s="138"/>
      <c r="E37" s="138"/>
      <c r="F37" s="138"/>
      <c r="G37" s="138"/>
      <c r="H37" s="138"/>
    </row>
    <row r="38" spans="1:8" x14ac:dyDescent="0.2">
      <c r="A38" s="138" t="s">
        <v>16</v>
      </c>
      <c r="B38" s="138"/>
      <c r="C38" s="138"/>
      <c r="D38" s="138"/>
      <c r="E38" s="138"/>
      <c r="F38" s="138"/>
      <c r="G38" s="138"/>
      <c r="H38" s="138"/>
    </row>
    <row r="39" spans="1:8" x14ac:dyDescent="0.2">
      <c r="A39" s="138"/>
      <c r="B39" s="138"/>
      <c r="C39" s="138"/>
      <c r="D39" s="138"/>
      <c r="E39" s="138"/>
      <c r="F39" s="138"/>
      <c r="G39" s="138"/>
      <c r="H39" s="138"/>
    </row>
    <row r="40" spans="1:8" x14ac:dyDescent="0.2">
      <c r="A40" s="24" t="s">
        <v>17</v>
      </c>
    </row>
    <row r="42" spans="1:8" x14ac:dyDescent="0.2">
      <c r="B42" s="139" t="s">
        <v>100</v>
      </c>
      <c r="C42" s="139"/>
      <c r="D42" s="139" t="str">
        <f>'SW MONTHLY CWMS01-S4.3'!E36</f>
        <v xml:space="preserve">Date……08.04.2013…………………..   </v>
      </c>
      <c r="E42" s="139"/>
      <c r="F42" s="139"/>
    </row>
    <row r="43" spans="1:8" x14ac:dyDescent="0.2">
      <c r="B43" s="25" t="s">
        <v>14</v>
      </c>
    </row>
  </sheetData>
  <mergeCells count="9">
    <mergeCell ref="A38:H39"/>
    <mergeCell ref="B42:C42"/>
    <mergeCell ref="D42:F42"/>
    <mergeCell ref="F1:G1"/>
    <mergeCell ref="F3:G3"/>
    <mergeCell ref="A5:H5"/>
    <mergeCell ref="A8:A32"/>
    <mergeCell ref="A34:H35"/>
    <mergeCell ref="A36:H37"/>
  </mergeCells>
  <pageMargins left="0.70866141732283505" right="0.70866141732283505" top="0.74803149606299202" bottom="0.74803149606299202" header="0.31496062992126" footer="0.31496062992126"/>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3"/>
  <sheetViews>
    <sheetView topLeftCell="A6" zoomScale="86" zoomScaleNormal="86" workbookViewId="0">
      <selection activeCell="A34" sqref="A34:H35"/>
    </sheetView>
  </sheetViews>
  <sheetFormatPr defaultRowHeight="15" x14ac:dyDescent="0.2"/>
  <cols>
    <col min="1" max="1" width="8.88671875" style="23"/>
    <col min="2" max="2" width="14.21875" style="23" customWidth="1"/>
    <col min="3" max="3" width="8.88671875" style="23"/>
    <col min="4" max="4" width="10" style="23" customWidth="1"/>
    <col min="5" max="5" width="11.44140625" style="23" customWidth="1"/>
    <col min="6" max="6" width="7.88671875" style="23" customWidth="1"/>
    <col min="7" max="7" width="15" style="23" bestFit="1" customWidth="1"/>
    <col min="8" max="8" width="26.44140625" style="23" customWidth="1"/>
    <col min="9" max="16384" width="8.88671875" style="23"/>
  </cols>
  <sheetData>
    <row r="1" spans="1:8" x14ac:dyDescent="0.2">
      <c r="A1" s="22" t="s">
        <v>0</v>
      </c>
      <c r="B1" s="22" t="s">
        <v>1</v>
      </c>
      <c r="C1" s="22"/>
      <c r="D1" s="22"/>
      <c r="E1" s="22" t="s">
        <v>2</v>
      </c>
      <c r="F1" s="140" t="s">
        <v>3</v>
      </c>
      <c r="G1" s="140"/>
      <c r="H1" s="22"/>
    </row>
    <row r="2" spans="1:8" x14ac:dyDescent="0.2">
      <c r="A2" s="22"/>
      <c r="B2" s="22"/>
      <c r="C2" s="22"/>
      <c r="D2" s="22"/>
      <c r="E2" s="22"/>
      <c r="F2" s="22"/>
      <c r="G2" s="22"/>
      <c r="H2" s="22"/>
    </row>
    <row r="3" spans="1:8" x14ac:dyDescent="0.2">
      <c r="A3" s="22" t="s">
        <v>4</v>
      </c>
      <c r="B3" s="22" t="s">
        <v>5</v>
      </c>
      <c r="C3" s="22"/>
      <c r="D3" s="22"/>
      <c r="E3" s="22" t="s">
        <v>6</v>
      </c>
      <c r="F3" s="140" t="s">
        <v>32</v>
      </c>
      <c r="G3" s="140"/>
      <c r="H3" s="22"/>
    </row>
    <row r="4" spans="1:8" x14ac:dyDescent="0.2">
      <c r="A4" s="22"/>
      <c r="B4" s="22"/>
      <c r="C4" s="22"/>
      <c r="D4" s="22"/>
      <c r="E4" s="22"/>
      <c r="F4" s="22"/>
      <c r="G4" s="22"/>
      <c r="H4" s="22"/>
    </row>
    <row r="5" spans="1:8" s="1" customFormat="1" ht="15.75" x14ac:dyDescent="0.25">
      <c r="A5" s="102" t="str">
        <f>'SW MONTHLY CWMS01-S4.3'!A5:H5</f>
        <v>Reporting of emissions to water (other than to sewer) for the period from    01 Jan 2013……to……31 Mar 2013</v>
      </c>
      <c r="B5" s="101"/>
      <c r="C5" s="101"/>
      <c r="D5" s="101"/>
      <c r="E5" s="101"/>
      <c r="F5" s="101"/>
      <c r="G5" s="101"/>
      <c r="H5" s="101"/>
    </row>
    <row r="6" spans="1:8" ht="15.75" thickBot="1" x14ac:dyDescent="0.25">
      <c r="A6" s="22"/>
      <c r="B6" s="22"/>
      <c r="C6" s="22"/>
      <c r="D6" s="22"/>
      <c r="E6" s="22"/>
      <c r="F6" s="22"/>
      <c r="G6" s="22"/>
      <c r="H6" s="22"/>
    </row>
    <row r="7" spans="1:8" s="22" customFormat="1" ht="39" thickBot="1" x14ac:dyDescent="0.25">
      <c r="A7" s="40" t="s">
        <v>7</v>
      </c>
      <c r="B7" s="40" t="s">
        <v>8</v>
      </c>
      <c r="C7" s="40" t="s">
        <v>9</v>
      </c>
      <c r="D7" s="40" t="s">
        <v>10</v>
      </c>
      <c r="E7" s="40" t="s">
        <v>82</v>
      </c>
      <c r="F7" s="40" t="s">
        <v>11</v>
      </c>
      <c r="G7" s="40" t="s">
        <v>12</v>
      </c>
      <c r="H7" s="41" t="s">
        <v>13</v>
      </c>
    </row>
    <row r="8" spans="1:8" x14ac:dyDescent="0.2">
      <c r="A8" s="141" t="s">
        <v>55</v>
      </c>
      <c r="B8" s="44" t="s">
        <v>35</v>
      </c>
      <c r="C8" s="63" t="s">
        <v>102</v>
      </c>
      <c r="D8" s="44" t="s">
        <v>73</v>
      </c>
      <c r="E8" s="50" t="s">
        <v>87</v>
      </c>
      <c r="F8" s="80"/>
      <c r="G8" s="56" t="str">
        <f>'SW QUARTERLY CWMS01 S4.3'!G8</f>
        <v>20/03/2013</v>
      </c>
      <c r="H8" s="53"/>
    </row>
    <row r="9" spans="1:8" x14ac:dyDescent="0.2">
      <c r="A9" s="142"/>
      <c r="B9" s="45" t="s">
        <v>42</v>
      </c>
      <c r="C9" s="64" t="s">
        <v>102</v>
      </c>
      <c r="D9" s="45" t="s">
        <v>73</v>
      </c>
      <c r="E9" s="51">
        <v>24.7</v>
      </c>
      <c r="F9" s="81"/>
      <c r="G9" s="57" t="str">
        <f>'SW QUARTERLY CWMS01 S4.3'!G9</f>
        <v>20/03/2013</v>
      </c>
      <c r="H9" s="54"/>
    </row>
    <row r="10" spans="1:8" x14ac:dyDescent="0.2">
      <c r="A10" s="142"/>
      <c r="B10" s="45" t="s">
        <v>50</v>
      </c>
      <c r="C10" s="64" t="s">
        <v>102</v>
      </c>
      <c r="D10" s="45" t="s">
        <v>73</v>
      </c>
      <c r="E10" s="51" t="s">
        <v>92</v>
      </c>
      <c r="F10" s="81"/>
      <c r="G10" s="57" t="str">
        <f>'SW QUARTERLY CWMS01 S4.3'!G10</f>
        <v>20/03/2013</v>
      </c>
      <c r="H10" s="54"/>
    </row>
    <row r="11" spans="1:8" x14ac:dyDescent="0.2">
      <c r="A11" s="142"/>
      <c r="B11" s="45" t="s">
        <v>51</v>
      </c>
      <c r="C11" s="64" t="s">
        <v>102</v>
      </c>
      <c r="D11" s="45" t="s">
        <v>73</v>
      </c>
      <c r="E11" s="51" t="s">
        <v>89</v>
      </c>
      <c r="F11" s="81"/>
      <c r="G11" s="57" t="str">
        <f>'SW QUARTERLY CWMS01 S4.3'!G11</f>
        <v>20/03/2013</v>
      </c>
      <c r="H11" s="54"/>
    </row>
    <row r="12" spans="1:8" x14ac:dyDescent="0.2">
      <c r="A12" s="142"/>
      <c r="B12" s="45" t="s">
        <v>46</v>
      </c>
      <c r="C12" s="64" t="s">
        <v>102</v>
      </c>
      <c r="D12" s="45" t="s">
        <v>73</v>
      </c>
      <c r="E12" s="51" t="s">
        <v>103</v>
      </c>
      <c r="F12" s="81"/>
      <c r="G12" s="57" t="str">
        <f>'SW QUARTERLY CWMS01 S4.3'!G12</f>
        <v>20/03/2013</v>
      </c>
      <c r="H12" s="54"/>
    </row>
    <row r="13" spans="1:8" x14ac:dyDescent="0.2">
      <c r="A13" s="142"/>
      <c r="B13" s="45" t="s">
        <v>49</v>
      </c>
      <c r="C13" s="64" t="s">
        <v>102</v>
      </c>
      <c r="D13" s="45" t="s">
        <v>73</v>
      </c>
      <c r="E13" s="51" t="s">
        <v>93</v>
      </c>
      <c r="F13" s="81"/>
      <c r="G13" s="57" t="str">
        <f>'SW QUARTERLY CWMS01 S4.3'!G13</f>
        <v>20/03/2013</v>
      </c>
      <c r="H13" s="54"/>
    </row>
    <row r="14" spans="1:8" x14ac:dyDescent="0.2">
      <c r="A14" s="142"/>
      <c r="B14" s="45" t="s">
        <v>43</v>
      </c>
      <c r="C14" s="64" t="s">
        <v>102</v>
      </c>
      <c r="D14" s="45" t="s">
        <v>73</v>
      </c>
      <c r="E14" s="51">
        <v>1.87</v>
      </c>
      <c r="F14" s="81"/>
      <c r="G14" s="57" t="str">
        <f>'SW QUARTERLY CWMS01 S4.3'!G14</f>
        <v>20/03/2013</v>
      </c>
      <c r="H14" s="54"/>
    </row>
    <row r="15" spans="1:8" x14ac:dyDescent="0.2">
      <c r="A15" s="142"/>
      <c r="B15" s="45" t="s">
        <v>44</v>
      </c>
      <c r="C15" s="64" t="s">
        <v>102</v>
      </c>
      <c r="D15" s="45" t="s">
        <v>73</v>
      </c>
      <c r="E15" s="51">
        <v>2.7E-2</v>
      </c>
      <c r="F15" s="81"/>
      <c r="G15" s="57" t="str">
        <f>'SW QUARTERLY CWMS01 S4.3'!G15</f>
        <v>20/03/2013</v>
      </c>
      <c r="H15" s="54"/>
    </row>
    <row r="16" spans="1:8" x14ac:dyDescent="0.2">
      <c r="A16" s="142"/>
      <c r="B16" s="45" t="s">
        <v>48</v>
      </c>
      <c r="C16" s="64" t="s">
        <v>102</v>
      </c>
      <c r="D16" s="45" t="s">
        <v>73</v>
      </c>
      <c r="E16" s="51" t="s">
        <v>88</v>
      </c>
      <c r="F16" s="81"/>
      <c r="G16" s="57" t="str">
        <f>'SW QUARTERLY CWMS01 S4.3'!G16</f>
        <v>20/03/2013</v>
      </c>
      <c r="H16" s="54"/>
    </row>
    <row r="17" spans="1:8" x14ac:dyDescent="0.2">
      <c r="A17" s="142"/>
      <c r="B17" s="45" t="s">
        <v>34</v>
      </c>
      <c r="C17" s="64" t="s">
        <v>102</v>
      </c>
      <c r="D17" s="45" t="s">
        <v>73</v>
      </c>
      <c r="E17" s="51" t="s">
        <v>94</v>
      </c>
      <c r="F17" s="81"/>
      <c r="G17" s="57" t="str">
        <f>'SW QUARTERLY CWMS01 S4.3'!G17</f>
        <v>20/03/2013</v>
      </c>
      <c r="H17" s="54"/>
    </row>
    <row r="18" spans="1:8" x14ac:dyDescent="0.2">
      <c r="A18" s="142"/>
      <c r="B18" s="45" t="s">
        <v>41</v>
      </c>
      <c r="C18" s="64" t="s">
        <v>102</v>
      </c>
      <c r="D18" s="45" t="s">
        <v>73</v>
      </c>
      <c r="E18" s="51">
        <v>1</v>
      </c>
      <c r="F18" s="81"/>
      <c r="G18" s="57" t="str">
        <f>'SW QUARTERLY CWMS01 S4.3'!G18</f>
        <v>20/03/2013</v>
      </c>
      <c r="H18" s="54"/>
    </row>
    <row r="19" spans="1:8" x14ac:dyDescent="0.2">
      <c r="A19" s="142"/>
      <c r="B19" s="45" t="s">
        <v>40</v>
      </c>
      <c r="C19" s="64" t="s">
        <v>102</v>
      </c>
      <c r="D19" s="45" t="s">
        <v>73</v>
      </c>
      <c r="E19" s="51">
        <v>6.39</v>
      </c>
      <c r="F19" s="81"/>
      <c r="G19" s="57" t="str">
        <f>'SW QUARTERLY CWMS01 S4.3'!G19</f>
        <v>20/03/2013</v>
      </c>
      <c r="H19" s="54"/>
    </row>
    <row r="20" spans="1:8" x14ac:dyDescent="0.2">
      <c r="A20" s="142"/>
      <c r="B20" s="45" t="s">
        <v>47</v>
      </c>
      <c r="C20" s="64" t="s">
        <v>102</v>
      </c>
      <c r="D20" s="45" t="s">
        <v>73</v>
      </c>
      <c r="E20" s="51" t="s">
        <v>95</v>
      </c>
      <c r="F20" s="81"/>
      <c r="G20" s="57" t="str">
        <f>'SW QUARTERLY CWMS01 S4.3'!G20</f>
        <v>20/03/2013</v>
      </c>
      <c r="H20" s="54"/>
    </row>
    <row r="21" spans="1:8" x14ac:dyDescent="0.2">
      <c r="A21" s="142"/>
      <c r="B21" s="45" t="s">
        <v>72</v>
      </c>
      <c r="C21" s="64" t="s">
        <v>102</v>
      </c>
      <c r="D21" s="45" t="s">
        <v>73</v>
      </c>
      <c r="E21" s="51">
        <v>59.9</v>
      </c>
      <c r="F21" s="81"/>
      <c r="G21" s="57" t="str">
        <f>'SW QUARTERLY CWMS01 S4.3'!G21</f>
        <v>20/03/2013</v>
      </c>
      <c r="H21" s="54"/>
    </row>
    <row r="22" spans="1:8" x14ac:dyDescent="0.2">
      <c r="A22" s="142"/>
      <c r="B22" s="45" t="s">
        <v>83</v>
      </c>
      <c r="C22" s="64" t="s">
        <v>102</v>
      </c>
      <c r="D22" s="45" t="s">
        <v>73</v>
      </c>
      <c r="E22" s="51">
        <v>1.07</v>
      </c>
      <c r="F22" s="81"/>
      <c r="G22" s="57" t="str">
        <f>'SW QUARTERLY CWMS01 S4.3'!G22</f>
        <v>20/03/2013</v>
      </c>
      <c r="H22" s="54"/>
    </row>
    <row r="23" spans="1:8" x14ac:dyDescent="0.2">
      <c r="A23" s="142"/>
      <c r="B23" s="45" t="s">
        <v>45</v>
      </c>
      <c r="C23" s="64" t="s">
        <v>102</v>
      </c>
      <c r="D23" s="45" t="s">
        <v>73</v>
      </c>
      <c r="E23" s="51">
        <v>12.1</v>
      </c>
      <c r="F23" s="81"/>
      <c r="G23" s="57" t="str">
        <f>'SW QUARTERLY CWMS01 S4.3'!G23</f>
        <v>20/03/2013</v>
      </c>
      <c r="H23" s="54"/>
    </row>
    <row r="24" spans="1:8" x14ac:dyDescent="0.2">
      <c r="A24" s="142"/>
      <c r="B24" s="45" t="s">
        <v>84</v>
      </c>
      <c r="C24" s="64" t="s">
        <v>102</v>
      </c>
      <c r="D24" s="45" t="s">
        <v>73</v>
      </c>
      <c r="E24" s="51">
        <v>1.7</v>
      </c>
      <c r="F24" s="81"/>
      <c r="G24" s="57" t="str">
        <f>'SW QUARTERLY CWMS01 S4.3'!G24</f>
        <v>20/03/2013</v>
      </c>
      <c r="H24" s="54"/>
    </row>
    <row r="25" spans="1:8" x14ac:dyDescent="0.2">
      <c r="A25" s="142"/>
      <c r="B25" s="45" t="s">
        <v>85</v>
      </c>
      <c r="C25" s="64" t="s">
        <v>102</v>
      </c>
      <c r="D25" s="45" t="s">
        <v>73</v>
      </c>
      <c r="E25" s="51" t="s">
        <v>89</v>
      </c>
      <c r="F25" s="81"/>
      <c r="G25" s="57" t="str">
        <f>'SW QUARTERLY CWMS01 S4.3'!G25</f>
        <v>20/03/2013</v>
      </c>
      <c r="H25" s="54"/>
    </row>
    <row r="26" spans="1:8" x14ac:dyDescent="0.2">
      <c r="A26" s="142"/>
      <c r="B26" s="45" t="s">
        <v>86</v>
      </c>
      <c r="C26" s="64" t="s">
        <v>102</v>
      </c>
      <c r="D26" s="45" t="s">
        <v>73</v>
      </c>
      <c r="E26" s="51" t="s">
        <v>90</v>
      </c>
      <c r="F26" s="81"/>
      <c r="G26" s="57" t="str">
        <f>'SW QUARTERLY CWMS01 S4.3'!G26</f>
        <v>20/03/2013</v>
      </c>
      <c r="H26" s="54"/>
    </row>
    <row r="27" spans="1:8" x14ac:dyDescent="0.2">
      <c r="A27" s="142"/>
      <c r="B27" s="45" t="s">
        <v>75</v>
      </c>
      <c r="C27" s="64" t="s">
        <v>102</v>
      </c>
      <c r="D27" s="45" t="s">
        <v>73</v>
      </c>
      <c r="E27" s="51" t="s">
        <v>104</v>
      </c>
      <c r="F27" s="81"/>
      <c r="G27" s="57" t="str">
        <f>'SW QUARTERLY CWMS01 S4.3'!G27</f>
        <v>20/03/2013</v>
      </c>
      <c r="H27" s="54"/>
    </row>
    <row r="28" spans="1:8" x14ac:dyDescent="0.2">
      <c r="A28" s="143"/>
      <c r="B28" s="45" t="s">
        <v>76</v>
      </c>
      <c r="C28" s="64" t="s">
        <v>102</v>
      </c>
      <c r="D28" s="45" t="s">
        <v>73</v>
      </c>
      <c r="E28" s="51" t="s">
        <v>104</v>
      </c>
      <c r="F28" s="81"/>
      <c r="G28" s="57" t="str">
        <f>'SW QUARTERLY CWMS01 S4.3'!G28</f>
        <v>20/03/2013</v>
      </c>
      <c r="H28" s="54"/>
    </row>
    <row r="29" spans="1:8" x14ac:dyDescent="0.2">
      <c r="A29" s="143"/>
      <c r="B29" s="45" t="s">
        <v>77</v>
      </c>
      <c r="C29" s="64" t="s">
        <v>102</v>
      </c>
      <c r="D29" s="45" t="s">
        <v>73</v>
      </c>
      <c r="E29" s="51" t="s">
        <v>104</v>
      </c>
      <c r="F29" s="81"/>
      <c r="G29" s="57" t="str">
        <f>'SW QUARTERLY CWMS01 S4.3'!G29</f>
        <v>20/03/2013</v>
      </c>
      <c r="H29" s="54"/>
    </row>
    <row r="30" spans="1:8" x14ac:dyDescent="0.2">
      <c r="A30" s="143"/>
      <c r="B30" s="45" t="s">
        <v>78</v>
      </c>
      <c r="C30" s="64" t="s">
        <v>102</v>
      </c>
      <c r="D30" s="45" t="s">
        <v>73</v>
      </c>
      <c r="E30" s="51" t="s">
        <v>104</v>
      </c>
      <c r="F30" s="81"/>
      <c r="G30" s="57" t="str">
        <f>'SW QUARTERLY CWMS01 S4.3'!G30</f>
        <v>20/03/2013</v>
      </c>
      <c r="H30" s="54"/>
    </row>
    <row r="31" spans="1:8" x14ac:dyDescent="0.2">
      <c r="A31" s="143"/>
      <c r="B31" s="45" t="s">
        <v>79</v>
      </c>
      <c r="C31" s="64" t="s">
        <v>102</v>
      </c>
      <c r="D31" s="45" t="s">
        <v>73</v>
      </c>
      <c r="E31" s="51" t="s">
        <v>104</v>
      </c>
      <c r="F31" s="81"/>
      <c r="G31" s="57" t="str">
        <f>'SW QUARTERLY CWMS01 S4.3'!G31</f>
        <v>20/03/2013</v>
      </c>
      <c r="H31" s="54"/>
    </row>
    <row r="32" spans="1:8" ht="15.75" thickBot="1" x14ac:dyDescent="0.25">
      <c r="A32" s="144"/>
      <c r="B32" s="46" t="s">
        <v>80</v>
      </c>
      <c r="C32" s="65" t="s">
        <v>102</v>
      </c>
      <c r="D32" s="46" t="s">
        <v>73</v>
      </c>
      <c r="E32" s="52" t="s">
        <v>104</v>
      </c>
      <c r="F32" s="82"/>
      <c r="G32" s="58" t="str">
        <f>'SW QUARTERLY CWMS01 S4.3'!G32</f>
        <v>20/03/2013</v>
      </c>
      <c r="H32" s="55"/>
    </row>
    <row r="33" spans="1:8" x14ac:dyDescent="0.2">
      <c r="A33" s="26"/>
    </row>
    <row r="34" spans="1:8" x14ac:dyDescent="0.2">
      <c r="A34" s="138" t="s">
        <v>18</v>
      </c>
      <c r="B34" s="138"/>
      <c r="C34" s="138"/>
      <c r="D34" s="138"/>
      <c r="E34" s="138"/>
      <c r="F34" s="138"/>
      <c r="G34" s="138"/>
      <c r="H34" s="138"/>
    </row>
    <row r="35" spans="1:8" x14ac:dyDescent="0.2">
      <c r="A35" s="138"/>
      <c r="B35" s="138"/>
      <c r="C35" s="138"/>
      <c r="D35" s="138"/>
      <c r="E35" s="138"/>
      <c r="F35" s="138"/>
      <c r="G35" s="138"/>
      <c r="H35" s="138"/>
    </row>
    <row r="36" spans="1:8" x14ac:dyDescent="0.2">
      <c r="A36" s="138" t="s">
        <v>19</v>
      </c>
      <c r="B36" s="138"/>
      <c r="C36" s="138"/>
      <c r="D36" s="138"/>
      <c r="E36" s="138"/>
      <c r="F36" s="138"/>
      <c r="G36" s="138"/>
      <c r="H36" s="138"/>
    </row>
    <row r="37" spans="1:8" x14ac:dyDescent="0.2">
      <c r="A37" s="138"/>
      <c r="B37" s="138"/>
      <c r="C37" s="138"/>
      <c r="D37" s="138"/>
      <c r="E37" s="138"/>
      <c r="F37" s="138"/>
      <c r="G37" s="138"/>
      <c r="H37" s="138"/>
    </row>
    <row r="38" spans="1:8" x14ac:dyDescent="0.2">
      <c r="A38" s="138" t="s">
        <v>16</v>
      </c>
      <c r="B38" s="138"/>
      <c r="C38" s="138"/>
      <c r="D38" s="138"/>
      <c r="E38" s="138"/>
      <c r="F38" s="138"/>
      <c r="G38" s="138"/>
      <c r="H38" s="138"/>
    </row>
    <row r="39" spans="1:8" x14ac:dyDescent="0.2">
      <c r="A39" s="138"/>
      <c r="B39" s="138"/>
      <c r="C39" s="138"/>
      <c r="D39" s="138"/>
      <c r="E39" s="138"/>
      <c r="F39" s="138"/>
      <c r="G39" s="138"/>
      <c r="H39" s="138"/>
    </row>
    <row r="40" spans="1:8" x14ac:dyDescent="0.2">
      <c r="A40" s="24" t="s">
        <v>17</v>
      </c>
    </row>
    <row r="42" spans="1:8" x14ac:dyDescent="0.2">
      <c r="B42" s="139" t="s">
        <v>100</v>
      </c>
      <c r="C42" s="139"/>
      <c r="D42" s="139" t="str">
        <f>'SW MONTHLY CWMS01-S4.3'!E36</f>
        <v xml:space="preserve">Date……08.04.2013…………………..   </v>
      </c>
      <c r="E42" s="139"/>
      <c r="F42" s="139"/>
    </row>
    <row r="43" spans="1:8" x14ac:dyDescent="0.2">
      <c r="B43" s="25" t="s">
        <v>14</v>
      </c>
    </row>
  </sheetData>
  <mergeCells count="9">
    <mergeCell ref="A38:H39"/>
    <mergeCell ref="B42:C42"/>
    <mergeCell ref="D42:F42"/>
    <mergeCell ref="F1:G1"/>
    <mergeCell ref="F3:G3"/>
    <mergeCell ref="A5:H5"/>
    <mergeCell ref="A8:A32"/>
    <mergeCell ref="A34:H35"/>
    <mergeCell ref="A36:H37"/>
  </mergeCells>
  <pageMargins left="0.70866141732283505" right="0.70866141732283505" top="0.74803149606299202" bottom="0.74803149606299202" header="0.31496062992126" footer="0.31496062992126"/>
  <pageSetup paperSize="9" scale="6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
  <sheetViews>
    <sheetView workbookViewId="0">
      <selection activeCell="J18" sqref="J18"/>
    </sheetView>
  </sheetViews>
  <sheetFormatPr defaultRowHeight="15" x14ac:dyDescent="0.2"/>
  <cols>
    <col min="1" max="1" width="16" customWidth="1"/>
    <col min="2" max="2" width="9.6640625" customWidth="1"/>
    <col min="4" max="4" width="10.77734375" bestFit="1" customWidth="1"/>
    <col min="5" max="5" width="16.77734375" customWidth="1"/>
    <col min="6" max="6" width="15" customWidth="1"/>
    <col min="7" max="7" width="15.88671875" customWidth="1"/>
  </cols>
  <sheetData>
    <row r="1" spans="1:8" x14ac:dyDescent="0.2">
      <c r="A1" s="1" t="s">
        <v>0</v>
      </c>
      <c r="B1" s="1" t="s">
        <v>1</v>
      </c>
      <c r="C1" s="1"/>
      <c r="D1" s="1"/>
      <c r="E1" s="1" t="s">
        <v>2</v>
      </c>
      <c r="F1" s="101" t="s">
        <v>3</v>
      </c>
      <c r="G1" s="101"/>
      <c r="H1" s="1"/>
    </row>
    <row r="2" spans="1:8" x14ac:dyDescent="0.2">
      <c r="A2" s="1"/>
      <c r="B2" s="1"/>
      <c r="C2" s="1"/>
      <c r="D2" s="1"/>
      <c r="E2" s="1"/>
      <c r="F2" s="1"/>
      <c r="G2" s="1"/>
      <c r="H2" s="1"/>
    </row>
    <row r="3" spans="1:8" x14ac:dyDescent="0.2">
      <c r="A3" s="1" t="s">
        <v>4</v>
      </c>
      <c r="B3" s="1" t="s">
        <v>5</v>
      </c>
      <c r="C3" s="1"/>
      <c r="D3" s="1"/>
      <c r="E3" s="1" t="s">
        <v>6</v>
      </c>
      <c r="F3" s="12" t="s">
        <v>33</v>
      </c>
      <c r="G3" s="12"/>
      <c r="H3" s="1"/>
    </row>
    <row r="4" spans="1:8" x14ac:dyDescent="0.2">
      <c r="A4" s="1"/>
      <c r="B4" s="1"/>
      <c r="C4" s="1"/>
      <c r="D4" s="1"/>
      <c r="E4" s="1"/>
      <c r="F4" s="1"/>
      <c r="G4" s="1"/>
      <c r="H4" s="1"/>
    </row>
    <row r="5" spans="1:8" ht="15.75" x14ac:dyDescent="0.25">
      <c r="A5" s="102" t="str">
        <f>'SW MONTHLY CWMS01-S4.3'!A5:H5</f>
        <v>Reporting of emissions to water (other than to sewer) for the period from    01 Jan 2013……to……31 Mar 2013</v>
      </c>
      <c r="B5" s="101"/>
      <c r="C5" s="101"/>
      <c r="D5" s="101"/>
      <c r="E5" s="101"/>
      <c r="F5" s="101"/>
      <c r="G5" s="101"/>
      <c r="H5" s="101"/>
    </row>
    <row r="6" spans="1:8" ht="15.75" thickBot="1" x14ac:dyDescent="0.25"/>
    <row r="7" spans="1:8" ht="26.25" thickBot="1" x14ac:dyDescent="0.25">
      <c r="A7" s="3" t="s">
        <v>7</v>
      </c>
      <c r="B7" s="4" t="s">
        <v>8</v>
      </c>
      <c r="C7" s="4" t="s">
        <v>9</v>
      </c>
      <c r="D7" s="3" t="s">
        <v>10</v>
      </c>
      <c r="E7" s="73" t="s">
        <v>15</v>
      </c>
      <c r="F7" s="4" t="s">
        <v>11</v>
      </c>
      <c r="G7" s="4" t="s">
        <v>12</v>
      </c>
      <c r="H7" s="4" t="s">
        <v>13</v>
      </c>
    </row>
    <row r="8" spans="1:8" ht="28.5" customHeight="1" thickBot="1" x14ac:dyDescent="0.25">
      <c r="A8" s="150" t="s">
        <v>54</v>
      </c>
      <c r="B8" s="42" t="s">
        <v>28</v>
      </c>
      <c r="C8" s="83" t="s">
        <v>113</v>
      </c>
      <c r="D8" s="83" t="s">
        <v>96</v>
      </c>
      <c r="E8" s="84">
        <v>39626</v>
      </c>
      <c r="F8" s="152" t="s">
        <v>29</v>
      </c>
      <c r="G8" s="60" t="s">
        <v>57</v>
      </c>
      <c r="H8" s="59" t="s">
        <v>58</v>
      </c>
    </row>
    <row r="9" spans="1:8" ht="27.75" thickBot="1" x14ac:dyDescent="0.25">
      <c r="A9" s="151"/>
      <c r="B9" s="42" t="s">
        <v>30</v>
      </c>
      <c r="C9" s="83" t="s">
        <v>114</v>
      </c>
      <c r="D9" s="83" t="s">
        <v>31</v>
      </c>
      <c r="E9" s="85"/>
      <c r="F9" s="153"/>
      <c r="G9" s="60"/>
      <c r="H9" s="59"/>
    </row>
    <row r="10" spans="1:8" x14ac:dyDescent="0.2">
      <c r="A10" s="13"/>
    </row>
    <row r="11" spans="1:8" x14ac:dyDescent="0.2">
      <c r="A11" s="148" t="s">
        <v>18</v>
      </c>
      <c r="B11" s="148"/>
      <c r="C11" s="148"/>
      <c r="D11" s="148"/>
      <c r="E11" s="148"/>
      <c r="F11" s="148"/>
      <c r="G11" s="148"/>
      <c r="H11" s="148"/>
    </row>
    <row r="12" spans="1:8" ht="30.75" customHeight="1" x14ac:dyDescent="0.2">
      <c r="A12" s="148"/>
      <c r="B12" s="148"/>
      <c r="C12" s="148"/>
      <c r="D12" s="148"/>
      <c r="E12" s="148"/>
      <c r="F12" s="148"/>
      <c r="G12" s="148"/>
      <c r="H12" s="148"/>
    </row>
    <row r="13" spans="1:8" x14ac:dyDescent="0.2">
      <c r="A13" s="148" t="s">
        <v>19</v>
      </c>
      <c r="B13" s="148"/>
      <c r="C13" s="148"/>
      <c r="D13" s="148"/>
      <c r="E13" s="148"/>
      <c r="F13" s="148"/>
      <c r="G13" s="148"/>
      <c r="H13" s="148"/>
    </row>
    <row r="14" spans="1:8" ht="28.5" customHeight="1" x14ac:dyDescent="0.2">
      <c r="A14" s="148"/>
      <c r="B14" s="148"/>
      <c r="C14" s="148"/>
      <c r="D14" s="148"/>
      <c r="E14" s="148"/>
      <c r="F14" s="148"/>
      <c r="G14" s="148"/>
      <c r="H14" s="148"/>
    </row>
    <row r="15" spans="1:8" x14ac:dyDescent="0.2">
      <c r="A15" s="148" t="s">
        <v>16</v>
      </c>
      <c r="B15" s="148"/>
      <c r="C15" s="148"/>
      <c r="D15" s="148"/>
      <c r="E15" s="148"/>
      <c r="F15" s="148"/>
      <c r="G15" s="148"/>
      <c r="H15" s="148"/>
    </row>
    <row r="16" spans="1:8" ht="22.5" customHeight="1" x14ac:dyDescent="0.2">
      <c r="A16" s="148"/>
      <c r="B16" s="148"/>
      <c r="C16" s="148"/>
      <c r="D16" s="148"/>
      <c r="E16" s="148"/>
      <c r="F16" s="148"/>
      <c r="G16" s="148"/>
      <c r="H16" s="148"/>
    </row>
    <row r="17" spans="1:7" ht="17.25" customHeight="1" x14ac:dyDescent="0.2">
      <c r="A17" s="9" t="s">
        <v>17</v>
      </c>
    </row>
    <row r="19" spans="1:7" ht="33" customHeight="1" x14ac:dyDescent="0.2">
      <c r="B19" s="9" t="s">
        <v>100</v>
      </c>
      <c r="C19" s="9"/>
      <c r="D19" s="17"/>
      <c r="E19" s="149" t="str">
        <f>'SW MONTHLY CWMS01-S4.3'!E36</f>
        <v xml:space="preserve">Date……08.04.2013…………………..   </v>
      </c>
      <c r="F19" s="149"/>
      <c r="G19" s="149"/>
    </row>
    <row r="20" spans="1:7" x14ac:dyDescent="0.2">
      <c r="B20" s="11" t="s">
        <v>14</v>
      </c>
    </row>
  </sheetData>
  <mergeCells count="8">
    <mergeCell ref="A15:H16"/>
    <mergeCell ref="E19:G19"/>
    <mergeCell ref="F1:G1"/>
    <mergeCell ref="A5:H5"/>
    <mergeCell ref="A8:A9"/>
    <mergeCell ref="F8:F9"/>
    <mergeCell ref="A11:H12"/>
    <mergeCell ref="A13:H14"/>
  </mergeCells>
  <phoneticPr fontId="1"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2013-03-31T00:00:00+00:00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REGU-409-291</_dlc_DocId>
    <_dlc_DocIdUrl xmlns="9be56660-2c31-41ef-bc00-23e72f632f2a">
      <Url>https://cyfoethnaturiolcymru.sharepoint.com/teams/Regulatory/Permitting/_layouts/15/DocIdRedir.aspx?ID=REGU-409-291</Url>
      <Description>REGU-409-291</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308C530-4BC5-4921-819C-9EACF255CB28}"/>
</file>

<file path=customXml/itemProps2.xml><?xml version="1.0" encoding="utf-8"?>
<ds:datastoreItem xmlns:ds="http://schemas.openxmlformats.org/officeDocument/2006/customXml" ds:itemID="{56F20F62-0461-42B0-BC14-044EFD333D8A}"/>
</file>

<file path=customXml/itemProps3.xml><?xml version="1.0" encoding="utf-8"?>
<ds:datastoreItem xmlns:ds="http://schemas.openxmlformats.org/officeDocument/2006/customXml" ds:itemID="{F80B4453-97E9-4604-A3B9-CD24E414A022}"/>
</file>

<file path=customXml/itemProps4.xml><?xml version="1.0" encoding="utf-8"?>
<ds:datastoreItem xmlns:ds="http://schemas.openxmlformats.org/officeDocument/2006/customXml" ds:itemID="{1CD54C6E-D546-4F85-AF3F-ABE414089EC1}"/>
</file>

<file path=customXml/itemProps5.xml><?xml version="1.0" encoding="utf-8"?>
<ds:datastoreItem xmlns:ds="http://schemas.openxmlformats.org/officeDocument/2006/customXml" ds:itemID="{5B653455-3BAE-45C4-AF56-68D1189146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5</vt:i4>
      </vt:variant>
    </vt:vector>
  </HeadingPairs>
  <TitlesOfParts>
    <vt:vector size="17" baseType="lpstr">
      <vt:lpstr>SW MONTHLY CWMS01-S4.3</vt:lpstr>
      <vt:lpstr>SW MONTHLY CWMS02-S4.3</vt:lpstr>
      <vt:lpstr>SW MONTHLY CWMS03A-S4.3</vt:lpstr>
      <vt:lpstr>SW MONTHLY CWMS03B-S4.3</vt:lpstr>
      <vt:lpstr>SW MONTHLY CWMS05-S4.3</vt:lpstr>
      <vt:lpstr>SW QUARTERLY CWMS01 S4.3</vt:lpstr>
      <vt:lpstr>SW QUARTERLY CWMS02 S4.3</vt:lpstr>
      <vt:lpstr>SW QUARTERLY CWMS03A S4.3</vt:lpstr>
      <vt:lpstr>SW QUARTERLY CWMS03B S4.3</vt:lpstr>
      <vt:lpstr>SW QUARTERLY CWMS05 S4.3</vt:lpstr>
      <vt:lpstr>Emissions to Sewer Cond 2.5.1</vt:lpstr>
      <vt:lpstr>Sheet1</vt:lpstr>
      <vt:lpstr>'SW QUARTERLY CWMS01 S4.3'!Print_Area</vt:lpstr>
      <vt:lpstr>'SW QUARTERLY CWMS02 S4.3'!Print_Area</vt:lpstr>
      <vt:lpstr>'SW QUARTERLY CWMS03A S4.3'!Print_Area</vt:lpstr>
      <vt:lpstr>'SW QUARTERLY CWMS03B S4.3'!Print_Area</vt:lpstr>
      <vt:lpstr>'SW QUARTERLY CWMS05 S4.3'!Print_Area</vt:lpstr>
    </vt:vector>
  </TitlesOfParts>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2013 Q1 SW monitoring CRC submission</dc:title>
  <dc:creator>FROLFE</dc:creator>
  <cp:lastModifiedBy>Thomas, Ffion</cp:lastModifiedBy>
  <cp:lastPrinted>2013-04-10T09:31:37Z</cp:lastPrinted>
  <dcterms:created xsi:type="dcterms:W3CDTF">2008-10-15T10:26:23Z</dcterms:created>
  <dcterms:modified xsi:type="dcterms:W3CDTF">2015-02-13T15:37:03Z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0x01010067EB80C5FE939D4A9B3D8BA62129B7F5010200FB98ACF66FFD5C408672932E801640BE</vt:lpwstr>
  </property>
  <property fmtid="{D5CDD505-2E9C-101B-9397-08002B2CF9AE}" pid="4" name="_dlc_DocIdItemGuid">
    <vt:lpwstr>d911dcdf-d2a0-4063-b338-7f26898323cc</vt:lpwstr>
  </property>
  <property fmtid="{D5CDD505-2E9C-101B-9397-08002B2CF9AE}" pid="5" name="_docset_NoMedatataSyncRequired">
    <vt:lpwstr>False</vt:lpwstr>
  </property>
  <property fmtid="{D5CDD505-2E9C-101B-9397-08002B2CF9AE}" pid="6" name="_dlc_DocId">
    <vt:lpwstr>REGU-409-291</vt:lpwstr>
  </property>
  <property fmtid="{D5CDD505-2E9C-101B-9397-08002B2CF9AE}" pid="7" name="_dlc_DocIdUrl">
    <vt:lpwstr>https://cyfoethnaturiolcymru.sharepoint.com/teams/Regulatory/Permitting/_layouts/15/DocIdRedir.aspx?ID=REGU-409-291, REGU-409-291</vt:lpwstr>
  </property>
</Properties>
</file>