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Valero - QP3033LW/"/>
    </mc:Choice>
  </mc:AlternateContent>
  <bookViews>
    <workbookView xWindow="0" yWindow="0" windowWidth="19200" windowHeight="10035"/>
  </bookViews>
  <sheets>
    <sheet name="RTA LCP 49 " sheetId="1" r:id="rId1"/>
  </sheets>
  <externalReferences>
    <externalReference r:id="rId2"/>
    <externalReference r:id="rId3"/>
    <externalReference r:id="rId4"/>
    <externalReference r:id="rId5"/>
  </externalReferences>
  <definedNames>
    <definedName name="AFULiquidFuels">'[1]AAE1-LCP48-2014'!$D$17</definedName>
    <definedName name="FNcvLiquidFuels">'[1]AAE1-LCP48-2014'!$D$16</definedName>
    <definedName name="LCPReference" localSheetId="0">'RTA LCP 49 '!$E$17</definedName>
    <definedName name="LCPReference">#REF!</definedName>
    <definedName name="Operators" localSheetId="0">[2]Lists!$C$4:$C$47</definedName>
    <definedName name="PermitNumber" localSheetId="0">'RTA LCP 49 '!$C$17</definedName>
    <definedName name="PermitNumber">#REF!</definedName>
    <definedName name="PermitNumbers">#REF!</definedName>
    <definedName name="PlantData">[3]Plants!$A$4:$O$111</definedName>
    <definedName name="PlantDetails" localSheetId="0">'[2]Plant Details'!$A$5:$E$100</definedName>
    <definedName name="Plants">[4]Lists!$A$6:$A$104</definedName>
    <definedName name="_xlnm.Print_Area" localSheetId="0">'RTA LCP 49 '!$A$1:$K$51</definedName>
    <definedName name="Q1_NOx" localSheetId="0">'RTA LCP 49 '!$D$26</definedName>
    <definedName name="Q1_NOx">#REF!</definedName>
    <definedName name="Q1_PM" localSheetId="0">'RTA LCP 49 '!$E$26</definedName>
    <definedName name="Q1_PM">#REF!</definedName>
    <definedName name="Q1_SO2" localSheetId="0">'RTA LCP 49 '!$C$26</definedName>
    <definedName name="Q1_SO2">#REF!</definedName>
    <definedName name="Q2_NOx" localSheetId="0">'RTA LCP 49 '!$D$30</definedName>
    <definedName name="Q2_NOx">#REF!</definedName>
    <definedName name="Q2_PM" localSheetId="0">'RTA LCP 49 '!$E$30</definedName>
    <definedName name="Q2_PM">#REF!</definedName>
    <definedName name="Q2_SO2" localSheetId="0">'RTA LCP 49 '!$C$30</definedName>
    <definedName name="Q2_SO2">#REF!</definedName>
    <definedName name="Q3_NOx" localSheetId="0">'RTA LCP 49 '!$D$34</definedName>
    <definedName name="Q3_NOx">#REF!</definedName>
    <definedName name="Q3_PM" localSheetId="0">'RTA LCP 49 '!$E$34</definedName>
    <definedName name="Q3_PM">#REF!</definedName>
    <definedName name="Q3_SO2" localSheetId="0">'RTA LCP 49 '!$C$34</definedName>
    <definedName name="Q3_SO2">#REF!</definedName>
    <definedName name="Q4_NOx" localSheetId="0">'RTA LCP 49 '!$D$38</definedName>
    <definedName name="Q4_NOx">#REF!</definedName>
    <definedName name="Q4_PM" localSheetId="0">'RTA LCP 49 '!$E$38</definedName>
    <definedName name="Q4_PM">#REF!</definedName>
    <definedName name="Q4_SO2" localSheetId="0">'RTA LCP 49 '!$C$38</definedName>
    <definedName name="Q4_SO2">#REF!</definedName>
    <definedName name="ReportingYears" localSheetId="0">'RTA LCP 49 '!$C$10</definedName>
    <definedName name="ReportingYears">#REF!</definedName>
    <definedName name="Sites" localSheetId="0">[2]Lists!$F$4:$F$11</definedName>
    <definedName name="TheOperator" localSheetId="0">'RTA LCP 49 '!$C$12</definedName>
    <definedName name="TheOperator">#REF!</definedName>
    <definedName name="TheSite" localSheetId="0">'RTA LCP 49 '!$C$15</definedName>
    <definedName name="TheSite">#REF!</definedName>
    <definedName name="TotalNox">#REF!</definedName>
    <definedName name="TotalPm" localSheetId="0">'RTA LCP 49 '!$E$40</definedName>
    <definedName name="TotalPm">#REF!</definedName>
    <definedName name="TotalSo2">#REF!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erifyingSignature" localSheetId="0">'RTA LCP 49 '!$C$48:$D$48</definedName>
    <definedName name="YearList">#REF!</definedName>
    <definedName name="Years" localSheetId="0">[2]Lists!$A$4:$A$12</definedName>
  </definedNames>
  <calcPr calcId="152511" calcMode="manual"/>
</workbook>
</file>

<file path=xl/calcChain.xml><?xml version="1.0" encoding="utf-8"?>
<calcChain xmlns="http://schemas.openxmlformats.org/spreadsheetml/2006/main">
  <c r="E38" i="1" l="1"/>
  <c r="D38" i="1"/>
  <c r="C38" i="1"/>
  <c r="E34" i="1"/>
  <c r="D34" i="1"/>
  <c r="C34" i="1"/>
  <c r="E30" i="1"/>
  <c r="D30" i="1"/>
  <c r="C30" i="1"/>
  <c r="E26" i="1"/>
  <c r="D26" i="1"/>
  <c r="C26" i="1"/>
  <c r="E17" i="1"/>
  <c r="C17" i="1"/>
  <c r="E40" i="1" l="1"/>
  <c r="C40" i="1"/>
  <c r="D40" i="1"/>
</calcChain>
</file>

<file path=xl/sharedStrings.xml><?xml version="1.0" encoding="utf-8"?>
<sst xmlns="http://schemas.openxmlformats.org/spreadsheetml/2006/main" count="41" uniqueCount="40">
  <si>
    <t>Releases of LCPD Pollutants to Air from NERP Participating Plants</t>
  </si>
  <si>
    <t>Operational Summary for the Reporting Year</t>
  </si>
  <si>
    <t>Select Reporting Year</t>
  </si>
  <si>
    <t>Operator:</t>
  </si>
  <si>
    <t>Valero Energy Limited</t>
  </si>
  <si>
    <t>Select Operator</t>
  </si>
  <si>
    <t>Site Location:</t>
  </si>
  <si>
    <t>Pembroke Plant (A3/A4)</t>
  </si>
  <si>
    <t>Select Site Location</t>
  </si>
  <si>
    <t>Original Permit Number:</t>
  </si>
  <si>
    <t>LCP Reference:</t>
  </si>
  <si>
    <t>LCP's are required to submit a Return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</si>
  <si>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</si>
  <si>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</si>
  <si>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</si>
  <si>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</si>
  <si>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</si>
  <si>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</si>
  <si>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</si>
  <si>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</si>
  <si>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</si>
  <si>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</si>
  <si>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</si>
  <si>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</si>
  <si>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</si>
  <si>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</si>
  <si>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</si>
  <si>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</si>
  <si>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</si>
  <si>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</si>
  <si>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</si>
  <si>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</si>
  <si>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</si>
  <si>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Overall 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</si>
  <si>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(National Emission Reduction Plan) Regulations 2007.</t>
  </si>
  <si>
    <t>Name of the operator staff responsible for the quality of data supplied to the Register in accordance with the principles above.</t>
  </si>
  <si>
    <t>D.J.McDermott</t>
  </si>
  <si>
    <t>Date:</t>
  </si>
  <si>
    <t xml:space="preserve">Verified / Non-Verified; Name of Regulatory staff member. </t>
  </si>
  <si>
    <t>DMP Broom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</si>
</sst>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u/>
      <sz val="20"/>
      <color theme="6" tint="-0.249977111117893"/>
      <name val="Arial"/>
      <family val="2"/>
    </font>
    <font>
      <sz val="10"/>
      <color indexed="8"/>
      <name val="Arial"/>
      <family val="2"/>
    </font>
    <font>
      <b/>
      <u/>
      <sz val="12"/>
      <color indexed="8"/>
      <name val="Arial"/>
      <family val="2"/>
    </font>
    <font>
      <b/>
      <sz val="14"/>
      <color theme="6" tint="-0.249977111117893"/>
      <name val="Arial"/>
      <family val="2"/>
    </font>
    <font>
      <b/>
      <sz val="12"/>
      <color indexed="8"/>
      <name val="Arial"/>
      <family val="2"/>
    </font>
    <font>
      <b/>
      <sz val="10"/>
      <color indexed="8"/>
      <name val="Arial"/>
      <family val="2"/>
    </font>
    <font>
      <b/>
      <sz val="10"/>
      <color indexed="12"/>
      <name val="Arial"/>
      <family val="2"/>
    </font>
    <font>
      <b/>
      <sz val="13"/>
      <color indexed="12"/>
      <name val="Arial"/>
      <family val="2"/>
    </font>
    <font>
      <b/>
      <vertAlign val="subscript"/>
      <sz val="12"/>
      <color indexed="8"/>
      <name val="Arial"/>
      <family val="2"/>
    </font>
    <font>
      <sz val="12"/>
      <color indexed="8"/>
      <name val="Arial"/>
      <family val="2"/>
    </font>
    <font>
      <sz val="13"/>
      <color indexed="12"/>
      <name val="Arial"/>
      <family val="2"/>
    </font>
    <font>
      <sz val="11"/>
      <color indexed="12"/>
      <name val="Arial"/>
      <family val="2"/>
    </font>
    <font>
      <sz val="11"/>
      <name val="Arial"/>
      <family val="2"/>
    </font>
    <font>
      <sz val="12"/>
      <color theme="6" tint="-0.499984740745262"/>
      <name val="Arial"/>
      <family val="2"/>
    </font>
    <font>
      <sz val="10"/>
      <color theme="6"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color indexed="12"/>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2"/>
      <color indexed="12"/>
      <name val="Arial"/>
      <family val="2"/>
    </font>
    <font>
      <sz val="11"/>
      <color indexed="62"/>
      <name val="Calibri"/>
      <family val="2"/>
    </font>
    <font>
      <sz val="11"/>
      <color indexed="52"/>
      <name val="Calibri"/>
      <family val="2"/>
    </font>
    <font>
      <sz val="11"/>
      <color indexed="60"/>
      <name val="Calibri"/>
      <family val="2"/>
    </font>
    <font>
      <sz val="10"/>
      <color indexed="8"/>
      <name val="MS Sans Serif"/>
      <family val="2"/>
    </font>
    <font>
      <sz val="12"/>
      <color theme="1"/>
      <name val="Arial"/>
      <family val="2"/>
    </font>
    <font>
      <b/>
      <sz val="11"/>
      <color indexed="63"/>
      <name val="Calibri"/>
      <family val="2"/>
    </font>
    <font>
      <b/>
      <sz val="9"/>
      <name val="Arial"/>
      <family val="2"/>
    </font>
    <font>
      <b/>
      <sz val="18"/>
      <color indexed="56"/>
      <name val="Cambria"/>
      <family val="2"/>
    </font>
    <font>
      <b/>
      <sz val="11"/>
      <color indexed="8"/>
      <name val="Calibri"/>
      <family val="2"/>
    </font>
    <font>
      <sz val="11"/>
      <color indexed="10"/>
      <name val="Calibri"/>
      <family val="2"/>
    </font>
  </fonts>
  <fills count="3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1"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9" applyNumberFormat="0" applyAlignment="0" applyProtection="0"/>
    <xf numFmtId="0" fontId="21" fillId="26" borderId="10" applyNumberFormat="0" applyAlignment="0" applyProtection="0"/>
    <xf numFmtId="164" fontId="22" fillId="0" borderId="0" applyFill="0" applyBorder="0">
      <alignment horizontal="right"/>
    </xf>
    <xf numFmtId="0" fontId="23" fillId="0" borderId="0" applyNumberFormat="0" applyFill="0" applyBorder="0" applyAlignment="0" applyProtection="0"/>
    <xf numFmtId="0" fontId="24" fillId="9"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27" fillId="0" borderId="13"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9" fillId="12" borderId="9" applyNumberFormat="0" applyAlignment="0" applyProtection="0"/>
    <xf numFmtId="0" fontId="30" fillId="0" borderId="14" applyNumberFormat="0" applyFill="0" applyAlignment="0" applyProtection="0"/>
    <xf numFmtId="0" fontId="31" fillId="27" borderId="0" applyNumberFormat="0" applyBorder="0" applyAlignment="0" applyProtection="0"/>
    <xf numFmtId="0" fontId="17" fillId="0" borderId="0"/>
    <xf numFmtId="0" fontId="32" fillId="0" borderId="0"/>
    <xf numFmtId="0" fontId="32" fillId="0" borderId="0"/>
    <xf numFmtId="0" fontId="33" fillId="0" borderId="0"/>
    <xf numFmtId="0" fontId="1" fillId="28" borderId="15" applyNumberFormat="0" applyFont="0" applyAlignment="0" applyProtection="0"/>
    <xf numFmtId="0" fontId="34" fillId="25" borderId="16" applyNumberFormat="0" applyAlignment="0" applyProtection="0"/>
    <xf numFmtId="0" fontId="35" fillId="29" borderId="0">
      <alignment wrapText="1"/>
    </xf>
    <xf numFmtId="0" fontId="36" fillId="0" borderId="0" applyNumberFormat="0" applyFill="0" applyBorder="0" applyAlignment="0" applyProtection="0"/>
    <xf numFmtId="0" fontId="37" fillId="0" borderId="17" applyNumberFormat="0" applyFill="0" applyAlignment="0" applyProtection="0"/>
    <xf numFmtId="0" fontId="38" fillId="0" borderId="0" applyNumberFormat="0" applyFill="0" applyBorder="0" applyAlignment="0" applyProtection="0"/>
  </cellStyleXfs>
  <cellXfs count="46">
    <xf numFmtId="0" fontId="0" fillId="0" borderId="0" xfId="0"/>
    <xf numFmtId="0" fontId="2" fillId="0" borderId="0" xfId="1" applyFont="1" applyAlignment="1" applyProtection="1">
      <alignment horizontal="left"/>
      <protection locked="0"/>
    </xf>
    <xf numFmtId="0" fontId="3" fillId="0" borderId="0" xfId="1" applyFont="1" applyProtection="1">
      <protection locked="0"/>
    </xf>
    <xf numFmtId="0" fontId="1" fillId="0" borderId="0" xfId="1" applyFont="1" applyProtection="1">
      <protection locked="0"/>
    </xf>
    <xf numFmtId="0" fontId="4" fillId="0" borderId="0" xfId="1" applyFont="1" applyAlignment="1" applyProtection="1">
      <alignment horizontal="left"/>
      <protection locked="0"/>
    </xf>
    <xf numFmtId="0" fontId="5" fillId="0" borderId="0" xfId="1" applyFont="1" applyAlignment="1" applyProtection="1">
      <alignment horizontal="left"/>
      <protection locked="0"/>
    </xf>
    <xf numFmtId="0" fontId="6" fillId="0" borderId="0" xfId="1" applyFont="1" applyAlignment="1" applyProtection="1">
      <alignment horizontal="left"/>
      <protection locked="0"/>
    </xf>
    <xf numFmtId="0" fontId="7" fillId="0" borderId="0" xfId="1" applyFont="1" applyAlignment="1" applyProtection="1">
      <alignment horizontal="left"/>
      <protection locked="0"/>
    </xf>
    <xf numFmtId="0" fontId="7" fillId="2" borderId="1" xfId="1" applyFont="1" applyFill="1" applyBorder="1" applyProtection="1">
      <protection locked="0"/>
    </xf>
    <xf numFmtId="0" fontId="8" fillId="0" borderId="0" xfId="1" applyFont="1" applyFill="1" applyProtection="1">
      <protection locked="0"/>
    </xf>
    <xf numFmtId="0" fontId="3" fillId="0" borderId="0" xfId="1" applyFont="1" applyFill="1" applyProtection="1">
      <protection locked="0"/>
    </xf>
    <xf numFmtId="0" fontId="6" fillId="3" borderId="1" xfId="1" applyFont="1" applyFill="1" applyBorder="1" applyAlignment="1" applyProtection="1">
      <alignment horizontal="left"/>
    </xf>
    <xf numFmtId="0" fontId="6" fillId="3" borderId="1" xfId="1" applyFont="1" applyFill="1" applyBorder="1" applyProtection="1"/>
    <xf numFmtId="0" fontId="3" fillId="4" borderId="1" xfId="1" applyFont="1" applyFill="1" applyBorder="1" applyProtection="1"/>
    <xf numFmtId="0" fontId="6" fillId="3" borderId="1" xfId="1" applyFont="1" applyFill="1" applyBorder="1" applyAlignment="1" applyProtection="1">
      <alignment horizontal="right" shrinkToFit="1"/>
    </xf>
    <xf numFmtId="0" fontId="6" fillId="0" borderId="0" xfId="1" applyFont="1" applyProtection="1">
      <protection locked="0"/>
    </xf>
    <xf numFmtId="0" fontId="9" fillId="0" borderId="0" xfId="1" applyFont="1" applyFill="1" applyAlignment="1" applyProtection="1">
      <alignment horizontal="left"/>
      <protection locked="0"/>
    </xf>
    <xf numFmtId="0" fontId="6" fillId="5" borderId="6" xfId="1" applyFont="1" applyFill="1" applyBorder="1" applyAlignment="1" applyProtection="1">
      <alignment horizontal="center" vertical="center" wrapText="1"/>
    </xf>
    <xf numFmtId="0" fontId="6" fillId="5" borderId="8" xfId="1" applyFont="1" applyFill="1" applyBorder="1" applyAlignment="1" applyProtection="1">
      <alignment horizontal="center" vertical="center" wrapText="1"/>
    </xf>
    <xf numFmtId="0" fontId="11" fillId="0" borderId="7" xfId="1" applyFont="1" applyBorder="1" applyAlignment="1" applyProtection="1">
      <alignment vertical="top" wrapText="1"/>
    </xf>
    <xf numFmtId="0" fontId="11" fillId="2" borderId="8" xfId="1" applyFont="1" applyFill="1" applyBorder="1" applyAlignment="1" applyProtection="1">
      <alignment vertical="top" wrapText="1"/>
      <protection locked="0"/>
    </xf>
    <xf numFmtId="0" fontId="11" fillId="0" borderId="1" xfId="1" applyFont="1" applyBorder="1" applyAlignment="1" applyProtection="1">
      <alignment vertical="top" wrapText="1"/>
    </xf>
    <xf numFmtId="0" fontId="11" fillId="2" borderId="1" xfId="1" applyFont="1" applyFill="1" applyBorder="1" applyAlignment="1" applyProtection="1">
      <alignment vertical="top" wrapText="1"/>
      <protection locked="0"/>
    </xf>
    <xf numFmtId="0" fontId="12" fillId="6" borderId="1" xfId="1" applyFont="1" applyFill="1" applyBorder="1" applyAlignment="1" applyProtection="1">
      <alignment horizontal="left"/>
    </xf>
    <xf numFmtId="0" fontId="12" fillId="6" borderId="1" xfId="1" applyFont="1" applyFill="1" applyBorder="1" applyAlignment="1" applyProtection="1">
      <alignment horizontal="right" vertical="center"/>
    </xf>
    <xf numFmtId="0" fontId="11" fillId="0" borderId="7" xfId="1" applyFont="1" applyFill="1" applyBorder="1" applyAlignment="1" applyProtection="1">
      <alignment vertical="top" wrapText="1"/>
      <protection locked="0"/>
    </xf>
    <xf numFmtId="0" fontId="11" fillId="0" borderId="8" xfId="1" applyFont="1" applyFill="1" applyBorder="1" applyAlignment="1" applyProtection="1">
      <alignment vertical="top" wrapText="1"/>
    </xf>
    <xf numFmtId="0" fontId="9" fillId="6" borderId="1" xfId="1" applyFont="1" applyFill="1" applyBorder="1" applyAlignment="1" applyProtection="1">
      <alignment horizontal="left"/>
    </xf>
    <xf numFmtId="0" fontId="9" fillId="6" borderId="1" xfId="1" applyFont="1" applyFill="1" applyBorder="1" applyAlignment="1" applyProtection="1">
      <alignment horizontal="right" vertical="center"/>
    </xf>
    <xf numFmtId="0" fontId="11" fillId="0" borderId="0" xfId="1" applyFont="1" applyFill="1" applyBorder="1" applyAlignment="1" applyProtection="1">
      <alignment vertical="top" wrapText="1"/>
      <protection locked="0"/>
    </xf>
    <xf numFmtId="0" fontId="1" fillId="0" borderId="0" xfId="1" applyFont="1" applyFill="1" applyBorder="1" applyAlignment="1" applyProtection="1">
      <alignment horizontal="justify" vertical="justify" wrapText="1"/>
    </xf>
    <xf numFmtId="0" fontId="1" fillId="0" borderId="0" xfId="1" applyFont="1" applyFill="1" applyBorder="1" applyAlignment="1" applyProtection="1">
      <alignment horizontal="right" vertical="justify" wrapText="1"/>
      <protection locked="0"/>
    </xf>
    <xf numFmtId="14" fontId="11" fillId="2" borderId="1" xfId="1" applyNumberFormat="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0" xfId="1" applyFont="1" applyFill="1" applyBorder="1" applyAlignment="1" applyProtection="1">
      <alignment horizontal="right" vertical="top" wrapText="1"/>
      <protection locked="0"/>
    </xf>
    <xf numFmtId="0" fontId="1" fillId="0" borderId="0" xfId="1" applyFont="1" applyFill="1" applyBorder="1" applyAlignment="1" applyProtection="1">
      <alignment horizontal="left" vertical="justify" wrapText="1"/>
    </xf>
    <xf numFmtId="0" fontId="16" fillId="0" borderId="0" xfId="1" applyFont="1" applyProtection="1">
      <protection locked="0"/>
    </xf>
    <xf numFmtId="0" fontId="11" fillId="2" borderId="2" xfId="1" applyFont="1" applyFill="1" applyBorder="1" applyAlignment="1" applyProtection="1">
      <alignment vertical="top" wrapText="1"/>
      <protection locked="0"/>
    </xf>
    <xf numFmtId="0" fontId="1" fillId="0" borderId="4" xfId="1" applyBorder="1" applyAlignment="1" applyProtection="1">
      <alignment vertical="top" wrapText="1"/>
      <protection locked="0"/>
    </xf>
    <xf numFmtId="0" fontId="3" fillId="2" borderId="2" xfId="1" applyFont="1" applyFill="1" applyBorder="1" applyAlignment="1" applyProtection="1">
      <protection locked="0"/>
    </xf>
    <xf numFmtId="0" fontId="1" fillId="2" borderId="3" xfId="1" applyFont="1" applyFill="1" applyBorder="1" applyAlignment="1" applyProtection="1">
      <protection locked="0"/>
    </xf>
    <xf numFmtId="0" fontId="1" fillId="2" borderId="4" xfId="1" applyFont="1" applyFill="1" applyBorder="1" applyAlignment="1" applyProtection="1">
      <protection locked="0"/>
    </xf>
    <xf numFmtId="0" fontId="6" fillId="5" borderId="5"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13" fillId="0" borderId="0" xfId="1" applyFont="1" applyFill="1" applyAlignment="1" applyProtection="1">
      <alignment horizontal="justify" vertical="top" wrapText="1"/>
      <protection locked="0"/>
    </xf>
    <xf numFmtId="0" fontId="14" fillId="0" borderId="0" xfId="1" applyFont="1" applyAlignment="1">
      <alignment wrapText="1"/>
    </xf>
  </cellXfs>
  <cellStyles count="50">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Database Data" xfId="29"/>
    <cellStyle name="Explanatory Text 2" xfId="30"/>
    <cellStyle name="Good 2" xfId="31"/>
    <cellStyle name="Heading 1 2" xfId="32"/>
    <cellStyle name="Heading 2 2" xfId="33"/>
    <cellStyle name="Heading 3 2" xfId="34"/>
    <cellStyle name="Heading 4 2" xfId="35"/>
    <cellStyle name="Hyperlink 2" xfId="36"/>
    <cellStyle name="Input 2" xfId="37"/>
    <cellStyle name="Linked Cell 2" xfId="38"/>
    <cellStyle name="Neutral 2" xfId="39"/>
    <cellStyle name="Normal" xfId="0" builtinId="0"/>
    <cellStyle name="Normal 2" xfId="40"/>
    <cellStyle name="Normal 3" xfId="1"/>
    <cellStyle name="Normal 4" xfId="41"/>
    <cellStyle name="Normal 5" xfId="42"/>
    <cellStyle name="Normal 6" xfId="43"/>
    <cellStyle name="Note 2" xfId="44"/>
    <cellStyle name="Output 2" xfId="45"/>
    <cellStyle name="Section Heading" xfId="46"/>
    <cellStyle name="Title 2" xfId="47"/>
    <cellStyle name="Total 2" xfId="48"/>
    <cellStyle name="Warning Text 2" xfId="49"/>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2" name="Picture 0" descr="EA_logo_Green.jpg"/>
        <xdr:cNvPicPr>
          <a:picLocks noChangeAspect="1" noChangeArrowheads="1"/>
        </xdr:cNvPicPr>
      </xdr:nvPicPr>
      <xdr:blipFill>
        <a:blip xmlns:r="http://schemas.openxmlformats.org/officeDocument/2006/relationships" r:embed="rId1" cstate="print"/>
        <a:srcRect/>
        <a:stretch>
          <a:fillRect/>
        </a:stretch>
      </xdr:blipFill>
      <xdr:spPr bwMode="auto">
        <a:xfrm>
          <a:off x="4333876" y="95250"/>
          <a:ext cx="2990850" cy="8191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vironment%20Health%20&amp;%20Safety\Team%202014\Environmental%20Reports\EA%20Air\2014%20Annual%20EA%20Air%20Form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YMHJ\AppData\Local\Microsoft\Windows\Temporary%20Internet%20Files\Content.Outlook\CDFI7H0B\RTA1%20For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NERP%20Trading%20Scheme\Nerp%20Database\NERP_Tool_v1_6%202011(4_3)%20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lholden\Local%20Settings\Temporary%20Internet%20Files\OLKD6\RTA1%20FORM-KW.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AAE1-LCP48-2014"/>
      <sheetName val="AAE1-LCP49-2014"/>
      <sheetName val="AAE1-LCP50-2014"/>
      <sheetName val="AAE1-LCP51-2014"/>
      <sheetName val="AAE1-LCP52-2014"/>
      <sheetName val="AAE1 - Stack 1"/>
      <sheetName val="AAE1 - Stack 6"/>
      <sheetName val="AAE1 - Stack 7"/>
      <sheetName val="AAE1 - Stack 8"/>
      <sheetName val="AAE1 - Stack 9"/>
      <sheetName val="Form Air 1 - Q1"/>
      <sheetName val="Form Air 1 - Q2"/>
      <sheetName val="Form Air 1 - Q3"/>
      <sheetName val="Form Air 1 - Q4"/>
      <sheetName val="Form Air 3"/>
      <sheetName val="Form Air 6a Q1"/>
      <sheetName val="Form Air 8"/>
      <sheetName val="Form Air 10"/>
      <sheetName val="Form Air 13 H1"/>
      <sheetName val="Form Air 13 H2"/>
      <sheetName val="Form Air 14 - 1H"/>
      <sheetName val="Form Air 14 - 2H"/>
      <sheetName val="Energy 1"/>
      <sheetName val="Performance 1"/>
      <sheetName val="Performance Data"/>
      <sheetName val="NERP Summary"/>
      <sheetName val="fuel tonnes"/>
      <sheetName val="Concawe"/>
    </sheetNames>
    <sheetDataSet>
      <sheetData sheetId="0"/>
      <sheetData sheetId="1">
        <row r="16">
          <cell r="D16">
            <v>4.0931299796400006E-2</v>
          </cell>
        </row>
        <row r="17">
          <cell r="D17">
            <v>575.48252929881653</v>
          </cell>
        </row>
      </sheetData>
      <sheetData sheetId="2"/>
      <sheetData sheetId="3"/>
      <sheetData sheetId="4"/>
      <sheetData sheetId="5"/>
      <sheetData sheetId="6">
        <row r="7">
          <cell r="B7" t="str">
            <v>Valero Energy Limited</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D4" t="str">
            <v>A3</v>
          </cell>
        </row>
      </sheetData>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Lists"/>
      <sheetName val="Plant Details"/>
      <sheetName val="Sheet1"/>
      <sheetName val="RTA1"/>
    </sheetNames>
    <sheetDataSet>
      <sheetData sheetId="0"/>
      <sheetData sheetId="1">
        <row r="4">
          <cell r="A4">
            <v>2008</v>
          </cell>
          <cell r="C4" t="str">
            <v>BASF Performance Products Plc</v>
          </cell>
          <cell r="F4" t="str">
            <v>Pembroke Plant (A1/A2)</v>
          </cell>
        </row>
        <row r="5">
          <cell r="A5">
            <v>2009</v>
          </cell>
          <cell r="C5" t="str">
            <v>BP Chemicals Limited</v>
          </cell>
          <cell r="F5" t="str">
            <v>Pembroke Plant (A11/A12)</v>
          </cell>
        </row>
        <row r="6">
          <cell r="A6">
            <v>2010</v>
          </cell>
          <cell r="C6" t="str">
            <v>British Sugar Plc</v>
          </cell>
          <cell r="F6" t="str">
            <v>Pembroke Plant (A3/A4)</v>
          </cell>
        </row>
        <row r="7">
          <cell r="A7">
            <v>2011</v>
          </cell>
          <cell r="C7" t="str">
            <v>Chivas Brothers Limited/Allied Distillers Limited</v>
          </cell>
          <cell r="F7" t="str">
            <v>Pembroke Plant (A6)</v>
          </cell>
        </row>
        <row r="8">
          <cell r="A8">
            <v>2012</v>
          </cell>
          <cell r="C8" t="str">
            <v xml:space="preserve">Cofely Industrial Energy Services Limited </v>
          </cell>
          <cell r="F8" t="str">
            <v>Pembroke Plant (A7/A8/A9/A10)</v>
          </cell>
        </row>
        <row r="9">
          <cell r="A9">
            <v>2013</v>
          </cell>
          <cell r="C9" t="str">
            <v>Conoco Phillips</v>
          </cell>
        </row>
        <row r="10">
          <cell r="A10">
            <v>2014</v>
          </cell>
          <cell r="C10" t="str">
            <v>Coors Brewers Limited</v>
          </cell>
        </row>
        <row r="11">
          <cell r="A11">
            <v>2015</v>
          </cell>
          <cell r="C11" t="str">
            <v>Dalkia Utilities Services PLC</v>
          </cell>
        </row>
        <row r="12">
          <cell r="A12">
            <v>2016</v>
          </cell>
          <cell r="C12" t="str">
            <v>Drax Power Limited</v>
          </cell>
        </row>
        <row r="13">
          <cell r="C13" t="str">
            <v>DS Smith Paper Limited</v>
          </cell>
        </row>
        <row r="14">
          <cell r="C14" t="str">
            <v>Eggborough Power Limited</v>
          </cell>
        </row>
        <row r="15">
          <cell r="C15" t="str">
            <v>Enviroenergy Limited</v>
          </cell>
        </row>
        <row r="16">
          <cell r="C16" t="str">
            <v>Essar U.K. Oil Limited</v>
          </cell>
        </row>
        <row r="17">
          <cell r="C17" t="str">
            <v>Esso Petroleum Co Limited</v>
          </cell>
        </row>
        <row r="18">
          <cell r="C18" t="str">
            <v>Ford Motor Company Limited</v>
          </cell>
        </row>
        <row r="19">
          <cell r="C19" t="str">
            <v>Greenergy Terminals Limited</v>
          </cell>
        </row>
        <row r="20">
          <cell r="C20" t="str">
            <v>Humber Energy Limited</v>
          </cell>
        </row>
        <row r="21">
          <cell r="C21" t="str">
            <v>Ineos Chemicals Grangemouth Limited</v>
          </cell>
        </row>
        <row r="22">
          <cell r="C22" t="str">
            <v>Ineos Chlor Limited</v>
          </cell>
        </row>
        <row r="23">
          <cell r="C23" t="str">
            <v>Ineos Infrastructure (Grangemouth) Limited</v>
          </cell>
        </row>
        <row r="24">
          <cell r="C24" t="str">
            <v>Ineos Nitriles (UK) Limited</v>
          </cell>
        </row>
        <row r="25">
          <cell r="C25" t="str">
            <v>International Paper U.K Limited</v>
          </cell>
        </row>
        <row r="26">
          <cell r="C26" t="str">
            <v>Invista Textiles UK Limited</v>
          </cell>
        </row>
        <row r="27">
          <cell r="C27" t="str">
            <v>Kodak Limited</v>
          </cell>
        </row>
        <row r="28">
          <cell r="C28" t="str">
            <v>Michelin Tyre Plc</v>
          </cell>
        </row>
        <row r="29">
          <cell r="C29" t="str">
            <v>Morzine Limited</v>
          </cell>
        </row>
        <row r="30">
          <cell r="C30" t="str">
            <v>Murco Petroleum Limited</v>
          </cell>
        </row>
        <row r="31">
          <cell r="C31" t="str">
            <v>Petroineos Manufacturing Scotland Limited</v>
          </cell>
        </row>
        <row r="32">
          <cell r="C32" t="str">
            <v>Phillips 66 Limited</v>
          </cell>
        </row>
        <row r="33">
          <cell r="C33" t="str">
            <v>Polimeri Europe</v>
          </cell>
        </row>
        <row r="34">
          <cell r="C34" t="str">
            <v xml:space="preserve">PQ Silicas UK Limited </v>
          </cell>
        </row>
        <row r="35">
          <cell r="C35" t="str">
            <v>SABIC U.K Petrochemicals Limited</v>
          </cell>
        </row>
        <row r="36">
          <cell r="C36" t="str">
            <v>Sahaviriya Steel Industries UK Limited</v>
          </cell>
        </row>
        <row r="37">
          <cell r="C37" t="str">
            <v>Scottish and Southern Energy</v>
          </cell>
        </row>
        <row r="38">
          <cell r="C38" t="str">
            <v>Scottish Power Generation Limited</v>
          </cell>
        </row>
        <row r="39">
          <cell r="C39" t="str">
            <v>Sembcorp Utilities U.K Limited</v>
          </cell>
        </row>
        <row r="40">
          <cell r="C40" t="str">
            <v>Solvay Interox Limited</v>
          </cell>
        </row>
        <row r="41">
          <cell r="C41" t="str">
            <v>St Regis Paper Co Limited</v>
          </cell>
        </row>
        <row r="42">
          <cell r="C42" t="str">
            <v>Tata Steel UK Limited</v>
          </cell>
        </row>
        <row r="43">
          <cell r="C43" t="str">
            <v>Tioxide Europe Limited</v>
          </cell>
        </row>
        <row r="44">
          <cell r="C44" t="str">
            <v>Total Lindsey Oil Refinery Limited</v>
          </cell>
        </row>
        <row r="45">
          <cell r="C45" t="str">
            <v>UPM Caledonian Paper</v>
          </cell>
        </row>
        <row r="46">
          <cell r="C46" t="str">
            <v>UPM-Kymmene UK Limited</v>
          </cell>
        </row>
        <row r="47">
          <cell r="C47" t="str">
            <v>Valero Energy Limited</v>
          </cell>
        </row>
      </sheetData>
      <sheetData sheetId="2">
        <row r="4">
          <cell r="A4">
            <v>2008</v>
          </cell>
        </row>
        <row r="5">
          <cell r="A5" t="str">
            <v>Drax Power Station</v>
          </cell>
          <cell r="B5">
            <v>1</v>
          </cell>
          <cell r="C5" t="str">
            <v>BP Chemicals Limited</v>
          </cell>
          <cell r="D5" t="str">
            <v>Combustion</v>
          </cell>
          <cell r="E5" t="str">
            <v>Drax Power Limited</v>
          </cell>
        </row>
        <row r="6">
          <cell r="A6" t="str">
            <v>Eggborough Power Station</v>
          </cell>
          <cell r="B6">
            <v>2</v>
          </cell>
          <cell r="C6" t="str">
            <v>British Sugar Plc</v>
          </cell>
          <cell r="D6" t="str">
            <v>Combustion</v>
          </cell>
          <cell r="E6" t="str">
            <v>Eggborough Power Limited</v>
          </cell>
        </row>
        <row r="7">
          <cell r="A7" t="str">
            <v>Peterhead Power Station</v>
          </cell>
          <cell r="B7">
            <v>3</v>
          </cell>
          <cell r="C7" t="str">
            <v>Chivas Brothers Limited/Allied Distillers Limited</v>
          </cell>
          <cell r="E7" t="str">
            <v>Scottish and Southern Energy</v>
          </cell>
        </row>
        <row r="8">
          <cell r="A8" t="str">
            <v>Longannet Power Station</v>
          </cell>
          <cell r="B8">
            <v>4</v>
          </cell>
          <cell r="C8" t="str">
            <v xml:space="preserve">Cofely Industrial Energy Services Limited </v>
          </cell>
          <cell r="E8" t="str">
            <v>Scottish Power Generation Limited</v>
          </cell>
        </row>
        <row r="9">
          <cell r="A9" t="str">
            <v>Coryton Refinery Boiler 4/5 (CLOSED)</v>
          </cell>
          <cell r="B9">
            <v>5</v>
          </cell>
          <cell r="C9" t="str">
            <v>Conoco Phillips</v>
          </cell>
          <cell r="D9" t="str">
            <v>Refineries</v>
          </cell>
          <cell r="E9" t="str">
            <v>Morzine Limited</v>
          </cell>
        </row>
        <row r="10">
          <cell r="A10" t="str">
            <v>Coryton Refinery Boiler 6 (CLOSED)</v>
          </cell>
          <cell r="B10">
            <v>6</v>
          </cell>
          <cell r="C10" t="str">
            <v>Coors Brewers Limited</v>
          </cell>
          <cell r="D10" t="str">
            <v>Refineries</v>
          </cell>
          <cell r="E10" t="str">
            <v>Morzine Limited</v>
          </cell>
        </row>
        <row r="11">
          <cell r="A11" t="str">
            <v>Coryton Refinery Fuels Stack (CLOSED)</v>
          </cell>
          <cell r="B11">
            <v>7</v>
          </cell>
          <cell r="C11" t="str">
            <v>Dalkia Utilities Services PLC</v>
          </cell>
          <cell r="D11" t="str">
            <v>Refineries</v>
          </cell>
          <cell r="E11" t="str">
            <v>Morzine Limited</v>
          </cell>
        </row>
        <row r="12">
          <cell r="A12" t="str">
            <v>Coryton Refinery Cracking Stack (CLOSED)</v>
          </cell>
          <cell r="B12">
            <v>8</v>
          </cell>
          <cell r="C12" t="str">
            <v>Drax Power Limited</v>
          </cell>
          <cell r="D12" t="str">
            <v>Refineries</v>
          </cell>
          <cell r="E12" t="str">
            <v>Morzine Limited</v>
          </cell>
        </row>
        <row r="13">
          <cell r="A13" t="str">
            <v>Humber Refinery South Killingholme 1 (ST101)</v>
          </cell>
          <cell r="B13">
            <v>9</v>
          </cell>
          <cell r="C13" t="str">
            <v>DS Smith Paper Limited</v>
          </cell>
          <cell r="D13" t="str">
            <v>Refineries</v>
          </cell>
          <cell r="E13" t="str">
            <v>Phillips 66 Limited</v>
          </cell>
        </row>
        <row r="14">
          <cell r="A14" t="str">
            <v>Humber Refinery South Killingholme 2 (ST301)</v>
          </cell>
          <cell r="B14">
            <v>10</v>
          </cell>
          <cell r="C14" t="str">
            <v>Eggborough Power Limited</v>
          </cell>
          <cell r="D14" t="str">
            <v>Refineries</v>
          </cell>
          <cell r="E14" t="str">
            <v>Phillips 66 Limited</v>
          </cell>
        </row>
        <row r="15">
          <cell r="A15" t="str">
            <v>Humber Refinery South Killingholme 3 (ST201)</v>
          </cell>
          <cell r="B15">
            <v>11</v>
          </cell>
          <cell r="C15" t="str">
            <v>Enviroenergy Limited</v>
          </cell>
          <cell r="D15" t="str">
            <v>Refineries</v>
          </cell>
          <cell r="E15" t="str">
            <v>Phillips 66 Limited</v>
          </cell>
        </row>
        <row r="16">
          <cell r="A16" t="str">
            <v>Humber Refinery South Killingholme 4 (ST3401)</v>
          </cell>
          <cell r="B16">
            <v>12</v>
          </cell>
          <cell r="C16" t="str">
            <v>Essar U.K. Oil Limited</v>
          </cell>
          <cell r="D16" t="str">
            <v>Refineries</v>
          </cell>
          <cell r="E16" t="str">
            <v>Phillips 66 Limited</v>
          </cell>
        </row>
        <row r="17">
          <cell r="A17" t="str">
            <v>Humber Refinery South Killingholme 5 (H6301/2/3/4/5)</v>
          </cell>
          <cell r="B17">
            <v>13</v>
          </cell>
          <cell r="C17" t="str">
            <v>Esso Petroleum Co Limited</v>
          </cell>
          <cell r="D17" t="str">
            <v>Refineries</v>
          </cell>
          <cell r="E17" t="str">
            <v>Phillips 66 Limited</v>
          </cell>
        </row>
        <row r="18">
          <cell r="A18" t="str">
            <v>Fawley Refinery SP4</v>
          </cell>
          <cell r="B18">
            <v>14</v>
          </cell>
          <cell r="C18" t="str">
            <v>Ford Motor Company Limited</v>
          </cell>
          <cell r="D18" t="str">
            <v>Refineries</v>
          </cell>
          <cell r="E18" t="str">
            <v>Esso Petroleum Co Limited</v>
          </cell>
        </row>
        <row r="19">
          <cell r="A19" t="str">
            <v>Fawley Refinery PS/PV3</v>
          </cell>
          <cell r="B19">
            <v>15</v>
          </cell>
          <cell r="C19" t="str">
            <v>Greenergy Terminals Limited</v>
          </cell>
          <cell r="D19" t="str">
            <v>Refineries</v>
          </cell>
          <cell r="E19" t="str">
            <v>Esso Petroleum Co Limited</v>
          </cell>
        </row>
        <row r="20">
          <cell r="A20" t="str">
            <v>Fawley Refinery PH-1</v>
          </cell>
          <cell r="B20">
            <v>16</v>
          </cell>
          <cell r="C20" t="str">
            <v>Humber Energy Limited</v>
          </cell>
          <cell r="D20" t="str">
            <v>Refineries</v>
          </cell>
          <cell r="E20" t="str">
            <v>Esso Petroleum Co Limited</v>
          </cell>
        </row>
        <row r="21">
          <cell r="A21" t="str">
            <v>Fawley Refinery PH-2</v>
          </cell>
          <cell r="B21">
            <v>17</v>
          </cell>
          <cell r="C21" t="str">
            <v>Ineos Chemicals Grangemouth Limited</v>
          </cell>
          <cell r="D21" t="str">
            <v>Refineries</v>
          </cell>
          <cell r="E21" t="str">
            <v>Esso Petroleum Co Limited</v>
          </cell>
        </row>
        <row r="22">
          <cell r="A22" t="str">
            <v>Fawley Refinery ENSR</v>
          </cell>
          <cell r="B22">
            <v>18</v>
          </cell>
          <cell r="C22" t="str">
            <v>Ineos Chlor Limited</v>
          </cell>
          <cell r="D22" t="str">
            <v>Refineries</v>
          </cell>
          <cell r="E22" t="str">
            <v>Esso Petroleum Co Limited</v>
          </cell>
        </row>
        <row r="23">
          <cell r="A23" t="str">
            <v>Fawley Refinery PS-2 (CLOSED)</v>
          </cell>
          <cell r="B23">
            <v>19</v>
          </cell>
          <cell r="C23" t="str">
            <v>Ineos Infrastructure (Grangemouth) Limited</v>
          </cell>
          <cell r="D23" t="str">
            <v>Refineries</v>
          </cell>
          <cell r="E23" t="str">
            <v>Esso Petroleum Co Limited</v>
          </cell>
        </row>
        <row r="24">
          <cell r="A24" t="str">
            <v>Fawley Refinery PS/PV-1</v>
          </cell>
          <cell r="B24">
            <v>20</v>
          </cell>
          <cell r="C24" t="str">
            <v>Ineos Nitriles (UK) Limited</v>
          </cell>
          <cell r="D24" t="str">
            <v>Refineries</v>
          </cell>
          <cell r="E24" t="str">
            <v>Esso Petroleum Co Limited</v>
          </cell>
        </row>
        <row r="25">
          <cell r="A25" t="str">
            <v>Fawley Refinery GTGWHB</v>
          </cell>
          <cell r="B25">
            <v>21</v>
          </cell>
          <cell r="C25" t="str">
            <v>International Paper U.K Limited</v>
          </cell>
          <cell r="D25" t="str">
            <v>Refineries</v>
          </cell>
          <cell r="E25" t="str">
            <v>Esso Petroleum Co Limited</v>
          </cell>
        </row>
        <row r="26">
          <cell r="A26" t="str">
            <v>Lindsey Oil Refinery A1 South Stack</v>
          </cell>
          <cell r="B26">
            <v>22</v>
          </cell>
          <cell r="C26" t="str">
            <v>Invista Textiles UK Limited</v>
          </cell>
          <cell r="D26" t="str">
            <v>Refineries</v>
          </cell>
          <cell r="E26" t="str">
            <v>Total Lindsey Oil Refinery Limited</v>
          </cell>
        </row>
        <row r="27">
          <cell r="A27" t="str">
            <v>Lindsey Oil Refinery A2 North Stack</v>
          </cell>
          <cell r="B27">
            <v>23</v>
          </cell>
          <cell r="C27" t="str">
            <v>Kodak Limited</v>
          </cell>
          <cell r="D27" t="str">
            <v>Refineries</v>
          </cell>
          <cell r="E27" t="str">
            <v>Total Lindsey Oil Refinery Limited</v>
          </cell>
        </row>
        <row r="28">
          <cell r="A28" t="str">
            <v>Lindsey Oil Refinery A3 Stage 3/4</v>
          </cell>
          <cell r="B28">
            <v>24</v>
          </cell>
          <cell r="C28" t="str">
            <v>Michelin Tyre Plc</v>
          </cell>
          <cell r="D28" t="str">
            <v>Refineries</v>
          </cell>
          <cell r="E28" t="str">
            <v>Total Lindsey Oil Refinery Limited</v>
          </cell>
        </row>
        <row r="29">
          <cell r="A29" t="str">
            <v>Lindsey Oil Refinery A4 5 &amp; 6 West A B C</v>
          </cell>
          <cell r="B29">
            <v>25</v>
          </cell>
          <cell r="C29" t="str">
            <v>Morzine Limited</v>
          </cell>
          <cell r="D29" t="str">
            <v>Refineries</v>
          </cell>
          <cell r="E29" t="str">
            <v>Total Lindsey Oil Refinery Limited</v>
          </cell>
        </row>
        <row r="30">
          <cell r="A30" t="str">
            <v>Lindsey Oil Refinery (CLOSED)</v>
          </cell>
          <cell r="B30">
            <v>26</v>
          </cell>
          <cell r="C30" t="str">
            <v>Murco Petroleum Limited</v>
          </cell>
          <cell r="D30" t="str">
            <v>Refineries</v>
          </cell>
          <cell r="E30" t="str">
            <v>Total Lindsey Oil Refinery Limited</v>
          </cell>
        </row>
        <row r="31">
          <cell r="A31" t="str">
            <v>North Tees Refinery (CLOSED)</v>
          </cell>
          <cell r="B31">
            <v>27</v>
          </cell>
          <cell r="C31" t="str">
            <v>Petroineos Manufacturing Scotland Limited</v>
          </cell>
          <cell r="D31" t="str">
            <v>Refineries</v>
          </cell>
          <cell r="E31" t="str">
            <v>Greenergy Terminals Limited</v>
          </cell>
        </row>
        <row r="32">
          <cell r="A32" t="str">
            <v>Seal Sands</v>
          </cell>
          <cell r="B32">
            <v>28</v>
          </cell>
          <cell r="C32" t="str">
            <v>Phillips 66 Limited</v>
          </cell>
          <cell r="D32" t="str">
            <v>Refineries</v>
          </cell>
          <cell r="E32" t="str">
            <v>Conoco Phillips</v>
          </cell>
        </row>
        <row r="33">
          <cell r="A33" t="str">
            <v>Stanlow 1 (Crude Distiller 3)</v>
          </cell>
          <cell r="B33">
            <v>29</v>
          </cell>
          <cell r="C33" t="str">
            <v>Polimeri Europe</v>
          </cell>
          <cell r="D33" t="str">
            <v>Refineries</v>
          </cell>
          <cell r="E33" t="str">
            <v>Essar U.K. Oil Limited</v>
          </cell>
        </row>
        <row r="34">
          <cell r="A34" t="str">
            <v>Stanlow 2 (Crude Distiller 4)</v>
          </cell>
          <cell r="B34">
            <v>30</v>
          </cell>
          <cell r="C34" t="str">
            <v xml:space="preserve">PQ Silicas UK Limited </v>
          </cell>
          <cell r="D34" t="str">
            <v>Refineries</v>
          </cell>
          <cell r="E34" t="str">
            <v>Essar U.K. Oil Limited</v>
          </cell>
        </row>
        <row r="35">
          <cell r="A35" t="str">
            <v>Stanlow 3 (HP Boiler House)</v>
          </cell>
          <cell r="B35">
            <v>31</v>
          </cell>
          <cell r="C35" t="str">
            <v>SABIC U.K Petrochemicals Limited</v>
          </cell>
          <cell r="D35" t="str">
            <v>Refineries</v>
          </cell>
          <cell r="E35" t="str">
            <v>Essar U.K. Oil Limited</v>
          </cell>
        </row>
        <row r="36">
          <cell r="A36" t="str">
            <v>Stanlow 4 (Secondary Processes (Aromatics, HIV, HDS2))</v>
          </cell>
          <cell r="B36">
            <v>32</v>
          </cell>
          <cell r="C36" t="str">
            <v>Sahaviriya Steel Industries UK Limited</v>
          </cell>
          <cell r="D36" t="str">
            <v>Refineries</v>
          </cell>
          <cell r="E36" t="str">
            <v>Essar U.K. Oil Limited</v>
          </cell>
        </row>
        <row r="37">
          <cell r="A37" t="str">
            <v>Stanlow 6 (Platformer 3/HDT3 Stack)</v>
          </cell>
          <cell r="B37">
            <v>33</v>
          </cell>
          <cell r="C37" t="str">
            <v>Scottish and Southern Energy</v>
          </cell>
          <cell r="D37" t="str">
            <v>Refineries</v>
          </cell>
          <cell r="E37" t="str">
            <v>Essar U.K. Oil Limited</v>
          </cell>
        </row>
        <row r="38">
          <cell r="A38" t="str">
            <v>Stanlow 6 (SHOP)</v>
          </cell>
          <cell r="B38">
            <v>34</v>
          </cell>
          <cell r="C38" t="str">
            <v>Scottish Power Generation Limited</v>
          </cell>
          <cell r="D38" t="str">
            <v>Refineries</v>
          </cell>
          <cell r="E38" t="str">
            <v>Essar U.K. Oil Limited</v>
          </cell>
        </row>
        <row r="39">
          <cell r="A39" t="str">
            <v>Grangemouth Refinery (2CDU/2DHT)</v>
          </cell>
          <cell r="B39">
            <v>35</v>
          </cell>
          <cell r="C39" t="str">
            <v>Sembcorp Utilities U.K Limited</v>
          </cell>
          <cell r="D39" t="str">
            <v>Refineries</v>
          </cell>
          <cell r="E39" t="str">
            <v>Petroineos Manufacturing Scotland Limited</v>
          </cell>
        </row>
        <row r="40">
          <cell r="A40" t="str">
            <v>Grangemouth Refinery (3CDU/3DHT)</v>
          </cell>
          <cell r="B40">
            <v>36</v>
          </cell>
          <cell r="C40" t="str">
            <v>Solvay Interox Limited</v>
          </cell>
          <cell r="D40" t="str">
            <v>Refineries</v>
          </cell>
          <cell r="E40" t="str">
            <v>Petroineos Manufacturing Scotland Limited</v>
          </cell>
        </row>
        <row r="41">
          <cell r="A41" t="str">
            <v>Grangemouth Refinery (2VDU/Hydrocracker)</v>
          </cell>
          <cell r="B41">
            <v>37</v>
          </cell>
          <cell r="C41" t="str">
            <v>St Regis Paper Co Limited</v>
          </cell>
          <cell r="D41" t="str">
            <v>Refineries</v>
          </cell>
          <cell r="E41" t="str">
            <v>Petroineos Manufacturing Scotland Limited</v>
          </cell>
        </row>
        <row r="42">
          <cell r="A42" t="str">
            <v>Grangemouth Refinery (Cat Reformer Main Heaters)</v>
          </cell>
          <cell r="B42">
            <v>38</v>
          </cell>
          <cell r="C42" t="str">
            <v>Tata Steel UK Limited</v>
          </cell>
          <cell r="D42" t="str">
            <v>Refineries</v>
          </cell>
          <cell r="E42" t="str">
            <v>Petroineos Manufacturing Scotland Limited</v>
          </cell>
        </row>
        <row r="43">
          <cell r="A43" t="str">
            <v>Grangemouth Refinery (Boilers 9 &amp;10)</v>
          </cell>
          <cell r="B43">
            <v>39</v>
          </cell>
          <cell r="C43" t="str">
            <v>Tioxide Europe Limited</v>
          </cell>
          <cell r="D43" t="str">
            <v>Refineries</v>
          </cell>
          <cell r="E43" t="str">
            <v>Ineos Infrastructure (Grangemouth) Limited</v>
          </cell>
        </row>
        <row r="44">
          <cell r="A44" t="str">
            <v>Grangemouth Refinery (Boilers 11 12 &amp; 13)</v>
          </cell>
          <cell r="B44">
            <v>40</v>
          </cell>
          <cell r="C44" t="str">
            <v>Total Lindsey Oil Refinery Limited</v>
          </cell>
          <cell r="D44" t="str">
            <v>Refineries</v>
          </cell>
          <cell r="E44" t="str">
            <v>Ineos Infrastructure (Grangemouth) Limited</v>
          </cell>
        </row>
        <row r="45">
          <cell r="A45" t="str">
            <v>Grangemouth Refinery (Boilers 14 &amp; 15)</v>
          </cell>
          <cell r="B45">
            <v>41</v>
          </cell>
          <cell r="C45" t="str">
            <v>UPM Caledonian Paper</v>
          </cell>
          <cell r="D45" t="str">
            <v>Refineries</v>
          </cell>
          <cell r="E45" t="str">
            <v>Ineos Infrastructure (Grangemouth) Limited</v>
          </cell>
        </row>
        <row r="46">
          <cell r="A46" t="str">
            <v>Grangemouth Refinery (G4 Ethylene WF4A&amp;B)</v>
          </cell>
          <cell r="B46">
            <v>42</v>
          </cell>
          <cell r="C46" t="str">
            <v>UPM-Kymmene UK Limited</v>
          </cell>
          <cell r="D46" t="str">
            <v>Refineries</v>
          </cell>
          <cell r="E46" t="str">
            <v>Ineos Chemicals Grangemouth Limited</v>
          </cell>
        </row>
        <row r="47">
          <cell r="A47" t="str">
            <v>Grangemouth Refinery (G4 Ethylene WF5)</v>
          </cell>
          <cell r="B47">
            <v>43</v>
          </cell>
          <cell r="C47" t="str">
            <v>Valero Energy Limited</v>
          </cell>
          <cell r="D47" t="str">
            <v>Refineries</v>
          </cell>
          <cell r="E47" t="str">
            <v>Ineos Chemicals Grangemouth Limited</v>
          </cell>
        </row>
        <row r="48">
          <cell r="A48" t="str">
            <v>Milford Haven Refinery 1 (Duct A)</v>
          </cell>
          <cell r="B48">
            <v>44</v>
          </cell>
          <cell r="C48" t="str">
            <v>AP3830XQ</v>
          </cell>
          <cell r="D48" t="str">
            <v>Refineries</v>
          </cell>
          <cell r="E48" t="str">
            <v>Murco Petroleum Limited</v>
          </cell>
        </row>
        <row r="49">
          <cell r="A49" t="str">
            <v>Milford Haven Refinery 2 (Duct B C D)</v>
          </cell>
          <cell r="B49">
            <v>45</v>
          </cell>
          <cell r="C49" t="str">
            <v>AP3830XQ</v>
          </cell>
          <cell r="D49" t="str">
            <v>Refineries</v>
          </cell>
          <cell r="E49" t="str">
            <v>Murco Petroleum Limited</v>
          </cell>
        </row>
        <row r="50">
          <cell r="A50" t="str">
            <v>Milford Haven Refinery 3, Duct C (NOT USED)</v>
          </cell>
          <cell r="B50">
            <v>46</v>
          </cell>
          <cell r="C50" t="str">
            <v>AP3830XQ</v>
          </cell>
          <cell r="D50" t="str">
            <v>Refineries</v>
          </cell>
          <cell r="E50" t="str">
            <v>Murco Petroleum Limited</v>
          </cell>
        </row>
        <row r="51">
          <cell r="A51" t="str">
            <v>Milford Haven Refinery 4, Duct D (NOT USED)</v>
          </cell>
          <cell r="B51">
            <v>47</v>
          </cell>
          <cell r="C51" t="str">
            <v>AP3830XQ</v>
          </cell>
          <cell r="D51" t="str">
            <v>Refineries</v>
          </cell>
          <cell r="E51" t="str">
            <v>Murco Petroleum Limited</v>
          </cell>
        </row>
        <row r="52">
          <cell r="A52" t="str">
            <v>Pembroke Plant (A1/A2)</v>
          </cell>
          <cell r="B52">
            <v>48</v>
          </cell>
          <cell r="C52" t="str">
            <v>YP3930EX</v>
          </cell>
          <cell r="D52" t="str">
            <v>Refineries</v>
          </cell>
          <cell r="E52" t="str">
            <v>Valero Energy Limited</v>
          </cell>
        </row>
        <row r="53">
          <cell r="A53" t="str">
            <v>Pembroke Plant (A3/A4)</v>
          </cell>
          <cell r="B53">
            <v>49</v>
          </cell>
          <cell r="C53" t="str">
            <v>YP3930EX</v>
          </cell>
          <cell r="D53" t="str">
            <v>Refineries</v>
          </cell>
          <cell r="E53" t="str">
            <v>Valero Energy Limited</v>
          </cell>
        </row>
        <row r="54">
          <cell r="A54" t="str">
            <v>Pembroke Plant (A6)</v>
          </cell>
          <cell r="B54">
            <v>50</v>
          </cell>
          <cell r="C54" t="str">
            <v>YP3930EX</v>
          </cell>
          <cell r="D54" t="str">
            <v>Refineries</v>
          </cell>
          <cell r="E54" t="str">
            <v>Valero Energy Limited</v>
          </cell>
        </row>
        <row r="55">
          <cell r="A55" t="str">
            <v>Pembroke Plant (A7/A8/A9/A10)</v>
          </cell>
          <cell r="B55">
            <v>51</v>
          </cell>
          <cell r="C55" t="str">
            <v>YP3930EX</v>
          </cell>
          <cell r="D55" t="str">
            <v>Refineries</v>
          </cell>
          <cell r="E55" t="str">
            <v>Valero Energy Limited</v>
          </cell>
        </row>
        <row r="56">
          <cell r="A56" t="str">
            <v>Pembroke Plant (A11/A12)</v>
          </cell>
          <cell r="B56">
            <v>52</v>
          </cell>
          <cell r="C56" t="str">
            <v>YP3930EX</v>
          </cell>
          <cell r="D56" t="str">
            <v>Refineries</v>
          </cell>
          <cell r="E56" t="str">
            <v>Valero Energy Limited</v>
          </cell>
        </row>
        <row r="57">
          <cell r="A57" t="str">
            <v>Teeside Works</v>
          </cell>
          <cell r="B57">
            <v>53</v>
          </cell>
          <cell r="C57" t="str">
            <v>JP3638HM</v>
          </cell>
          <cell r="D57" t="str">
            <v>Ferrous Metals</v>
          </cell>
          <cell r="E57" t="str">
            <v>Sahaviriya Steel Industries UK Limited</v>
          </cell>
        </row>
        <row r="58">
          <cell r="A58" t="str">
            <v>Scunthorpe Works 1 (Central Power Station)</v>
          </cell>
          <cell r="B58">
            <v>54</v>
          </cell>
          <cell r="C58" t="str">
            <v>BL3838IW</v>
          </cell>
          <cell r="D58" t="str">
            <v>Ferrous Metals</v>
          </cell>
          <cell r="E58" t="str">
            <v>Tata Steel UK Limited</v>
          </cell>
        </row>
        <row r="59">
          <cell r="A59" t="str">
            <v>Scunthorpe Works 2 (Turbo Blower House Boilers 1 - 4)</v>
          </cell>
          <cell r="B59">
            <v>55</v>
          </cell>
          <cell r="C59" t="str">
            <v>BL3838IW</v>
          </cell>
          <cell r="D59" t="str">
            <v>Ferrous Metals</v>
          </cell>
          <cell r="E59" t="str">
            <v>Tata Steel UK Limited</v>
          </cell>
        </row>
        <row r="60">
          <cell r="A60" t="str">
            <v>Scunthorpe Works 3 (Turbo Blower House Boilers 5 - 6)</v>
          </cell>
          <cell r="B60">
            <v>56</v>
          </cell>
          <cell r="C60" t="str">
            <v>BL3838IW</v>
          </cell>
          <cell r="D60" t="str">
            <v>Ferrous Metals</v>
          </cell>
          <cell r="E60" t="str">
            <v>Tata Steel UK Limited</v>
          </cell>
        </row>
        <row r="61">
          <cell r="A61" t="str">
            <v>Port Talbot Llanwern No 5 ICL Boiler (NOT USED)</v>
          </cell>
          <cell r="B61">
            <v>57</v>
          </cell>
          <cell r="C61" t="str">
            <v>BS3905IP</v>
          </cell>
          <cell r="E61" t="str">
            <v>Tata Steel UK Limited</v>
          </cell>
        </row>
        <row r="62">
          <cell r="A62" t="str">
            <v>Port Talbot 1 (Service Boilers)</v>
          </cell>
          <cell r="B62">
            <v>58</v>
          </cell>
          <cell r="C62" t="str">
            <v>BL7108IM</v>
          </cell>
          <cell r="D62" t="str">
            <v>Ferrous Metals</v>
          </cell>
          <cell r="E62" t="str">
            <v>Tata Steel UK Limited</v>
          </cell>
        </row>
        <row r="63">
          <cell r="A63" t="str">
            <v>Port Talbot 2 (Mitchell Boiler)</v>
          </cell>
          <cell r="B63">
            <v>59</v>
          </cell>
          <cell r="C63" t="str">
            <v>BL7108IM</v>
          </cell>
          <cell r="D63" t="str">
            <v>Ferrous Metals</v>
          </cell>
          <cell r="E63" t="str">
            <v>Tata Steel UK Limited</v>
          </cell>
        </row>
        <row r="64">
          <cell r="A64" t="str">
            <v>Port Talbot 3 (A5 Boiler)</v>
          </cell>
          <cell r="B64">
            <v>60</v>
          </cell>
          <cell r="C64" t="str">
            <v>BL7108IM</v>
          </cell>
          <cell r="D64" t="str">
            <v>Ferrous Metals</v>
          </cell>
          <cell r="E64" t="str">
            <v>Tata Steel UK Limited</v>
          </cell>
        </row>
        <row r="65">
          <cell r="A65" t="str">
            <v>Port Talbot 4 (6 &amp; 7 Boiler)</v>
          </cell>
          <cell r="B65">
            <v>61</v>
          </cell>
          <cell r="C65" t="str">
            <v>BL7108IM</v>
          </cell>
          <cell r="D65" t="str">
            <v>Ferrous Metals</v>
          </cell>
          <cell r="E65" t="str">
            <v>Tata Steel UK Limited</v>
          </cell>
        </row>
        <row r="66">
          <cell r="A66" t="str">
            <v>Grimsby Chimney 1</v>
          </cell>
          <cell r="B66">
            <v>62</v>
          </cell>
          <cell r="C66" t="str">
            <v>EP3835LB</v>
          </cell>
          <cell r="D66" t="str">
            <v>Combustion</v>
          </cell>
          <cell r="E66" t="str">
            <v>Humber Energy Limited</v>
          </cell>
        </row>
        <row r="67">
          <cell r="A67" t="str">
            <v>Grimsby Chimney 2</v>
          </cell>
          <cell r="B67">
            <v>63</v>
          </cell>
          <cell r="C67" t="str">
            <v>EP3835LB</v>
          </cell>
          <cell r="D67" t="str">
            <v>Combustion</v>
          </cell>
          <cell r="E67" t="str">
            <v>Humber Energy Limited</v>
          </cell>
        </row>
        <row r="68">
          <cell r="A68" t="str">
            <v>Seal Sands 1 (CLOSED)</v>
          </cell>
          <cell r="B68">
            <v>64</v>
          </cell>
          <cell r="C68" t="str">
            <v>FP3435GZ</v>
          </cell>
          <cell r="D68" t="str">
            <v>Chemicals</v>
          </cell>
          <cell r="E68" t="str">
            <v>Ineos Nitriles (UK) Limited</v>
          </cell>
        </row>
        <row r="69">
          <cell r="A69" t="str">
            <v>Seal Sands 2</v>
          </cell>
          <cell r="B69">
            <v>65</v>
          </cell>
          <cell r="C69" t="str">
            <v>FP3435GZ</v>
          </cell>
          <cell r="D69" t="str">
            <v>Chemicals</v>
          </cell>
          <cell r="E69" t="str">
            <v>Ineos Nitriles (UK) Limited</v>
          </cell>
        </row>
        <row r="70">
          <cell r="A70" t="str">
            <v>Seal Sands 3</v>
          </cell>
          <cell r="B70">
            <v>66</v>
          </cell>
          <cell r="C70" t="str">
            <v>FP3435GZ</v>
          </cell>
          <cell r="D70" t="str">
            <v>Chemicals</v>
          </cell>
          <cell r="E70" t="str">
            <v>Ineos Nitriles (UK) Limited</v>
          </cell>
        </row>
        <row r="71">
          <cell r="A71" t="str">
            <v>Bass Burton C Brewery (CLOSED)</v>
          </cell>
          <cell r="B71">
            <v>67</v>
          </cell>
          <cell r="C71" t="str">
            <v>BP3139BX</v>
          </cell>
          <cell r="D71" t="str">
            <v>Food and Drink</v>
          </cell>
          <cell r="E71" t="str">
            <v>Coors Brewers Limited</v>
          </cell>
        </row>
        <row r="72">
          <cell r="A72" t="str">
            <v>Hull</v>
          </cell>
          <cell r="B72">
            <v>68</v>
          </cell>
          <cell r="C72" t="str">
            <v>BJ8162IR</v>
          </cell>
          <cell r="D72" t="str">
            <v>Chemicals</v>
          </cell>
          <cell r="E72" t="str">
            <v>BP Chemicals Limited</v>
          </cell>
        </row>
        <row r="73">
          <cell r="A73" t="str">
            <v>Wissington Sugar Factory</v>
          </cell>
          <cell r="B73">
            <v>69</v>
          </cell>
          <cell r="C73" t="str">
            <v>BX2108IQ</v>
          </cell>
          <cell r="D73" t="str">
            <v>Food and Drink</v>
          </cell>
          <cell r="E73" t="str">
            <v>British Sugar Plc</v>
          </cell>
        </row>
        <row r="74">
          <cell r="A74" t="str">
            <v>York Sugar Factory (CLOSED)</v>
          </cell>
          <cell r="B74">
            <v>70</v>
          </cell>
          <cell r="C74" t="str">
            <v>BW9239IF</v>
          </cell>
          <cell r="D74" t="str">
            <v>Food and Drink</v>
          </cell>
          <cell r="E74" t="str">
            <v>British Sugar Plc</v>
          </cell>
        </row>
        <row r="75">
          <cell r="A75" t="str">
            <v>Bury St Edmunds Sugar Factory Plant 1</v>
          </cell>
          <cell r="B75">
            <v>71</v>
          </cell>
          <cell r="C75" t="str">
            <v>BX2094IJ</v>
          </cell>
          <cell r="D75" t="str">
            <v>Food and Drink</v>
          </cell>
          <cell r="E75" t="str">
            <v>British Sugar Plc</v>
          </cell>
        </row>
        <row r="76">
          <cell r="A76" t="str">
            <v>Bury St Edmunds Sugar Factory Plant 2</v>
          </cell>
          <cell r="B76">
            <v>72</v>
          </cell>
          <cell r="C76" t="str">
            <v>BX2094IJ</v>
          </cell>
          <cell r="D76" t="str">
            <v>Food and Drink</v>
          </cell>
          <cell r="E76" t="str">
            <v>British Sugar Plc</v>
          </cell>
        </row>
        <row r="77">
          <cell r="A77" t="str">
            <v>Newark Sugar Factory</v>
          </cell>
          <cell r="B77">
            <v>73</v>
          </cell>
          <cell r="C77" t="str">
            <v>BK9385IH</v>
          </cell>
          <cell r="D77" t="str">
            <v>Food and Drink</v>
          </cell>
          <cell r="E77" t="str">
            <v>British Sugar Plc</v>
          </cell>
        </row>
        <row r="78">
          <cell r="A78" t="str">
            <v>Wilton Main Power Station</v>
          </cell>
          <cell r="B78">
            <v>74</v>
          </cell>
          <cell r="C78" t="str">
            <v>NP3438LK</v>
          </cell>
          <cell r="D78" t="str">
            <v>Combustion</v>
          </cell>
          <cell r="E78" t="str">
            <v>Sembcorp Utilities U.K Limited</v>
          </cell>
        </row>
        <row r="79">
          <cell r="A79" t="str">
            <v>London Road Heat Station</v>
          </cell>
          <cell r="B79">
            <v>75</v>
          </cell>
          <cell r="C79" t="str">
            <v>AP3730LT</v>
          </cell>
          <cell r="D79" t="str">
            <v>Combustion</v>
          </cell>
          <cell r="E79" t="str">
            <v>Enviroenergy Limited</v>
          </cell>
        </row>
        <row r="80">
          <cell r="A80" t="str">
            <v>Main Site, Dagenham</v>
          </cell>
          <cell r="B80">
            <v>76</v>
          </cell>
          <cell r="C80" t="str">
            <v>VP3736SB</v>
          </cell>
          <cell r="D80" t="str">
            <v>Combustion</v>
          </cell>
          <cell r="E80" t="str">
            <v>Ford Motor Company Limited</v>
          </cell>
        </row>
        <row r="81">
          <cell r="A81" t="str">
            <v>No 1 Aromatics North Tees</v>
          </cell>
          <cell r="B81">
            <v>77</v>
          </cell>
          <cell r="C81" t="str">
            <v>BU4503IW</v>
          </cell>
          <cell r="D81" t="str">
            <v>Chemicals</v>
          </cell>
          <cell r="E81" t="str">
            <v>SABIC U.K Petrochemicals Limited</v>
          </cell>
        </row>
        <row r="82">
          <cell r="A82" t="str">
            <v>No 2 Aromatics North Tees (CLOSED)</v>
          </cell>
          <cell r="B82">
            <v>78</v>
          </cell>
          <cell r="C82" t="str">
            <v>BU4503IW</v>
          </cell>
          <cell r="D82" t="str">
            <v>Chemicals</v>
          </cell>
          <cell r="E82" t="str">
            <v>SABIC U.K Petrochemicals Limited</v>
          </cell>
        </row>
        <row r="83">
          <cell r="A83" t="str">
            <v>Olefins Boilers Wilton</v>
          </cell>
          <cell r="B83">
            <v>79</v>
          </cell>
          <cell r="C83" t="str">
            <v>BS3590IE</v>
          </cell>
          <cell r="D83" t="str">
            <v>Chemicals</v>
          </cell>
          <cell r="E83" t="str">
            <v>SABIC U.K Petrochemicals Limited</v>
          </cell>
        </row>
        <row r="84">
          <cell r="A84" t="str">
            <v>Greatham Works</v>
          </cell>
          <cell r="B84">
            <v>80</v>
          </cell>
          <cell r="C84" t="str">
            <v>TP3532PK</v>
          </cell>
          <cell r="D84" t="str">
            <v>Chemicals</v>
          </cell>
          <cell r="E84" t="str">
            <v>Tioxide Europe Limited</v>
          </cell>
        </row>
        <row r="85">
          <cell r="A85" t="str">
            <v>Weston Point Power Station (CLOSED)</v>
          </cell>
          <cell r="B85">
            <v>81</v>
          </cell>
          <cell r="C85" t="str">
            <v>BS5428IP</v>
          </cell>
          <cell r="D85" t="str">
            <v>Chemicals</v>
          </cell>
          <cell r="E85" t="str">
            <v>Ineos Chlor Limited</v>
          </cell>
        </row>
        <row r="86">
          <cell r="A86" t="str">
            <v>South Bank Works</v>
          </cell>
          <cell r="B86">
            <v>82</v>
          </cell>
          <cell r="C86" t="str">
            <v>RP3233GW</v>
          </cell>
          <cell r="D86" t="str">
            <v>Chemicals</v>
          </cell>
          <cell r="E86" t="str">
            <v xml:space="preserve">PQ Silicas UK Limited </v>
          </cell>
        </row>
        <row r="87">
          <cell r="A87" t="str">
            <v>Harrow 1 (Boilers 1 3 &amp; 4)</v>
          </cell>
          <cell r="B87">
            <v>83</v>
          </cell>
          <cell r="C87" t="str">
            <v>XP3733LN</v>
          </cell>
          <cell r="D87" t="str">
            <v>Combustion</v>
          </cell>
          <cell r="E87" t="str">
            <v>Kodak Limited</v>
          </cell>
        </row>
        <row r="88">
          <cell r="A88" t="str">
            <v>Berkshire Brewery (CLOSED)</v>
          </cell>
          <cell r="B88">
            <v>84</v>
          </cell>
          <cell r="C88" t="str">
            <v>ZP3635SB</v>
          </cell>
          <cell r="D88" t="str">
            <v>Combustion</v>
          </cell>
          <cell r="E88" t="str">
            <v>Dalkia Utilities Services PLC</v>
          </cell>
        </row>
        <row r="89">
          <cell r="A89" t="str">
            <v>Warrington</v>
          </cell>
          <cell r="B89">
            <v>85</v>
          </cell>
          <cell r="C89" t="str">
            <v>BS3824IJ</v>
          </cell>
          <cell r="D89" t="str">
            <v>Chemicals</v>
          </cell>
          <cell r="E89" t="str">
            <v>Solvay Interox Limited</v>
          </cell>
        </row>
        <row r="90">
          <cell r="A90" t="str">
            <v>Hollins Paper Mill (CLOSED)</v>
          </cell>
          <cell r="B90">
            <v>86</v>
          </cell>
          <cell r="C90" t="str">
            <v>BK1406IJ</v>
          </cell>
          <cell r="D90" t="str">
            <v>Paper and Pulp</v>
          </cell>
          <cell r="E90" t="str">
            <v>St Regis Paper Co Limited</v>
          </cell>
        </row>
        <row r="91">
          <cell r="A91" t="str">
            <v>Wansbrough Paper Mill (CLOSED)</v>
          </cell>
          <cell r="B91">
            <v>87</v>
          </cell>
          <cell r="C91" t="str">
            <v>BK1473IQ</v>
          </cell>
          <cell r="D91" t="str">
            <v>Paper and Pulp</v>
          </cell>
          <cell r="E91" t="str">
            <v>DS Smith Paper Limited</v>
          </cell>
        </row>
        <row r="92">
          <cell r="A92" t="str">
            <v>Strathclyde Distillery (CLOSED)</v>
          </cell>
          <cell r="B92">
            <v>88</v>
          </cell>
          <cell r="C92" t="str">
            <v>IPC/A/1008746</v>
          </cell>
          <cell r="D92" t="str">
            <v>Food and Drink</v>
          </cell>
          <cell r="E92" t="str">
            <v>Chivas Brothers Limited/Allied Distillers Limited</v>
          </cell>
        </row>
        <row r="93">
          <cell r="A93" t="str">
            <v>Irvine (CLOSED)</v>
          </cell>
          <cell r="B93">
            <v>89</v>
          </cell>
          <cell r="C93" t="str">
            <v>PPC/W/0020002</v>
          </cell>
          <cell r="D93" t="str">
            <v>Paper and Pulp</v>
          </cell>
          <cell r="E93" t="str">
            <v>UPM Caledonian Paper</v>
          </cell>
        </row>
        <row r="94">
          <cell r="A94" t="str">
            <v>Paisley (PARTIAL CLOSURE Below NERP Threshold)</v>
          </cell>
          <cell r="B94">
            <v>90</v>
          </cell>
          <cell r="C94" t="str">
            <v>PPC/A/1013057</v>
          </cell>
          <cell r="E94" t="str">
            <v>BASF Performance Products Plc</v>
          </cell>
        </row>
        <row r="95">
          <cell r="A95" t="str">
            <v>Dundee</v>
          </cell>
          <cell r="B95">
            <v>91</v>
          </cell>
          <cell r="C95" t="str">
            <v>PPC/E/0020035</v>
          </cell>
          <cell r="E95" t="str">
            <v>Michelin Tyre Plc</v>
          </cell>
        </row>
        <row r="96">
          <cell r="A96" t="str">
            <v>Grangemouth</v>
          </cell>
          <cell r="B96">
            <v>92</v>
          </cell>
          <cell r="C96" t="str">
            <v>PPC/A/1005112</v>
          </cell>
          <cell r="E96" t="str">
            <v>Polimeri Europe</v>
          </cell>
        </row>
        <row r="97">
          <cell r="A97" t="str">
            <v>Inverurie Mills (CLOSED)</v>
          </cell>
          <cell r="B97">
            <v>93</v>
          </cell>
          <cell r="C97" t="str">
            <v>PPC/N/0020007</v>
          </cell>
          <cell r="D97" t="str">
            <v>Paper and Pulp</v>
          </cell>
          <cell r="E97" t="str">
            <v>International Paper U.K Limited</v>
          </cell>
        </row>
        <row r="98">
          <cell r="A98" t="str">
            <v>Shotton Paper Mill (PARTIAL CLOSURE)</v>
          </cell>
          <cell r="B98">
            <v>94</v>
          </cell>
          <cell r="C98" t="str">
            <v>BT4885IT</v>
          </cell>
          <cell r="D98" t="str">
            <v>Paper and Pulp</v>
          </cell>
          <cell r="E98" t="str">
            <v>UPM-Kymmene UK Limited</v>
          </cell>
        </row>
        <row r="99">
          <cell r="A99" t="str">
            <v>Maydown Works</v>
          </cell>
          <cell r="B99">
            <v>95</v>
          </cell>
          <cell r="C99" t="str">
            <v>PO129/06A</v>
          </cell>
          <cell r="E99" t="str">
            <v>Invista Textiles UK Limited</v>
          </cell>
        </row>
        <row r="100">
          <cell r="A100" t="str">
            <v>Grimsby Chimney 3</v>
          </cell>
          <cell r="B100">
            <v>96</v>
          </cell>
          <cell r="C100" t="str">
            <v>EP3835LB</v>
          </cell>
          <cell r="D100" t="str">
            <v>Combustion</v>
          </cell>
          <cell r="E100" t="str">
            <v xml:space="preserve">Cofely Industrial Energy Services Limited </v>
          </cell>
        </row>
      </sheetData>
      <sheetData sheetId="3">
        <row r="5">
          <cell r="A5" t="str">
            <v>Drax Power Station</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Operators"/>
      <sheetName val="Regulators"/>
      <sheetName val="Plants"/>
      <sheetName val="Emissions"/>
      <sheetName val="Allocations"/>
      <sheetName val="Trades"/>
      <sheetName val="Buy Sell"/>
      <sheetName val="Quality Control"/>
      <sheetName val="Verified Status"/>
      <sheetName val="ContactsOutput"/>
      <sheetName val="Energy data"/>
      <sheetName val="EmissionsSubmissionsReceived"/>
      <sheetName val="Trades summary"/>
      <sheetName val="AllData"/>
      <sheetName val="Trades pivots"/>
      <sheetName val="EmissionsToDatePivot"/>
    </sheetNames>
    <sheetDataSet>
      <sheetData sheetId="0"/>
      <sheetData sheetId="1"/>
      <sheetData sheetId="2"/>
      <sheetData sheetId="3">
        <row r="4">
          <cell r="A4">
            <v>1</v>
          </cell>
          <cell r="B4" t="str">
            <v>VP3530LS</v>
          </cell>
          <cell r="C4" t="str">
            <v>Drax Power Station</v>
          </cell>
          <cell r="D4" t="str">
            <v>Nicola Garrett</v>
          </cell>
          <cell r="E4" t="str">
            <v>01757 612847</v>
          </cell>
          <cell r="F4" t="str">
            <v>P.O Box, Selby, North Yorkshire</v>
          </cell>
          <cell r="I4" t="str">
            <v>YO8 8PQ</v>
          </cell>
          <cell r="L4" t="str">
            <v>Drax Power Limited</v>
          </cell>
          <cell r="M4">
            <v>1</v>
          </cell>
          <cell r="O4" t="str">
            <v>EGI</v>
          </cell>
        </row>
        <row r="5">
          <cell r="A5">
            <v>2</v>
          </cell>
          <cell r="B5" t="str">
            <v>VP3930LH</v>
          </cell>
          <cell r="C5" t="str">
            <v>Eggborough Power Station</v>
          </cell>
          <cell r="D5" t="str">
            <v>Jayne Eyre</v>
          </cell>
          <cell r="E5" t="str">
            <v>01977 782533</v>
          </cell>
          <cell r="F5" t="str">
            <v>Eggborough, Goole</v>
          </cell>
          <cell r="I5" t="str">
            <v>DN14 0BS</v>
          </cell>
          <cell r="L5" t="str">
            <v>Eggborough Power Ltd</v>
          </cell>
          <cell r="M5">
            <v>2</v>
          </cell>
          <cell r="O5" t="str">
            <v>EGI</v>
          </cell>
        </row>
        <row r="6">
          <cell r="A6">
            <v>3</v>
          </cell>
          <cell r="B6" t="str">
            <v>PPC/A/1008802</v>
          </cell>
          <cell r="C6" t="str">
            <v>Peterhead Power Station</v>
          </cell>
          <cell r="D6" t="str">
            <v>Steve Jennings</v>
          </cell>
          <cell r="E6" t="str">
            <v>01779 483421</v>
          </cell>
          <cell r="F6" t="str">
            <v>Boddam, Peterhead</v>
          </cell>
          <cell r="I6" t="str">
            <v>AB42 3BZ</v>
          </cell>
          <cell r="L6" t="str">
            <v>Scottish &amp; Southern Energy</v>
          </cell>
          <cell r="M6">
            <v>3</v>
          </cell>
          <cell r="O6" t="str">
            <v>EGI</v>
          </cell>
        </row>
        <row r="7">
          <cell r="A7">
            <v>4</v>
          </cell>
          <cell r="B7" t="str">
            <v>PPC/A/1008873</v>
          </cell>
          <cell r="C7" t="str">
            <v>Longannet Power Station</v>
          </cell>
          <cell r="D7" t="str">
            <v>Richard Christie</v>
          </cell>
          <cell r="E7" t="str">
            <v>01259 730631</v>
          </cell>
          <cell r="F7" t="str">
            <v>Kincardine on Forth</v>
          </cell>
          <cell r="I7" t="str">
            <v>FK10 4AA</v>
          </cell>
          <cell r="L7" t="str">
            <v xml:space="preserve">Scottish Power Generation Ltd </v>
          </cell>
          <cell r="M7">
            <v>4</v>
          </cell>
          <cell r="O7" t="str">
            <v>EGI</v>
          </cell>
        </row>
        <row r="8">
          <cell r="A8">
            <v>5</v>
          </cell>
          <cell r="B8" t="str">
            <v>BP3135LK</v>
          </cell>
          <cell r="C8" t="str">
            <v>Coryton Refinery - Boiler 4/5</v>
          </cell>
          <cell r="D8" t="str">
            <v>Emma Curtis</v>
          </cell>
          <cell r="E8" t="str">
            <v>01375 646333</v>
          </cell>
          <cell r="F8" t="str">
            <v>The Manorway, Stanford-le-hope</v>
          </cell>
          <cell r="I8" t="str">
            <v>SS17 9LL</v>
          </cell>
          <cell r="L8" t="str">
            <v>Petroplus Refining Ltd</v>
          </cell>
          <cell r="M8">
            <v>5</v>
          </cell>
        </row>
        <row r="9">
          <cell r="A9">
            <v>6</v>
          </cell>
          <cell r="B9" t="str">
            <v>BP3135LK</v>
          </cell>
          <cell r="C9" t="str">
            <v>Coryton Refinery - Boiler 6</v>
          </cell>
          <cell r="D9" t="str">
            <v>Emma Curtis</v>
          </cell>
          <cell r="E9" t="str">
            <v>01375 646333</v>
          </cell>
          <cell r="F9" t="str">
            <v>The Manorway, Stanford-le-hope</v>
          </cell>
          <cell r="I9" t="str">
            <v>SS17 9LL</v>
          </cell>
          <cell r="L9" t="str">
            <v>Petroplus Refining Ltd</v>
          </cell>
          <cell r="M9">
            <v>5</v>
          </cell>
        </row>
        <row r="10">
          <cell r="A10">
            <v>7</v>
          </cell>
          <cell r="B10" t="str">
            <v>BP3135LK</v>
          </cell>
          <cell r="C10" t="str">
            <v>Coryton Refinery - Fuels Stack</v>
          </cell>
          <cell r="D10" t="str">
            <v>Emma Curtis</v>
          </cell>
          <cell r="E10" t="str">
            <v>01375 646333</v>
          </cell>
          <cell r="F10" t="str">
            <v>The Manorway, Stanford-le-hope</v>
          </cell>
          <cell r="I10" t="str">
            <v>SS17 9LL</v>
          </cell>
          <cell r="L10" t="str">
            <v>Petroplus Refining Ltd</v>
          </cell>
          <cell r="M10">
            <v>5</v>
          </cell>
        </row>
        <row r="11">
          <cell r="A11">
            <v>8</v>
          </cell>
          <cell r="B11" t="str">
            <v>BP3135LK</v>
          </cell>
          <cell r="C11" t="str">
            <v>Coryton Refinery - Cracking Stack</v>
          </cell>
          <cell r="D11" t="str">
            <v>Emma Curtis</v>
          </cell>
          <cell r="E11" t="str">
            <v>01375 646333</v>
          </cell>
          <cell r="F11" t="str">
            <v>The Manorway, Stanford-le-hope</v>
          </cell>
          <cell r="I11" t="str">
            <v>SS17 9LL</v>
          </cell>
          <cell r="L11" t="str">
            <v>Petroplus Refining Ltd</v>
          </cell>
          <cell r="M11">
            <v>5</v>
          </cell>
        </row>
        <row r="12">
          <cell r="A12">
            <v>9</v>
          </cell>
          <cell r="B12" t="str">
            <v>UP3230LR</v>
          </cell>
          <cell r="C12" t="str">
            <v>Humber Refinery - South Killingholme 1 (ST101)</v>
          </cell>
          <cell r="D12" t="str">
            <v>Alison Walker</v>
          </cell>
          <cell r="E12" t="str">
            <v>01469 555953</v>
          </cell>
          <cell r="F12" t="str">
            <v>South Killingholme, Grimsby</v>
          </cell>
          <cell r="I12" t="str">
            <v>DN4 3DW</v>
          </cell>
          <cell r="L12" t="str">
            <v>Conoco Philips Ltd</v>
          </cell>
          <cell r="M12">
            <v>6</v>
          </cell>
        </row>
        <row r="13">
          <cell r="A13">
            <v>10</v>
          </cell>
          <cell r="B13" t="str">
            <v>UP3230LR</v>
          </cell>
          <cell r="C13" t="str">
            <v>Humber Refinery - South Killingholme 2 (ST301)</v>
          </cell>
          <cell r="D13" t="str">
            <v>Alison Walker</v>
          </cell>
          <cell r="E13" t="str">
            <v>01469 555953</v>
          </cell>
          <cell r="F13" t="str">
            <v>South Killingholme, Grimsby</v>
          </cell>
          <cell r="I13" t="str">
            <v>DN4 3DW</v>
          </cell>
          <cell r="L13" t="str">
            <v>Conoco Philips Ltd</v>
          </cell>
          <cell r="M13">
            <v>6</v>
          </cell>
        </row>
        <row r="14">
          <cell r="A14">
            <v>11</v>
          </cell>
          <cell r="B14" t="str">
            <v>UP3230LR</v>
          </cell>
          <cell r="C14" t="str">
            <v>Humber Refinery - South Killingholme 3 (ST201)</v>
          </cell>
          <cell r="D14" t="str">
            <v>Alison Walker</v>
          </cell>
          <cell r="E14" t="str">
            <v>01469 555953</v>
          </cell>
          <cell r="F14" t="str">
            <v>South Killingholme, Grimsby</v>
          </cell>
          <cell r="I14" t="str">
            <v>DN4 3DW</v>
          </cell>
          <cell r="L14" t="str">
            <v>Conoco Philips Ltd</v>
          </cell>
          <cell r="M14">
            <v>6</v>
          </cell>
        </row>
        <row r="15">
          <cell r="A15">
            <v>12</v>
          </cell>
          <cell r="B15" t="str">
            <v>UP3230LR</v>
          </cell>
          <cell r="C15" t="str">
            <v>Humber Refinery - South Killingholme 4 (ST3401)</v>
          </cell>
          <cell r="D15" t="str">
            <v>Alison Walker</v>
          </cell>
          <cell r="E15" t="str">
            <v>01469 555953</v>
          </cell>
          <cell r="F15" t="str">
            <v>South Killingholme, Grimsby</v>
          </cell>
          <cell r="I15" t="str">
            <v>DN4 3DW</v>
          </cell>
          <cell r="L15" t="str">
            <v>Conoco Philips Ltd</v>
          </cell>
          <cell r="M15">
            <v>6</v>
          </cell>
        </row>
        <row r="16">
          <cell r="A16">
            <v>13</v>
          </cell>
          <cell r="B16" t="str">
            <v>UP3230LR</v>
          </cell>
          <cell r="C16" t="str">
            <v>Humber Refinery - South Killingholme 5 (H6301/2)</v>
          </cell>
          <cell r="D16" t="str">
            <v>Alison Walker</v>
          </cell>
          <cell r="E16" t="str">
            <v>01469 555953</v>
          </cell>
          <cell r="F16" t="str">
            <v>South Killingholme, Grimsby</v>
          </cell>
          <cell r="I16" t="str">
            <v>DN4 3DW</v>
          </cell>
          <cell r="L16" t="str">
            <v>Conoco Philips Ltd</v>
          </cell>
          <cell r="M16">
            <v>6</v>
          </cell>
        </row>
        <row r="17">
          <cell r="A17">
            <v>14</v>
          </cell>
          <cell r="B17" t="str">
            <v>BR6996IC</v>
          </cell>
          <cell r="C17" t="str">
            <v>Fawley Refinery (SP4)</v>
          </cell>
          <cell r="D17" t="str">
            <v>Ruben Martinho</v>
          </cell>
          <cell r="E17" t="str">
            <v>02380 896589</v>
          </cell>
          <cell r="F17" t="str">
            <v>SHE Dept, Esso Refinery, Fawley, Southhampton</v>
          </cell>
          <cell r="I17" t="str">
            <v>SO45 1TX</v>
          </cell>
          <cell r="L17" t="str">
            <v>Esso Petroleum Co Ltd</v>
          </cell>
          <cell r="M17">
            <v>7</v>
          </cell>
        </row>
        <row r="18">
          <cell r="A18">
            <v>15</v>
          </cell>
          <cell r="B18" t="str">
            <v>BR6996IC</v>
          </cell>
          <cell r="C18" t="str">
            <v>Fawley Refinery (PS/PV3)</v>
          </cell>
          <cell r="D18" t="str">
            <v>Ruben Martinho</v>
          </cell>
          <cell r="E18" t="str">
            <v>02380 896589</v>
          </cell>
          <cell r="F18" t="str">
            <v>SHE Dept, Esso Refinery, Fawley, Southhampton</v>
          </cell>
          <cell r="I18" t="str">
            <v>SO45 1TX</v>
          </cell>
          <cell r="L18" t="str">
            <v>Esso Petroleum Co Ltd</v>
          </cell>
          <cell r="M18">
            <v>7</v>
          </cell>
        </row>
        <row r="19">
          <cell r="A19">
            <v>16</v>
          </cell>
          <cell r="B19" t="str">
            <v>BR6996IC</v>
          </cell>
          <cell r="C19" t="str">
            <v>Fawley Refinery (PH-1)</v>
          </cell>
          <cell r="D19" t="str">
            <v>Ruben Martinho</v>
          </cell>
          <cell r="E19" t="str">
            <v>02380 896589</v>
          </cell>
          <cell r="F19" t="str">
            <v>SHE Dept, Esso Refinery, Fawley, Southhampton</v>
          </cell>
          <cell r="I19" t="str">
            <v>SO45 1TX</v>
          </cell>
          <cell r="L19" t="str">
            <v>Esso Petroleum Co Ltd</v>
          </cell>
          <cell r="M19">
            <v>7</v>
          </cell>
        </row>
        <row r="20">
          <cell r="A20">
            <v>17</v>
          </cell>
          <cell r="B20" t="str">
            <v>BR6996IC</v>
          </cell>
          <cell r="C20" t="str">
            <v>Fawley Refinery (PH-2)</v>
          </cell>
          <cell r="D20" t="str">
            <v>Ruben Martinho</v>
          </cell>
          <cell r="E20" t="str">
            <v>02380 896589</v>
          </cell>
          <cell r="F20" t="str">
            <v>SHE Dept, Esso Refinery, Fawley, Southhampton</v>
          </cell>
          <cell r="I20" t="str">
            <v>SO45 1TX</v>
          </cell>
          <cell r="L20" t="str">
            <v>Esso Petroleum Co Ltd</v>
          </cell>
          <cell r="M20">
            <v>7</v>
          </cell>
        </row>
        <row r="21">
          <cell r="A21">
            <v>18</v>
          </cell>
          <cell r="B21" t="str">
            <v>BR6996IC</v>
          </cell>
          <cell r="C21" t="str">
            <v>Fawley Refinery (ENSR)</v>
          </cell>
          <cell r="D21" t="str">
            <v>Ruben Martinho</v>
          </cell>
          <cell r="E21" t="str">
            <v>02380 896589</v>
          </cell>
          <cell r="F21" t="str">
            <v>SHE Dept, Esso Refinery, Fawley, Southhampton</v>
          </cell>
          <cell r="I21" t="str">
            <v>SO45 1TX</v>
          </cell>
          <cell r="L21" t="str">
            <v>Esso Petroleum Co Ltd</v>
          </cell>
          <cell r="M21">
            <v>7</v>
          </cell>
        </row>
        <row r="22">
          <cell r="A22">
            <v>19</v>
          </cell>
          <cell r="B22" t="str">
            <v>BR6996IC</v>
          </cell>
          <cell r="C22" t="str">
            <v>Fawley Refinery (PS-2)</v>
          </cell>
          <cell r="D22" t="str">
            <v>Ruben Martinho</v>
          </cell>
          <cell r="E22" t="str">
            <v>02380 896589</v>
          </cell>
          <cell r="F22" t="str">
            <v>SHE Dept, Esso Refinery, Fawley, Southhampton</v>
          </cell>
          <cell r="I22" t="str">
            <v>SO45 1TX</v>
          </cell>
          <cell r="L22" t="str">
            <v>Esso Petroleum Co Ltd</v>
          </cell>
          <cell r="M22">
            <v>7</v>
          </cell>
        </row>
        <row r="23">
          <cell r="A23">
            <v>20</v>
          </cell>
          <cell r="B23" t="str">
            <v>BR6996IC</v>
          </cell>
          <cell r="C23" t="str">
            <v>Fawley Refinery (PS/PV-1)</v>
          </cell>
          <cell r="D23" t="str">
            <v>Ruben Martinho</v>
          </cell>
          <cell r="E23" t="str">
            <v>02380 896589</v>
          </cell>
          <cell r="F23" t="str">
            <v>SHE Dept, Esso Refinery, Fawley, Southhampton</v>
          </cell>
          <cell r="I23" t="str">
            <v>SO45 1TX</v>
          </cell>
          <cell r="L23" t="str">
            <v>Esso Petroleum Co Ltd</v>
          </cell>
          <cell r="M23">
            <v>7</v>
          </cell>
        </row>
        <row r="24">
          <cell r="A24">
            <v>21</v>
          </cell>
          <cell r="B24" t="str">
            <v>BR6996IC</v>
          </cell>
          <cell r="C24" t="str">
            <v>Fawley Refinery (GTGWHB)</v>
          </cell>
          <cell r="D24" t="str">
            <v>Ruben Martinho</v>
          </cell>
          <cell r="E24" t="str">
            <v>02380 896589</v>
          </cell>
          <cell r="F24" t="str">
            <v>SHE Dept, Esso Refinery, Fawley, Southhampton</v>
          </cell>
          <cell r="I24" t="str">
            <v>SO45 1TX</v>
          </cell>
          <cell r="L24" t="str">
            <v>Esso Petroleum Co Ltd</v>
          </cell>
          <cell r="M24">
            <v>7</v>
          </cell>
        </row>
        <row r="25">
          <cell r="A25">
            <v>22</v>
          </cell>
          <cell r="B25" t="str">
            <v>UP3430LQ</v>
          </cell>
          <cell r="C25" t="str">
            <v>Lindsey Oil Refinery - (A1) South Stack</v>
          </cell>
          <cell r="D25" t="str">
            <v>Kevin Lenthall</v>
          </cell>
          <cell r="E25" t="str">
            <v>01469 563660</v>
          </cell>
          <cell r="F25" t="str">
            <v>killingholme, Grimsby</v>
          </cell>
          <cell r="L25" t="str">
            <v>Total Lindsey Oil Refinery Ltd</v>
          </cell>
          <cell r="M25">
            <v>8</v>
          </cell>
        </row>
        <row r="26">
          <cell r="A26">
            <v>23</v>
          </cell>
          <cell r="B26" t="str">
            <v>UP3430LQ</v>
          </cell>
          <cell r="C26" t="str">
            <v>Lindsey Oil Refinery - (A2) North Stack</v>
          </cell>
          <cell r="D26" t="str">
            <v>Kevin Lenthall</v>
          </cell>
          <cell r="E26" t="str">
            <v>01469 563660</v>
          </cell>
          <cell r="F26" t="str">
            <v>killingholme, Grimsby</v>
          </cell>
          <cell r="I26" t="str">
            <v>SO45 1TX</v>
          </cell>
          <cell r="L26" t="str">
            <v>Total Lindsey Oil Refinery Ltd</v>
          </cell>
          <cell r="M26">
            <v>8</v>
          </cell>
        </row>
        <row r="27">
          <cell r="A27">
            <v>24</v>
          </cell>
          <cell r="B27" t="str">
            <v>UP3430LQ</v>
          </cell>
          <cell r="C27" t="str">
            <v>Lindsey Oil Refinery - (A3) Stage 3/4</v>
          </cell>
          <cell r="D27" t="str">
            <v>Kevin Lenthall</v>
          </cell>
          <cell r="E27" t="str">
            <v>01469 563660</v>
          </cell>
          <cell r="F27" t="str">
            <v>killingholme, Grimsby</v>
          </cell>
          <cell r="I27" t="str">
            <v>SO45 1TX</v>
          </cell>
          <cell r="L27" t="str">
            <v>Total Lindsey Oil Refinery Ltd</v>
          </cell>
          <cell r="M27">
            <v>8</v>
          </cell>
        </row>
        <row r="28">
          <cell r="A28">
            <v>25</v>
          </cell>
          <cell r="B28" t="str">
            <v>UP3430LQ</v>
          </cell>
          <cell r="C28" t="str">
            <v>Lindsey Oil Refinery - (A4,5&amp;6) West A,B,C</v>
          </cell>
          <cell r="D28" t="str">
            <v>Kevin Lenthall</v>
          </cell>
          <cell r="E28" t="str">
            <v>01469 563660</v>
          </cell>
          <cell r="F28" t="str">
            <v>killingholme, Grimsby</v>
          </cell>
          <cell r="I28" t="str">
            <v>SO45 1TX</v>
          </cell>
          <cell r="L28" t="str">
            <v>Total Lindsey Oil Refinery Ltd</v>
          </cell>
          <cell r="M28">
            <v>8</v>
          </cell>
        </row>
        <row r="29">
          <cell r="A29">
            <v>26</v>
          </cell>
          <cell r="B29" t="str">
            <v>Not used</v>
          </cell>
        </row>
        <row r="30">
          <cell r="A30">
            <v>27</v>
          </cell>
          <cell r="B30" t="str">
            <v>NP3733LM</v>
          </cell>
          <cell r="C30" t="str">
            <v>North Tees Refinery</v>
          </cell>
          <cell r="D30" t="str">
            <v>Andrew Gowing</v>
          </cell>
          <cell r="E30" t="str">
            <v>01642 736000</v>
          </cell>
          <cell r="F30" t="str">
            <v>Huntsman Drive, Port Clarence, Middlesborough</v>
          </cell>
          <cell r="I30" t="str">
            <v>TS2 1TT</v>
          </cell>
          <cell r="L30" t="str">
            <v>Petroplus Refining UK Ltd</v>
          </cell>
          <cell r="M30">
            <v>9</v>
          </cell>
        </row>
        <row r="31">
          <cell r="A31">
            <v>28</v>
          </cell>
          <cell r="B31" t="str">
            <v>NP3033LN</v>
          </cell>
          <cell r="C31" t="str">
            <v>Seal Sands</v>
          </cell>
          <cell r="D31" t="str">
            <v>Alan Goodman</v>
          </cell>
          <cell r="E31" t="str">
            <v>01642 541301</v>
          </cell>
          <cell r="F31" t="str">
            <v>Teeside Operations, Seal Sands, Middlesborough</v>
          </cell>
          <cell r="I31" t="str">
            <v>TS2 1UH</v>
          </cell>
          <cell r="L31" t="str">
            <v xml:space="preserve">Conoco Philips  </v>
          </cell>
          <cell r="M31">
            <v>10</v>
          </cell>
        </row>
        <row r="32">
          <cell r="A32">
            <v>29</v>
          </cell>
          <cell r="B32" t="str">
            <v>NP3237LS</v>
          </cell>
          <cell r="C32" t="str">
            <v>Stanlow 1 (Crude Distiller 3)</v>
          </cell>
          <cell r="D32" t="str">
            <v>Sally Darlington</v>
          </cell>
          <cell r="E32" t="str">
            <v>0151 350 4667</v>
          </cell>
          <cell r="F32" t="str">
            <v>Stanlow Manufacturing Complex. PO Box 3, Ellesmere Port, South Wirral</v>
          </cell>
          <cell r="I32" t="str">
            <v>CH65 4HB</v>
          </cell>
          <cell r="L32" t="str">
            <v>Shell UK Ltd</v>
          </cell>
          <cell r="M32">
            <v>11</v>
          </cell>
        </row>
        <row r="33">
          <cell r="A33">
            <v>30</v>
          </cell>
          <cell r="B33" t="str">
            <v>NP3237LS</v>
          </cell>
          <cell r="C33" t="str">
            <v>Stanlow 2 (Crude Distiller 4)</v>
          </cell>
          <cell r="D33" t="str">
            <v>Sally Darlington</v>
          </cell>
          <cell r="E33" t="str">
            <v>0151 350 4667</v>
          </cell>
          <cell r="F33" t="str">
            <v>Stanlow Manufacturing Complex. PO Box 3, Ellesmere Port, South Wirral</v>
          </cell>
          <cell r="I33" t="str">
            <v>CH65 4HB</v>
          </cell>
          <cell r="L33" t="str">
            <v>Shell UK Ltd</v>
          </cell>
          <cell r="M33">
            <v>11</v>
          </cell>
        </row>
        <row r="34">
          <cell r="A34">
            <v>31</v>
          </cell>
          <cell r="B34" t="str">
            <v>NP3237LS</v>
          </cell>
          <cell r="C34" t="str">
            <v>Stanlow 3 (HP Boiler House)</v>
          </cell>
          <cell r="D34" t="str">
            <v>Sally Darlington</v>
          </cell>
          <cell r="E34" t="str">
            <v>0151 350 4667</v>
          </cell>
          <cell r="F34" t="str">
            <v>Stanlow Manufacturing Complex. PO Box 3, Ellesmere Port, South Wirral</v>
          </cell>
          <cell r="I34" t="str">
            <v>CH65 4HB</v>
          </cell>
          <cell r="L34" t="str">
            <v>Shell UK Ltd</v>
          </cell>
          <cell r="M34">
            <v>11</v>
          </cell>
        </row>
        <row r="35">
          <cell r="A35">
            <v>32</v>
          </cell>
          <cell r="B35" t="str">
            <v>NP3237LS</v>
          </cell>
          <cell r="C35" t="str">
            <v>Stanlow 4 Secondary Processes (Aromatics, HIV, HDS2)</v>
          </cell>
          <cell r="D35" t="str">
            <v>Sally Darlington</v>
          </cell>
          <cell r="E35" t="str">
            <v>0151 350 4667</v>
          </cell>
          <cell r="F35" t="str">
            <v>Stanlow Manufacturing Complex. PO Box 3, Ellesmere Port, South Wirral</v>
          </cell>
          <cell r="I35" t="str">
            <v>CH65 4HB</v>
          </cell>
          <cell r="L35" t="str">
            <v>Shell UK Ltd</v>
          </cell>
          <cell r="M35">
            <v>11</v>
          </cell>
        </row>
        <row r="36">
          <cell r="A36">
            <v>33</v>
          </cell>
          <cell r="B36" t="str">
            <v>NP3237LS</v>
          </cell>
          <cell r="C36" t="str">
            <v>Stanlow 6 (Platformer 3/HDT3 Stack)</v>
          </cell>
          <cell r="D36" t="str">
            <v>Sally Darlington</v>
          </cell>
          <cell r="E36" t="str">
            <v>0151 350 4667</v>
          </cell>
          <cell r="F36" t="str">
            <v>Stanlow Manufacturing Complex. PO Box 3, Ellesmere Port, South Wirral</v>
          </cell>
          <cell r="I36" t="str">
            <v>CH65 4HB</v>
          </cell>
          <cell r="L36" t="str">
            <v>Shell UK Ltd</v>
          </cell>
          <cell r="M36">
            <v>11</v>
          </cell>
        </row>
        <row r="37">
          <cell r="A37">
            <v>34</v>
          </cell>
          <cell r="B37" t="str">
            <v>NP3237LS</v>
          </cell>
          <cell r="C37" t="str">
            <v>Stanlow 6 (SHOP)</v>
          </cell>
          <cell r="D37" t="str">
            <v>Sally Darlington</v>
          </cell>
          <cell r="E37" t="str">
            <v>0151 350 4667</v>
          </cell>
          <cell r="F37" t="str">
            <v>Stanlow Manufacturing Complex. PO Box 3, Ellesmere Port, South Wirral</v>
          </cell>
          <cell r="I37" t="str">
            <v>CH65 4HB</v>
          </cell>
          <cell r="L37" t="str">
            <v>Shell UK Ltd</v>
          </cell>
          <cell r="M37">
            <v>11</v>
          </cell>
        </row>
        <row r="38">
          <cell r="A38">
            <v>35</v>
          </cell>
          <cell r="B38" t="str">
            <v>PPC/A/1013141</v>
          </cell>
          <cell r="C38" t="str">
            <v>Grangemouth Refinery (2CDU/2DHT)</v>
          </cell>
          <cell r="D38" t="str">
            <v>Dougie Crichton</v>
          </cell>
          <cell r="E38" t="str">
            <v>01324 477670</v>
          </cell>
          <cell r="F38" t="str">
            <v>P O Box 21, Grangemouth</v>
          </cell>
          <cell r="I38" t="str">
            <v>FK3 9XH</v>
          </cell>
          <cell r="L38" t="str">
            <v>Ineos Manufacturing Scotland Limited</v>
          </cell>
          <cell r="M38">
            <v>43</v>
          </cell>
        </row>
        <row r="39">
          <cell r="A39">
            <v>36</v>
          </cell>
          <cell r="B39" t="str">
            <v>PPC/A/1013141</v>
          </cell>
          <cell r="C39" t="str">
            <v>Grangemouth Refinery (3CDU/3DHT)</v>
          </cell>
          <cell r="D39" t="str">
            <v>Dougie Crichton</v>
          </cell>
          <cell r="E39" t="str">
            <v>01324 477670</v>
          </cell>
          <cell r="F39" t="str">
            <v>P O Box 21, Grangemouth</v>
          </cell>
          <cell r="I39" t="str">
            <v>FK3 9XH</v>
          </cell>
          <cell r="L39" t="str">
            <v>Ineos Manufacturing Scotland Limited</v>
          </cell>
          <cell r="M39">
            <v>43</v>
          </cell>
        </row>
        <row r="40">
          <cell r="A40">
            <v>37</v>
          </cell>
          <cell r="B40" t="str">
            <v>PPC/A/1013141</v>
          </cell>
          <cell r="C40" t="str">
            <v>Grangemouth Refinery (2VDU/Hydrocracker)</v>
          </cell>
          <cell r="D40" t="str">
            <v>Dougie Crichton</v>
          </cell>
          <cell r="E40" t="str">
            <v>01324 477670</v>
          </cell>
          <cell r="F40" t="str">
            <v>P O Box 21, Grangemouth</v>
          </cell>
          <cell r="I40" t="str">
            <v>FK3 9XH</v>
          </cell>
          <cell r="L40" t="str">
            <v>Ineos Manufacturing Scotland Limited</v>
          </cell>
          <cell r="M40">
            <v>43</v>
          </cell>
        </row>
        <row r="41">
          <cell r="A41">
            <v>38</v>
          </cell>
          <cell r="B41" t="str">
            <v>PPC/A/1013141</v>
          </cell>
          <cell r="C41" t="str">
            <v>Grangemouth Refinery (Cat Reformer Main Heaters)</v>
          </cell>
          <cell r="D41" t="str">
            <v>Dougie Crichton</v>
          </cell>
          <cell r="E41" t="str">
            <v>01324 477670</v>
          </cell>
          <cell r="F41" t="str">
            <v>P O Box 21, Grangemouth</v>
          </cell>
          <cell r="I41" t="str">
            <v>FK3 9XH</v>
          </cell>
          <cell r="L41" t="str">
            <v>Ineos Manufacturing Scotland Limited</v>
          </cell>
          <cell r="M41">
            <v>43</v>
          </cell>
        </row>
        <row r="42">
          <cell r="A42">
            <v>39</v>
          </cell>
          <cell r="B42" t="str">
            <v>PPC/A/1090147</v>
          </cell>
          <cell r="C42" t="str">
            <v>Grangemouth Infrastructure (Boilers 9&amp;10)</v>
          </cell>
          <cell r="D42" t="str">
            <v>Jacqui Lobban</v>
          </cell>
          <cell r="E42" t="str">
            <v>01324 493888</v>
          </cell>
          <cell r="F42" t="str">
            <v>P O Box 21, Grangemouth</v>
          </cell>
          <cell r="I42" t="str">
            <v>FK3 9XH</v>
          </cell>
          <cell r="L42" t="str">
            <v>Ineos Infrastructure (Grangemouth) Limited</v>
          </cell>
          <cell r="M42">
            <v>12</v>
          </cell>
        </row>
        <row r="43">
          <cell r="A43">
            <v>40</v>
          </cell>
          <cell r="B43" t="str">
            <v>PPC/A/1090147</v>
          </cell>
          <cell r="C43" t="str">
            <v>Grangemouth Infrastructure (Boilers 11,12&amp;13)</v>
          </cell>
          <cell r="D43" t="str">
            <v>Jacqui Lobban</v>
          </cell>
          <cell r="E43" t="str">
            <v>01324 493888</v>
          </cell>
          <cell r="F43" t="str">
            <v>P O Box 21, Grangemouth</v>
          </cell>
          <cell r="I43" t="str">
            <v>FK3 9XH</v>
          </cell>
          <cell r="L43" t="str">
            <v>Ineos Infrastructure (Grangemouth) Limited</v>
          </cell>
          <cell r="M43">
            <v>12</v>
          </cell>
        </row>
        <row r="44">
          <cell r="A44">
            <v>41</v>
          </cell>
          <cell r="B44" t="str">
            <v>PPC/A/1090147</v>
          </cell>
          <cell r="C44" t="str">
            <v>Grangemouth Infrastructure (Boilers 14&amp;15)</v>
          </cell>
          <cell r="D44" t="str">
            <v>Jacqui Lobban</v>
          </cell>
          <cell r="E44" t="str">
            <v>01324 493888</v>
          </cell>
          <cell r="F44" t="str">
            <v>P O Box 21, Grangemouth</v>
          </cell>
          <cell r="I44" t="str">
            <v>FK3 9XH</v>
          </cell>
          <cell r="L44" t="str">
            <v>Ineos Infrastructure (Grangemouth) Limited</v>
          </cell>
          <cell r="M44">
            <v>12</v>
          </cell>
        </row>
        <row r="45">
          <cell r="A45">
            <v>42</v>
          </cell>
          <cell r="B45" t="str">
            <v>PPC/A/1088953</v>
          </cell>
          <cell r="C45" t="str">
            <v>Grangemouth Chemicals (G4 Ethylene WF4A&amp;B)</v>
          </cell>
          <cell r="D45" t="str">
            <v>Dougie Crichton</v>
          </cell>
          <cell r="E45" t="str">
            <v>01324 477670</v>
          </cell>
          <cell r="F45" t="str">
            <v>P O Box 21, Grangemouth</v>
          </cell>
          <cell r="I45" t="str">
            <v>FK3 9XH</v>
          </cell>
          <cell r="L45" t="str">
            <v>Ineos Chemicals Grangemouth Limited</v>
          </cell>
          <cell r="M45">
            <v>42</v>
          </cell>
        </row>
        <row r="46">
          <cell r="A46">
            <v>43</v>
          </cell>
          <cell r="B46" t="str">
            <v>PPC/A/1088953</v>
          </cell>
          <cell r="C46" t="str">
            <v>Grangemouth Chemicals (G4 Ethylene WF5)</v>
          </cell>
          <cell r="D46" t="str">
            <v>Dougie Crichton</v>
          </cell>
          <cell r="E46" t="str">
            <v>01324 477670</v>
          </cell>
          <cell r="F46" t="str">
            <v>P O Box 21, Grangemouth</v>
          </cell>
          <cell r="I46" t="str">
            <v>FK3 9XH</v>
          </cell>
          <cell r="L46" t="str">
            <v>Ineos Chemicals Grangemouth Limited</v>
          </cell>
          <cell r="M46">
            <v>42</v>
          </cell>
        </row>
        <row r="47">
          <cell r="A47">
            <v>44</v>
          </cell>
          <cell r="B47" t="str">
            <v>AP3830XQ</v>
          </cell>
          <cell r="C47" t="str">
            <v>Milford Haven Refinery 1 (Duct A)</v>
          </cell>
          <cell r="D47" t="str">
            <v>Richard Livock</v>
          </cell>
          <cell r="E47" t="str">
            <v>01646 696589</v>
          </cell>
          <cell r="F47" t="str">
            <v>P O Box 10, Milford Haven, Pembrokeshire, Wales</v>
          </cell>
          <cell r="I47" t="str">
            <v>SA73 3JD</v>
          </cell>
          <cell r="L47" t="str">
            <v>Murco Petroleum Ltd</v>
          </cell>
          <cell r="M47">
            <v>13</v>
          </cell>
        </row>
        <row r="48">
          <cell r="A48">
            <v>45</v>
          </cell>
          <cell r="B48" t="str">
            <v>AP3830XQ</v>
          </cell>
          <cell r="C48" t="str">
            <v>Milford Haven Refinery 2 (Duct B,C,D)</v>
          </cell>
          <cell r="D48" t="str">
            <v>Richard Livock</v>
          </cell>
          <cell r="E48" t="str">
            <v>01646 696589</v>
          </cell>
          <cell r="F48" t="str">
            <v>P O Box 10, Milford Haven, Pembrokeshire, Wales</v>
          </cell>
          <cell r="I48" t="str">
            <v>SA73 3JD</v>
          </cell>
          <cell r="L48" t="str">
            <v>Murco Petroleum Ltd</v>
          </cell>
          <cell r="M48">
            <v>13</v>
          </cell>
        </row>
        <row r="49">
          <cell r="A49">
            <v>46</v>
          </cell>
          <cell r="B49" t="str">
            <v>Not used</v>
          </cell>
        </row>
        <row r="50">
          <cell r="A50">
            <v>47</v>
          </cell>
          <cell r="B50" t="str">
            <v>Not used</v>
          </cell>
        </row>
        <row r="51">
          <cell r="A51">
            <v>48</v>
          </cell>
          <cell r="B51" t="str">
            <v>QP3033LW</v>
          </cell>
          <cell r="C51" t="str">
            <v>Pembroke Plant (A1/A2)</v>
          </cell>
          <cell r="D51" t="str">
            <v>Tony Henley</v>
          </cell>
          <cell r="E51" t="str">
            <v>01646 649686</v>
          </cell>
          <cell r="F51" t="str">
            <v>Pembroke Refinery, Pembrokeshire, Wales</v>
          </cell>
          <cell r="I51" t="str">
            <v>SA71 5SJ</v>
          </cell>
          <cell r="L51" t="str">
            <v>Valero Energy Ltd</v>
          </cell>
          <cell r="M51">
            <v>14</v>
          </cell>
        </row>
        <row r="52">
          <cell r="A52">
            <v>49</v>
          </cell>
          <cell r="B52" t="str">
            <v>QP3033LW</v>
          </cell>
          <cell r="C52" t="str">
            <v>Pembroke Plant (A3/A4)</v>
          </cell>
          <cell r="D52" t="str">
            <v>Tony Henley</v>
          </cell>
          <cell r="E52" t="str">
            <v>01646 649686</v>
          </cell>
          <cell r="F52" t="str">
            <v>Pembroke Refinery, Pembrokeshire, Wales</v>
          </cell>
          <cell r="I52" t="str">
            <v>SA71 5SJ</v>
          </cell>
          <cell r="L52" t="str">
            <v>Valero Energy Ltd</v>
          </cell>
          <cell r="M52">
            <v>14</v>
          </cell>
        </row>
        <row r="53">
          <cell r="A53">
            <v>50</v>
          </cell>
          <cell r="B53" t="str">
            <v>QP3033LW</v>
          </cell>
          <cell r="C53" t="str">
            <v>Pembroke Plant (A6)</v>
          </cell>
          <cell r="D53" t="str">
            <v>Tony Henley</v>
          </cell>
          <cell r="E53" t="str">
            <v>01646 649686</v>
          </cell>
          <cell r="F53" t="str">
            <v>Pembroke Refinery, Pembrokeshire, Wales</v>
          </cell>
          <cell r="I53" t="str">
            <v>SA71 5SJ</v>
          </cell>
          <cell r="L53" t="str">
            <v>Valero Energy Ltd</v>
          </cell>
          <cell r="M53">
            <v>14</v>
          </cell>
        </row>
        <row r="54">
          <cell r="A54">
            <v>51</v>
          </cell>
          <cell r="B54" t="str">
            <v>QP3033LW</v>
          </cell>
          <cell r="C54" t="str">
            <v>Pembroke Plant (A7/A8/A9/A10)</v>
          </cell>
          <cell r="D54" t="str">
            <v>Tony Henley</v>
          </cell>
          <cell r="E54" t="str">
            <v>01646 649686</v>
          </cell>
          <cell r="F54" t="str">
            <v>Pembroke Refinery, Pembrokeshire, Wales</v>
          </cell>
          <cell r="I54" t="str">
            <v>SA71 5SJ</v>
          </cell>
          <cell r="L54" t="str">
            <v>Valero Energy Ltd</v>
          </cell>
          <cell r="M54">
            <v>14</v>
          </cell>
        </row>
        <row r="55">
          <cell r="A55">
            <v>52</v>
          </cell>
          <cell r="B55" t="str">
            <v>QP3033LW</v>
          </cell>
          <cell r="C55" t="str">
            <v>Pembroke Plant (A11/A12)</v>
          </cell>
          <cell r="D55" t="str">
            <v>Tony Henley</v>
          </cell>
          <cell r="E55" t="str">
            <v>01646 649686</v>
          </cell>
          <cell r="F55" t="str">
            <v>Pembroke Refinery, Pembrokeshire, Wales</v>
          </cell>
          <cell r="I55" t="str">
            <v>SA71 5SJ</v>
          </cell>
          <cell r="L55" t="str">
            <v>Valero Energy Ltd</v>
          </cell>
          <cell r="M55">
            <v>14</v>
          </cell>
        </row>
        <row r="56">
          <cell r="A56">
            <v>53</v>
          </cell>
          <cell r="B56" t="str">
            <v>JP3638HM</v>
          </cell>
          <cell r="C56" t="str">
            <v>Teeside Works, Redcar</v>
          </cell>
          <cell r="D56" t="str">
            <v>Gareth Williams/David Mulligan</v>
          </cell>
          <cell r="F56" t="str">
            <v>Shell House, Redcar</v>
          </cell>
          <cell r="I56" t="str">
            <v>TS10 5QW</v>
          </cell>
          <cell r="L56" t="str">
            <v>Sahaviriya Steel Industries UK Ltd</v>
          </cell>
          <cell r="M56">
            <v>41</v>
          </cell>
          <cell r="O56" t="str">
            <v>Iron &amp; Steel</v>
          </cell>
        </row>
        <row r="57">
          <cell r="A57">
            <v>54</v>
          </cell>
          <cell r="B57" t="str">
            <v>BL3838IW</v>
          </cell>
          <cell r="C57" t="str">
            <v>Scunthorpe Works 1 (Central Power Station)</v>
          </cell>
          <cell r="D57" t="str">
            <v>Philip Togwell</v>
          </cell>
          <cell r="F57" t="str">
            <v>P.O Box 1, Brigg Road, Scunthorpe</v>
          </cell>
          <cell r="I57" t="str">
            <v>DN16 QP1</v>
          </cell>
          <cell r="L57" t="str">
            <v>Tata Steel UK Ltd</v>
          </cell>
          <cell r="M57">
            <v>15</v>
          </cell>
          <cell r="O57" t="str">
            <v>Iron &amp; Steel</v>
          </cell>
        </row>
        <row r="58">
          <cell r="A58">
            <v>55</v>
          </cell>
          <cell r="B58" t="str">
            <v>BL3838IW</v>
          </cell>
          <cell r="C58" t="str">
            <v>Scunthorpe Works 2 (Turbo Blower House Boilers 1-4)</v>
          </cell>
          <cell r="D58" t="str">
            <v>Philip Togwell</v>
          </cell>
          <cell r="F58" t="str">
            <v>P.O Box 1, Brigg Road, Scunthorpe</v>
          </cell>
          <cell r="I58" t="str">
            <v>DN16 QP1</v>
          </cell>
          <cell r="L58" t="str">
            <v>Tata Steel UK Ltd</v>
          </cell>
          <cell r="M58">
            <v>15</v>
          </cell>
          <cell r="O58" t="str">
            <v>Iron &amp; Steel</v>
          </cell>
        </row>
        <row r="59">
          <cell r="A59">
            <v>56</v>
          </cell>
          <cell r="B59" t="str">
            <v>BL3838IW</v>
          </cell>
          <cell r="C59" t="str">
            <v>Scunthorpe Works 3 (Turbo Blower House Boilers 5-6)</v>
          </cell>
          <cell r="D59" t="str">
            <v>Philip Togwell</v>
          </cell>
          <cell r="F59" t="str">
            <v>P.O Box 1, Brigg Road, Scunthorpe</v>
          </cell>
          <cell r="I59" t="str">
            <v>DN16 QP1</v>
          </cell>
          <cell r="L59" t="str">
            <v>Tata Steel UK Ltd</v>
          </cell>
          <cell r="M59">
            <v>15</v>
          </cell>
          <cell r="O59" t="str">
            <v>Iron &amp; Steel</v>
          </cell>
        </row>
        <row r="60">
          <cell r="A60">
            <v>57</v>
          </cell>
          <cell r="B60" t="str">
            <v>Not used</v>
          </cell>
        </row>
        <row r="61">
          <cell r="A61">
            <v>58</v>
          </cell>
          <cell r="B61" t="str">
            <v>BL7108IM</v>
          </cell>
          <cell r="C61" t="str">
            <v xml:space="preserve">Port Talbot 1 (Service Boilers) </v>
          </cell>
          <cell r="D61" t="str">
            <v>Sean Langstone</v>
          </cell>
          <cell r="F61" t="str">
            <v>Port Talbot Works, Port Talbot</v>
          </cell>
          <cell r="I61" t="str">
            <v>SA13 2NG</v>
          </cell>
          <cell r="L61" t="str">
            <v>Tata Steel UK Ltd</v>
          </cell>
          <cell r="M61">
            <v>15</v>
          </cell>
          <cell r="O61" t="str">
            <v>Iron &amp; Steel</v>
          </cell>
        </row>
        <row r="62">
          <cell r="A62">
            <v>59</v>
          </cell>
          <cell r="B62" t="str">
            <v>BL7108IM</v>
          </cell>
          <cell r="C62" t="str">
            <v>Port Talbot 2 (Mitchell Boiler)</v>
          </cell>
          <cell r="D62" t="str">
            <v>Sean Langstone</v>
          </cell>
          <cell r="F62" t="str">
            <v>Port Talbot Works, Port Talbot</v>
          </cell>
          <cell r="I62" t="str">
            <v>SA13 2NG</v>
          </cell>
          <cell r="L62" t="str">
            <v>Tata Steel UK Ltd</v>
          </cell>
          <cell r="M62">
            <v>15</v>
          </cell>
          <cell r="O62" t="str">
            <v>Iron &amp; Steel</v>
          </cell>
        </row>
        <row r="63">
          <cell r="A63">
            <v>60</v>
          </cell>
          <cell r="B63" t="str">
            <v>BL7108IM</v>
          </cell>
          <cell r="C63" t="str">
            <v>Port Talbot 3 (A5 Boiler)</v>
          </cell>
          <cell r="D63" t="str">
            <v>Sean Langstone</v>
          </cell>
          <cell r="F63" t="str">
            <v>Port Talbot Works, Port Talbot</v>
          </cell>
          <cell r="I63" t="str">
            <v>SA13 2NG</v>
          </cell>
          <cell r="L63" t="str">
            <v>Tata Steel UK Ltd</v>
          </cell>
          <cell r="M63">
            <v>15</v>
          </cell>
          <cell r="O63" t="str">
            <v>Iron &amp; Steel</v>
          </cell>
        </row>
        <row r="64">
          <cell r="A64">
            <v>61</v>
          </cell>
          <cell r="B64" t="str">
            <v>BL7108IM</v>
          </cell>
          <cell r="C64" t="str">
            <v>Port Talbot 4 (6&amp;7 Boiler)</v>
          </cell>
          <cell r="D64" t="str">
            <v>Sean Langstone</v>
          </cell>
          <cell r="F64" t="str">
            <v>Port Talbot Works, Port Talbot</v>
          </cell>
          <cell r="I64" t="str">
            <v>SA13 2NG</v>
          </cell>
          <cell r="L64" t="str">
            <v>Tata Steel UK Ltd</v>
          </cell>
          <cell r="M64">
            <v>15</v>
          </cell>
          <cell r="O64" t="str">
            <v>Other</v>
          </cell>
        </row>
        <row r="65">
          <cell r="A65">
            <v>62</v>
          </cell>
          <cell r="B65" t="str">
            <v>EP3835LB</v>
          </cell>
          <cell r="C65" t="str">
            <v>Grimsby Chimney 1</v>
          </cell>
          <cell r="D65" t="str">
            <v>Keith Jenkin</v>
          </cell>
          <cell r="E65" t="str">
            <v>01472 244415</v>
          </cell>
          <cell r="F65" t="str">
            <v>P O Box 24, Moody Lane, Grimsby</v>
          </cell>
          <cell r="I65" t="str">
            <v>DN31 2SS</v>
          </cell>
          <cell r="L65" t="str">
            <v>Humber Energy Limited</v>
          </cell>
          <cell r="M65">
            <v>16</v>
          </cell>
          <cell r="O65" t="str">
            <v>Other</v>
          </cell>
        </row>
        <row r="66">
          <cell r="A66">
            <v>63</v>
          </cell>
          <cell r="B66" t="str">
            <v>EP3835LB</v>
          </cell>
          <cell r="C66" t="str">
            <v>Grimsby Chimney 2</v>
          </cell>
          <cell r="D66" t="str">
            <v>Keith Jenkin</v>
          </cell>
          <cell r="E66" t="str">
            <v>01472 244415</v>
          </cell>
          <cell r="F66" t="str">
            <v>P O Box 24, Moody Lane, Grimsby</v>
          </cell>
          <cell r="I66" t="str">
            <v>DN31 2SS</v>
          </cell>
          <cell r="L66" t="str">
            <v>Humber Energy Limited</v>
          </cell>
          <cell r="M66">
            <v>16</v>
          </cell>
          <cell r="O66" t="str">
            <v>Other</v>
          </cell>
        </row>
        <row r="67">
          <cell r="A67">
            <v>64</v>
          </cell>
          <cell r="B67" t="str">
            <v>FP3435GZ</v>
          </cell>
          <cell r="C67" t="str">
            <v>Seal Sands 1</v>
          </cell>
          <cell r="D67" t="str">
            <v>David Clarke</v>
          </cell>
          <cell r="E67" t="str">
            <v>01642 542147</v>
          </cell>
          <cell r="F67" t="str">
            <v>Seal Sand, Middlesborough,</v>
          </cell>
          <cell r="I67" t="str">
            <v>TS2 1TX</v>
          </cell>
          <cell r="L67" t="str">
            <v>INEOS Nitriles (UK) Ltd</v>
          </cell>
          <cell r="M67">
            <v>17</v>
          </cell>
          <cell r="O67" t="str">
            <v>Other</v>
          </cell>
        </row>
        <row r="68">
          <cell r="A68">
            <v>65</v>
          </cell>
          <cell r="B68" t="str">
            <v>FP3435GZ</v>
          </cell>
          <cell r="C68" t="str">
            <v>Seal Sands 2</v>
          </cell>
          <cell r="D68" t="str">
            <v>David Clarke</v>
          </cell>
          <cell r="E68" t="str">
            <v>01642 542147</v>
          </cell>
          <cell r="F68" t="str">
            <v>Seal Sand, Middlesborough,</v>
          </cell>
          <cell r="I68" t="str">
            <v>TS2 1TX</v>
          </cell>
          <cell r="L68" t="str">
            <v>INEOS Nitriles (UK) Ltd</v>
          </cell>
          <cell r="M68">
            <v>17</v>
          </cell>
          <cell r="O68" t="str">
            <v>Other</v>
          </cell>
        </row>
        <row r="69">
          <cell r="A69">
            <v>66</v>
          </cell>
          <cell r="B69" t="str">
            <v>FP3435GZ</v>
          </cell>
          <cell r="C69" t="str">
            <v>Seal Sands 3</v>
          </cell>
          <cell r="D69" t="str">
            <v>David Clarke</v>
          </cell>
          <cell r="E69" t="str">
            <v>01642 542147</v>
          </cell>
          <cell r="F69" t="str">
            <v>Seal Sand, Middlesborough,</v>
          </cell>
          <cell r="I69" t="str">
            <v>TS2 1TX</v>
          </cell>
          <cell r="L69" t="str">
            <v>INEOS Nitriles (UK) Ltd</v>
          </cell>
          <cell r="M69">
            <v>17</v>
          </cell>
          <cell r="O69" t="str">
            <v>Other</v>
          </cell>
        </row>
        <row r="70">
          <cell r="A70">
            <v>67</v>
          </cell>
          <cell r="B70" t="str">
            <v>BP3139BX</v>
          </cell>
          <cell r="C70" t="str">
            <v>Bass Burton C Brewery</v>
          </cell>
          <cell r="D70" t="str">
            <v>Bernadette Wilson</v>
          </cell>
          <cell r="E70" t="str">
            <v>01283 883566</v>
          </cell>
          <cell r="F70" t="str">
            <v>Station Street, Burton on Trent</v>
          </cell>
          <cell r="I70" t="str">
            <v>DE14 1BG</v>
          </cell>
          <cell r="L70" t="str">
            <v>Coors Brewers Ltd</v>
          </cell>
          <cell r="M70">
            <v>18</v>
          </cell>
          <cell r="O70" t="str">
            <v>Other</v>
          </cell>
        </row>
        <row r="71">
          <cell r="A71">
            <v>68</v>
          </cell>
          <cell r="B71" t="str">
            <v>BJ8162IR</v>
          </cell>
          <cell r="C71" t="str">
            <v>Hull</v>
          </cell>
          <cell r="D71" t="str">
            <v>John Wilson</v>
          </cell>
          <cell r="E71" t="str">
            <v>01482 892369</v>
          </cell>
          <cell r="F71" t="str">
            <v>Saltend, Hull</v>
          </cell>
          <cell r="I71" t="str">
            <v>HU12 8DS</v>
          </cell>
          <cell r="L71" t="str">
            <v>BP Chemicals Ltd</v>
          </cell>
          <cell r="M71">
            <v>19</v>
          </cell>
          <cell r="O71" t="str">
            <v>Other</v>
          </cell>
        </row>
        <row r="72">
          <cell r="A72">
            <v>69</v>
          </cell>
          <cell r="B72" t="str">
            <v>BX2108IQ</v>
          </cell>
          <cell r="C72" t="str">
            <v>Wissington Sugar Factory</v>
          </cell>
          <cell r="D72" t="str">
            <v>David Hillier</v>
          </cell>
          <cell r="E72" t="str">
            <v>01366 377364</v>
          </cell>
          <cell r="F72" t="str">
            <v>Stoke Ferry, Kings Lynn, Norfolk</v>
          </cell>
          <cell r="I72" t="str">
            <v>PE33 9QG</v>
          </cell>
          <cell r="L72" t="str">
            <v>British Sugar</v>
          </cell>
          <cell r="M72">
            <v>20</v>
          </cell>
          <cell r="O72" t="str">
            <v>Other</v>
          </cell>
        </row>
        <row r="73">
          <cell r="A73">
            <v>70</v>
          </cell>
          <cell r="B73" t="str">
            <v>BW9239IF</v>
          </cell>
          <cell r="C73" t="str">
            <v>York Sugar Factory</v>
          </cell>
          <cell r="F73" t="str">
            <v>P O Box 17, Boroughbridge Road, York</v>
          </cell>
          <cell r="I73" t="str">
            <v>YO26 6XF</v>
          </cell>
          <cell r="L73" t="str">
            <v>British Sugar</v>
          </cell>
          <cell r="M73">
            <v>20</v>
          </cell>
          <cell r="N73" t="str">
            <v>Closed</v>
          </cell>
          <cell r="O73" t="str">
            <v>Other</v>
          </cell>
        </row>
        <row r="74">
          <cell r="A74">
            <v>71</v>
          </cell>
          <cell r="B74" t="str">
            <v>BX2094IJ</v>
          </cell>
          <cell r="C74" t="str">
            <v>Bury St Edmunds Sugar Factory Plant 1</v>
          </cell>
          <cell r="D74" t="str">
            <v>Ben Bishop</v>
          </cell>
          <cell r="E74" t="str">
            <v>01284 763291</v>
          </cell>
          <cell r="F74" t="str">
            <v>Hollow Road, Bury St Edmunds, Suffolk</v>
          </cell>
          <cell r="I74" t="str">
            <v>IP32 7BB</v>
          </cell>
          <cell r="L74" t="str">
            <v>British Sugar</v>
          </cell>
          <cell r="M74">
            <v>20</v>
          </cell>
          <cell r="O74" t="str">
            <v>Other</v>
          </cell>
        </row>
        <row r="75">
          <cell r="A75">
            <v>72</v>
          </cell>
          <cell r="B75" t="str">
            <v>BX2094IJ</v>
          </cell>
          <cell r="C75" t="str">
            <v>Bury St Edmunds Sugar Factory Plant 2</v>
          </cell>
          <cell r="D75" t="str">
            <v>Ben Bishop</v>
          </cell>
          <cell r="E75" t="str">
            <v>01284 763291</v>
          </cell>
          <cell r="F75" t="str">
            <v>Hollow Road, Bury St Edmunds, Suffolk</v>
          </cell>
          <cell r="I75" t="str">
            <v>IP32 7BB</v>
          </cell>
          <cell r="L75" t="str">
            <v>British Sugar</v>
          </cell>
          <cell r="M75">
            <v>20</v>
          </cell>
          <cell r="O75" t="str">
            <v>Other</v>
          </cell>
        </row>
        <row r="76">
          <cell r="A76">
            <v>73</v>
          </cell>
          <cell r="B76" t="str">
            <v>BK9385IH</v>
          </cell>
          <cell r="C76" t="str">
            <v>Newark Sugar Factory</v>
          </cell>
          <cell r="D76" t="str">
            <v>Graham Wright</v>
          </cell>
          <cell r="E76" t="str">
            <v>01636 640000</v>
          </cell>
          <cell r="F76" t="str">
            <v>Newark</v>
          </cell>
          <cell r="I76" t="str">
            <v>NG24 1DL</v>
          </cell>
          <cell r="L76" t="str">
            <v>British Sugar</v>
          </cell>
          <cell r="M76">
            <v>20</v>
          </cell>
          <cell r="O76" t="str">
            <v>Other</v>
          </cell>
        </row>
        <row r="77">
          <cell r="A77">
            <v>74</v>
          </cell>
          <cell r="B77" t="str">
            <v>NP3438LK</v>
          </cell>
          <cell r="C77" t="str">
            <v>Wilton</v>
          </cell>
          <cell r="D77" t="str">
            <v>Dave Sigsworth</v>
          </cell>
          <cell r="E77" t="str">
            <v>01642 212374</v>
          </cell>
          <cell r="F77" t="str">
            <v>SCU UK Headquarters, Wilton International, Middlesborough</v>
          </cell>
          <cell r="I77" t="str">
            <v>TS90 8WS</v>
          </cell>
          <cell r="L77" t="str">
            <v>Sembcorp Utilities U.K Ltd</v>
          </cell>
          <cell r="M77">
            <v>21</v>
          </cell>
          <cell r="O77" t="str">
            <v>Other</v>
          </cell>
        </row>
        <row r="78">
          <cell r="A78">
            <v>75</v>
          </cell>
          <cell r="B78" t="str">
            <v>AP3730LT</v>
          </cell>
          <cell r="C78" t="str">
            <v>London Road Heat Station</v>
          </cell>
          <cell r="F78" t="str">
            <v>London Road Heat Station, 12 London Road, Nottingham</v>
          </cell>
          <cell r="I78" t="str">
            <v>NG2 3AB</v>
          </cell>
          <cell r="L78" t="str">
            <v>Enviroenergy Ltd</v>
          </cell>
          <cell r="M78">
            <v>22</v>
          </cell>
          <cell r="O78" t="str">
            <v>Other</v>
          </cell>
        </row>
        <row r="79">
          <cell r="A79">
            <v>76</v>
          </cell>
          <cell r="B79" t="str">
            <v>VP3736SB</v>
          </cell>
          <cell r="C79" t="str">
            <v>Main Site, Dagenham</v>
          </cell>
          <cell r="D79" t="str">
            <v>Lee Warren</v>
          </cell>
          <cell r="E79" t="str">
            <v>0208 526 1106</v>
          </cell>
          <cell r="F79" t="str">
            <v>Room 40/490, Trafford House, 8 Station Road, Nottingham</v>
          </cell>
          <cell r="I79" t="str">
            <v>SS16 5XX</v>
          </cell>
          <cell r="L79" t="str">
            <v>Ford Motor Co Ltd</v>
          </cell>
          <cell r="M79">
            <v>23</v>
          </cell>
          <cell r="O79" t="str">
            <v>Other</v>
          </cell>
        </row>
        <row r="80">
          <cell r="A80">
            <v>77</v>
          </cell>
          <cell r="B80" t="str">
            <v>BU4503IW</v>
          </cell>
          <cell r="C80" t="str">
            <v>No 1 Aromatics, North Tees</v>
          </cell>
          <cell r="D80" t="str">
            <v>Mike Wood</v>
          </cell>
          <cell r="E80" t="str">
            <v>01642 731523</v>
          </cell>
          <cell r="F80" t="str">
            <v>F9, Olefins Offices, Wilton Site, Redcar</v>
          </cell>
          <cell r="I80" t="str">
            <v>TS10 1TT</v>
          </cell>
          <cell r="L80" t="str">
            <v>SABIC U.K Petrochemicals Ltd</v>
          </cell>
          <cell r="M80">
            <v>24</v>
          </cell>
          <cell r="O80" t="str">
            <v>Other</v>
          </cell>
        </row>
        <row r="81">
          <cell r="A81">
            <v>78</v>
          </cell>
          <cell r="B81" t="str">
            <v>BU4503IW</v>
          </cell>
          <cell r="C81" t="str">
            <v>No 2 Aromatics, North Tees</v>
          </cell>
          <cell r="F81" t="str">
            <v>F9, Olefins Offices, Wilton Site, Redcar</v>
          </cell>
          <cell r="I81" t="str">
            <v>TS10 1TT</v>
          </cell>
          <cell r="L81" t="str">
            <v>SABIC U.K Petrochemicals Ltd</v>
          </cell>
          <cell r="M81">
            <v>24</v>
          </cell>
          <cell r="N81" t="str">
            <v>Closed</v>
          </cell>
          <cell r="O81" t="str">
            <v>Other</v>
          </cell>
        </row>
        <row r="82">
          <cell r="A82">
            <v>79</v>
          </cell>
          <cell r="B82" t="str">
            <v>BS3590IE</v>
          </cell>
          <cell r="C82" t="str">
            <v>Olefins Boilers, Wilton</v>
          </cell>
          <cell r="D82" t="str">
            <v>Amanda Booth</v>
          </cell>
          <cell r="E82" t="str">
            <v>01642 834610</v>
          </cell>
          <cell r="F82" t="str">
            <v>F9, Olefins Offices, Wilton Site, Redcar</v>
          </cell>
          <cell r="I82" t="str">
            <v>TS10 1TT</v>
          </cell>
          <cell r="L82" t="str">
            <v>SABIC U.K Petrochemicals Ltd</v>
          </cell>
          <cell r="M82">
            <v>24</v>
          </cell>
          <cell r="O82" t="str">
            <v>Other</v>
          </cell>
        </row>
        <row r="83">
          <cell r="A83">
            <v>80</v>
          </cell>
          <cell r="B83" t="str">
            <v>TP3532PK</v>
          </cell>
          <cell r="C83" t="str">
            <v>Greatham Works</v>
          </cell>
          <cell r="D83" t="str">
            <v>Brian Bennett</v>
          </cell>
          <cell r="E83" t="str">
            <v>01642 545715</v>
          </cell>
          <cell r="F83" t="str">
            <v>Tees Road, Hartlepool</v>
          </cell>
          <cell r="I83" t="str">
            <v>TS25 2DD</v>
          </cell>
          <cell r="L83" t="str">
            <v>Tioxide Europe Limited</v>
          </cell>
          <cell r="M83">
            <v>25</v>
          </cell>
          <cell r="O83" t="str">
            <v>Other</v>
          </cell>
        </row>
        <row r="84">
          <cell r="A84">
            <v>81</v>
          </cell>
          <cell r="B84" t="str">
            <v>Not used</v>
          </cell>
          <cell r="L84" t="str">
            <v>Ineos Chlor Ltd</v>
          </cell>
          <cell r="M84">
            <v>26</v>
          </cell>
          <cell r="N84" t="str">
            <v>Closed</v>
          </cell>
          <cell r="O84" t="str">
            <v>Other</v>
          </cell>
        </row>
        <row r="85">
          <cell r="A85">
            <v>82</v>
          </cell>
          <cell r="B85" t="str">
            <v>RP3233GW</v>
          </cell>
          <cell r="C85" t="str">
            <v>South Bank Works</v>
          </cell>
          <cell r="D85" t="str">
            <v>Graham Paisley</v>
          </cell>
          <cell r="E85" t="str">
            <v>01925 416104</v>
          </cell>
          <cell r="F85" t="str">
            <v>P O Box 26, 4 Liverpool Rd, Warrington</v>
          </cell>
          <cell r="I85" t="str">
            <v>WA5 1AB</v>
          </cell>
          <cell r="L85" t="str">
            <v>PQ Silicas UK Ltd</v>
          </cell>
          <cell r="M85">
            <v>27</v>
          </cell>
          <cell r="O85" t="str">
            <v>Other</v>
          </cell>
        </row>
        <row r="86">
          <cell r="A86">
            <v>83</v>
          </cell>
          <cell r="B86" t="str">
            <v>XP3733LN</v>
          </cell>
          <cell r="C86" t="str">
            <v>Harrow 1 (Boilers 1,3 &amp;4)</v>
          </cell>
          <cell r="D86" t="str">
            <v>David Jeans</v>
          </cell>
          <cell r="E86" t="str">
            <v>0208 424 6733</v>
          </cell>
          <cell r="F86" t="str">
            <v>Headstone Drive, Harrow, Middlesex</v>
          </cell>
          <cell r="I86" t="str">
            <v>HA1 4TY</v>
          </cell>
          <cell r="L86" t="str">
            <v>Kodak Ltd</v>
          </cell>
          <cell r="M86">
            <v>28</v>
          </cell>
          <cell r="O86" t="str">
            <v>Other</v>
          </cell>
        </row>
        <row r="87">
          <cell r="A87">
            <v>84</v>
          </cell>
          <cell r="B87" t="str">
            <v>ZP3635SB</v>
          </cell>
          <cell r="C87" t="str">
            <v>Berkshire Brewery, Reading</v>
          </cell>
          <cell r="F87" t="str">
            <v>Berkshire Brewery, Reading</v>
          </cell>
          <cell r="I87" t="str">
            <v>RG2 0PN</v>
          </cell>
          <cell r="L87" t="str">
            <v>Dalkia Utilities Services PLC</v>
          </cell>
          <cell r="M87">
            <v>29</v>
          </cell>
          <cell r="N87" t="str">
            <v>Closed</v>
          </cell>
          <cell r="O87" t="str">
            <v>Other</v>
          </cell>
        </row>
        <row r="88">
          <cell r="A88">
            <v>85</v>
          </cell>
          <cell r="B88" t="str">
            <v>BS3824IJ</v>
          </cell>
          <cell r="C88" t="str">
            <v>Warrington</v>
          </cell>
          <cell r="D88" t="str">
            <v>John McDonagh</v>
          </cell>
          <cell r="E88" t="str">
            <v>01925 643320</v>
          </cell>
          <cell r="F88" t="str">
            <v>Solvay Interox Ltd, P O Box 7, Warrington</v>
          </cell>
          <cell r="I88" t="str">
            <v>WA4 6HB</v>
          </cell>
          <cell r="L88" t="str">
            <v>Solvay Interox Ltd</v>
          </cell>
          <cell r="M88">
            <v>30</v>
          </cell>
          <cell r="O88" t="str">
            <v>Other</v>
          </cell>
        </row>
        <row r="89">
          <cell r="A89">
            <v>86</v>
          </cell>
          <cell r="B89" t="str">
            <v>Not used</v>
          </cell>
          <cell r="L89" t="str">
            <v>DS Smith Paper Limited</v>
          </cell>
          <cell r="M89">
            <v>31</v>
          </cell>
          <cell r="N89" t="str">
            <v>Closed</v>
          </cell>
          <cell r="O89" t="str">
            <v>Other</v>
          </cell>
        </row>
        <row r="90">
          <cell r="A90">
            <v>87</v>
          </cell>
          <cell r="B90" t="str">
            <v>BK1473IQ</v>
          </cell>
          <cell r="C90" t="str">
            <v>Wansbrough Paper Mill</v>
          </cell>
          <cell r="D90" t="str">
            <v>Matthew Nixon</v>
          </cell>
          <cell r="F90" t="str">
            <v>Wansbrough Paper Mill, Watchet</v>
          </cell>
          <cell r="L90" t="str">
            <v>DS Smith Paper Limited</v>
          </cell>
          <cell r="M90">
            <v>31</v>
          </cell>
          <cell r="O90" t="str">
            <v>Other</v>
          </cell>
        </row>
        <row r="91">
          <cell r="A91" t="str">
            <v>87A</v>
          </cell>
          <cell r="B91" t="str">
            <v>BL6861IT</v>
          </cell>
          <cell r="C91" t="str">
            <v>Lynemouth Smelter and Power Station</v>
          </cell>
          <cell r="D91" t="str">
            <v>John Clarkson</v>
          </cell>
          <cell r="E91" t="str">
            <v>01670 393881</v>
          </cell>
          <cell r="F91" t="str">
            <v>Ashington, Northumberland</v>
          </cell>
          <cell r="I91" t="str">
            <v>NE63 9YH</v>
          </cell>
          <cell r="L91" t="str">
            <v>Alcan Aluminium UK Ltd</v>
          </cell>
          <cell r="M91">
            <v>40</v>
          </cell>
          <cell r="O91" t="str">
            <v>Other</v>
          </cell>
        </row>
        <row r="92">
          <cell r="A92">
            <v>88</v>
          </cell>
          <cell r="B92" t="str">
            <v>Not used</v>
          </cell>
        </row>
        <row r="93">
          <cell r="A93">
            <v>89</v>
          </cell>
          <cell r="B93" t="str">
            <v>PPC/W/0020002</v>
          </cell>
          <cell r="C93" t="str">
            <v>Irvine</v>
          </cell>
          <cell r="F93" t="str">
            <v>Meadowhead Road, Shewalton, Irvine</v>
          </cell>
          <cell r="L93" t="str">
            <v>UPM Caledonian Paper</v>
          </cell>
          <cell r="M93">
            <v>33</v>
          </cell>
          <cell r="N93" t="str">
            <v>Closed</v>
          </cell>
          <cell r="O93" t="str">
            <v>Other</v>
          </cell>
        </row>
        <row r="94">
          <cell r="A94">
            <v>90</v>
          </cell>
          <cell r="B94" t="str">
            <v>PPC/A/1013057</v>
          </cell>
          <cell r="C94" t="str">
            <v>Paisley</v>
          </cell>
          <cell r="D94" t="str">
            <v>Ian Fish</v>
          </cell>
          <cell r="F94" t="str">
            <v>Hawkhead Road, Paisley</v>
          </cell>
          <cell r="I94" t="str">
            <v>PA2 7BG</v>
          </cell>
          <cell r="L94" t="str">
            <v>BASF Performance Products plc</v>
          </cell>
          <cell r="M94">
            <v>34</v>
          </cell>
          <cell r="O94" t="str">
            <v>Other</v>
          </cell>
        </row>
        <row r="95">
          <cell r="A95">
            <v>91</v>
          </cell>
          <cell r="B95" t="str">
            <v>PPC/E/0020035</v>
          </cell>
          <cell r="C95" t="str">
            <v>Dundee</v>
          </cell>
          <cell r="D95" t="str">
            <v>Louise Smart</v>
          </cell>
          <cell r="E95" t="str">
            <v>01382 734470</v>
          </cell>
          <cell r="F95" t="str">
            <v>Baldovie Rd, Dundee</v>
          </cell>
          <cell r="I95" t="str">
            <v>DD4 8UG</v>
          </cell>
          <cell r="L95" t="str">
            <v>Michelin Tyre PLC</v>
          </cell>
          <cell r="M95">
            <v>35</v>
          </cell>
          <cell r="O95" t="str">
            <v>Other</v>
          </cell>
        </row>
        <row r="96">
          <cell r="A96">
            <v>92</v>
          </cell>
          <cell r="B96" t="str">
            <v>PPC/A/1005112</v>
          </cell>
          <cell r="C96" t="str">
            <v>Grangemouth</v>
          </cell>
          <cell r="D96" t="str">
            <v>Peter Wright</v>
          </cell>
          <cell r="E96" t="str">
            <v>01324 692250</v>
          </cell>
          <cell r="F96" t="str">
            <v>Bo'ness Road, Grangemouth</v>
          </cell>
          <cell r="I96" t="str">
            <v>FK3 9XB</v>
          </cell>
          <cell r="L96" t="str">
            <v xml:space="preserve">Polimeri Europa </v>
          </cell>
          <cell r="M96">
            <v>36</v>
          </cell>
          <cell r="O96" t="str">
            <v>Other</v>
          </cell>
        </row>
        <row r="97">
          <cell r="A97">
            <v>93</v>
          </cell>
          <cell r="B97" t="str">
            <v>PPC/N/0020007</v>
          </cell>
          <cell r="C97" t="str">
            <v>Inverurie Mills</v>
          </cell>
          <cell r="D97" t="str">
            <v>Brian Hopper</v>
          </cell>
          <cell r="E97" t="str">
            <v>01467 627049</v>
          </cell>
          <cell r="F97" t="str">
            <v>Inverurie Mills, Inverurie, Aberdeenshire</v>
          </cell>
          <cell r="I97" t="str">
            <v>AB51 5NR</v>
          </cell>
          <cell r="L97" t="str">
            <v>International Paper U.K Ltd</v>
          </cell>
          <cell r="M97">
            <v>37</v>
          </cell>
          <cell r="N97" t="str">
            <v>Closed</v>
          </cell>
          <cell r="O97" t="str">
            <v>Other</v>
          </cell>
        </row>
        <row r="98">
          <cell r="A98">
            <v>94</v>
          </cell>
          <cell r="B98" t="str">
            <v>BT4885IT</v>
          </cell>
          <cell r="C98" t="str">
            <v>Shotton Paper Mill</v>
          </cell>
          <cell r="F98" t="str">
            <v>UPM Shotton, Weighbridge Rd, Shotton, Deeside, Flintshire</v>
          </cell>
          <cell r="I98" t="str">
            <v>CH5 2LL</v>
          </cell>
          <cell r="L98" t="str">
            <v>UPM-Kymmene UK Ltd</v>
          </cell>
          <cell r="M98">
            <v>38</v>
          </cell>
          <cell r="N98" t="str">
            <v>Closed</v>
          </cell>
          <cell r="O98" t="str">
            <v>Other</v>
          </cell>
        </row>
        <row r="99">
          <cell r="A99">
            <v>95</v>
          </cell>
          <cell r="B99" t="str">
            <v>PO129/06A</v>
          </cell>
          <cell r="C99" t="str">
            <v>Maydown Works</v>
          </cell>
          <cell r="D99" t="str">
            <v>Alan McElreavey</v>
          </cell>
          <cell r="E99" t="str">
            <v>02871 864152</v>
          </cell>
          <cell r="F99" t="str">
            <v>Maydown Site, P O Box 15, Londonderry</v>
          </cell>
          <cell r="I99" t="str">
            <v>BT47 6TH</v>
          </cell>
          <cell r="L99" t="str">
            <v>Invista Textiles UK Ltd</v>
          </cell>
          <cell r="M99">
            <v>39</v>
          </cell>
        </row>
        <row r="100">
          <cell r="A100">
            <v>96</v>
          </cell>
          <cell r="B100" t="str">
            <v>EP3835LB</v>
          </cell>
          <cell r="C100" t="str">
            <v>Grimsby Chimney 3</v>
          </cell>
          <cell r="D100" t="str">
            <v>Keith Jenkin</v>
          </cell>
          <cell r="F100" t="str">
            <v>P O Box 24, Moody Lane, Grimsby</v>
          </cell>
          <cell r="I100" t="str">
            <v>DN31 2SS</v>
          </cell>
          <cell r="L100" t="str">
            <v>Humber Energy Limited</v>
          </cell>
          <cell r="M100">
            <v>16</v>
          </cell>
          <cell r="O100" t="str">
            <v>Other</v>
          </cell>
        </row>
        <row r="101">
          <cell r="L101" t="str">
            <v/>
          </cell>
        </row>
        <row r="102">
          <cell r="L102" t="str">
            <v/>
          </cell>
        </row>
        <row r="103">
          <cell r="L103" t="str">
            <v/>
          </cell>
        </row>
        <row r="104">
          <cell r="L104" t="str">
            <v/>
          </cell>
        </row>
        <row r="105">
          <cell r="L105" t="str">
            <v/>
          </cell>
        </row>
        <row r="106">
          <cell r="L106" t="str">
            <v/>
          </cell>
        </row>
        <row r="107">
          <cell r="L107" t="str">
            <v/>
          </cell>
        </row>
        <row r="108">
          <cell r="L108" t="str">
            <v/>
          </cell>
        </row>
        <row r="109">
          <cell r="L109" t="str">
            <v/>
          </cell>
        </row>
        <row r="110">
          <cell r="L110" t="str">
            <v/>
          </cell>
        </row>
        <row r="111">
          <cell r="L11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A1"/>
      <sheetName val="Lists"/>
    </sheetNames>
    <sheetDataSet>
      <sheetData sheetId="0"/>
      <sheetData sheetId="1">
        <row r="6">
          <cell r="A6">
            <v>1</v>
          </cell>
        </row>
        <row r="7">
          <cell r="A7">
            <v>2</v>
          </cell>
        </row>
        <row r="8">
          <cell r="A8">
            <v>3</v>
          </cell>
        </row>
        <row r="9">
          <cell r="A9">
            <v>4</v>
          </cell>
        </row>
        <row r="10">
          <cell r="A10">
            <v>5</v>
          </cell>
        </row>
        <row r="11">
          <cell r="A11">
            <v>6</v>
          </cell>
        </row>
        <row r="12">
          <cell r="A12">
            <v>7</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theme="6" tint="-0.249977111117893"/>
  </sheetPr>
  <dimension ref="B1:F49"/>
  <sheetViews>
    <sheetView showGridLines="0" tabSelected="1" topLeftCell="A31" zoomScale="90" zoomScaleNormal="90" zoomScalePageLayoutView="120" workbookViewId="0">
      <selection activeCell="F49" sqref="F49"/>
    </sheetView>
  </sheetViews>
  <sheetFormatPr defaultRowHeight="12.75" x14ac:dyDescent="0.2"/>
  <cols>
    <col min="1" max="1" width="0.42578125" style="3" customWidth="1"/>
    <col min="2" max="2" width="41.85546875" style="3" customWidth="1"/>
    <col min="3" max="3" width="15.42578125" style="3" customWidth="1"/>
    <col min="4" max="4" width="16.5703125" style="3" customWidth="1"/>
    <col min="5" max="5" width="16" style="3" customWidth="1"/>
    <col min="6" max="6" width="19.5703125" style="3" customWidth="1"/>
    <col min="7" max="16384" width="9.140625" style="3"/>
  </cols>
  <sheetData>
    <row r="1" spans="2:6" ht="26.25" x14ac:dyDescent="0.4">
      <c r="B1" s="1"/>
      <c r="C1" s="2"/>
      <c r="D1" s="2"/>
      <c r="E1" s="2"/>
      <c r="F1" s="2"/>
    </row>
    <row r="2" spans="2:6" ht="15.75" x14ac:dyDescent="0.25">
      <c r="B2" s="4"/>
      <c r="C2" s="2"/>
      <c r="D2" s="2"/>
      <c r="E2" s="2"/>
      <c r="F2" s="2"/>
    </row>
    <row r="3" spans="2:6" ht="15.75" x14ac:dyDescent="0.25">
      <c r="B3" s="4"/>
      <c r="C3" s="2"/>
      <c r="D3" s="2"/>
      <c r="E3" s="2"/>
      <c r="F3" s="2"/>
    </row>
    <row r="4" spans="2:6" ht="15.75" x14ac:dyDescent="0.25">
      <c r="B4" s="4"/>
      <c r="C4" s="2"/>
      <c r="D4" s="2"/>
      <c r="E4" s="2"/>
      <c r="F4" s="2"/>
    </row>
    <row r="5" spans="2:6" ht="15.75" x14ac:dyDescent="0.25">
      <c r="B5" s="4"/>
      <c r="C5" s="2"/>
      <c r="D5" s="2"/>
      <c r="E5" s="2"/>
      <c r="F5" s="2"/>
    </row>
    <row r="6" spans="2:6" ht="15.75" x14ac:dyDescent="0.25">
      <c r="B6" s="4"/>
      <c r="C6" s="2"/>
      <c r="D6" s="2"/>
      <c r="E6" s="2"/>
      <c r="F6" s="2"/>
    </row>
    <row r="7" spans="2:6" ht="18" x14ac:dyDescent="0.25">
      <c r="B7" s="5" t="s">
        <v>0</v>
      </c>
      <c r="C7" s="2"/>
      <c r="D7" s="2"/>
      <c r="E7" s="2"/>
      <c r="F7" s="2"/>
    </row>
    <row r="8" spans="2:6" ht="18" x14ac:dyDescent="0.25">
      <c r="B8" s="5"/>
      <c r="C8" s="2"/>
      <c r="D8" s="2"/>
      <c r="E8" s="2"/>
      <c r="F8" s="2"/>
    </row>
    <row r="9" spans="2:6" ht="15.75" x14ac:dyDescent="0.25">
      <c r="B9" s="6"/>
      <c r="C9" s="2"/>
      <c r="D9" s="2"/>
      <c r="E9" s="2"/>
      <c r="F9" s="2"/>
    </row>
    <row r="10" spans="2:6" x14ac:dyDescent="0.2">
      <c r="B10" s="7" t="s">
        <v>1</v>
      </c>
      <c r="C10" s="8">
        <v>2015</v>
      </c>
      <c r="D10" s="9" t="s">
        <v>2</v>
      </c>
      <c r="E10" s="2"/>
      <c r="F10" s="2"/>
    </row>
    <row r="11" spans="2:6" ht="15.75" x14ac:dyDescent="0.25">
      <c r="B11" s="6"/>
      <c r="D11" s="10"/>
      <c r="E11" s="2"/>
      <c r="F11" s="2"/>
    </row>
    <row r="12" spans="2:6" ht="15.75" x14ac:dyDescent="0.25">
      <c r="B12" s="11" t="s">
        <v>3</v>
      </c>
      <c r="C12" s="39" t="s">
        <v>4</v>
      </c>
      <c r="D12" s="40"/>
      <c r="E12" s="41"/>
      <c r="F12" s="9" t="s">
        <v>5</v>
      </c>
    </row>
    <row r="13" spans="2:6" x14ac:dyDescent="0.2">
      <c r="F13" s="9"/>
    </row>
    <row r="14" spans="2:6" x14ac:dyDescent="0.2">
      <c r="F14" s="9"/>
    </row>
    <row r="15" spans="2:6" ht="15.75" x14ac:dyDescent="0.25">
      <c r="B15" s="11" t="s">
        <v>6</v>
      </c>
      <c r="C15" s="39" t="s">
        <v>7</v>
      </c>
      <c r="D15" s="40"/>
      <c r="E15" s="41"/>
      <c r="F15" s="9" t="s">
        <v>8</v>
      </c>
    </row>
    <row r="16" spans="2:6" ht="15.75" x14ac:dyDescent="0.25">
      <c r="B16" s="6"/>
      <c r="C16" s="2"/>
      <c r="D16" s="2"/>
      <c r="E16" s="2"/>
      <c r="F16" s="2"/>
    </row>
    <row r="17" spans="2:6" ht="15.75" x14ac:dyDescent="0.25">
      <c r="B17" s="12" t="s">
        <v>9</v>
      </c>
      <c r="C17" s="13" t="str">
        <f>IF(ISERROR(VLOOKUP(TheSite, PlantDetails, 3, FALSE)), "", VLOOKUP(TheSite, PlantDetails, 3, FALSE))</f>
        <v>YP3930EX</v>
      </c>
      <c r="D17" s="14" t="s">
        <v>10</v>
      </c>
      <c r="E17" s="13">
        <f>IF(ISERROR(VLOOKUP(TheSite, PlantDetails, 2, FALSE)), "", VLOOKUP(TheSite, PlantDetails, 2, FALSE))</f>
        <v>49</v>
      </c>
      <c r="F17" s="2"/>
    </row>
    <row r="18" spans="2:6" ht="15.75" x14ac:dyDescent="0.25">
      <c r="B18" s="15"/>
      <c r="C18" s="2"/>
      <c r="D18" s="2"/>
      <c r="E18" s="15"/>
      <c r="F18" s="2"/>
    </row>
    <row r="19" spans="2:6" ht="16.5" x14ac:dyDescent="0.25">
      <c r="B19" s="16" t="s">
        <v>11</v>
      </c>
      <c r="C19" s="2"/>
      <c r="D19" s="2"/>
      <c r="E19" s="2"/>
      <c r="F19" s="2"/>
    </row>
    <row r="20" spans="2:6" ht="15.75" x14ac:dyDescent="0.25">
      <c r="B20" s="15"/>
      <c r="C20" s="2"/>
      <c r="D20" s="2"/>
      <c r="E20" s="2"/>
      <c r="F20" s="2"/>
    </row>
    <row r="21" spans="2:6" ht="17.25" customHeight="1" x14ac:dyDescent="0.2">
      <c r="B21" s="42" t="s">
        <v>12</v>
      </c>
      <c r="C21" s="17" t="s">
        <v>13</v>
      </c>
      <c r="D21" s="42" t="s">
        <v>14</v>
      </c>
      <c r="E21" s="42" t="s">
        <v>15</v>
      </c>
      <c r="F21" s="2"/>
    </row>
    <row r="22" spans="2:6" ht="15.75" x14ac:dyDescent="0.2">
      <c r="B22" s="43"/>
      <c r="C22" s="18" t="s">
        <v>16</v>
      </c>
      <c r="D22" s="43"/>
      <c r="E22" s="43"/>
      <c r="F22" s="2"/>
    </row>
    <row r="23" spans="2:6" ht="15.75" customHeight="1" x14ac:dyDescent="0.2">
      <c r="B23" s="19" t="s">
        <v>17</v>
      </c>
      <c r="C23" s="20">
        <v>0.1</v>
      </c>
      <c r="D23" s="20">
        <v>27.28</v>
      </c>
      <c r="E23" s="20">
        <v>5.64</v>
      </c>
      <c r="F23" s="2"/>
    </row>
    <row r="24" spans="2:6" ht="15.75" customHeight="1" x14ac:dyDescent="0.2">
      <c r="B24" s="19" t="s">
        <v>18</v>
      </c>
      <c r="C24" s="20">
        <v>0.09</v>
      </c>
      <c r="D24" s="20">
        <v>24.03</v>
      </c>
      <c r="E24" s="20">
        <v>4.37</v>
      </c>
      <c r="F24" s="2"/>
    </row>
    <row r="25" spans="2:6" ht="15.75" customHeight="1" x14ac:dyDescent="0.2">
      <c r="B25" s="21" t="s">
        <v>19</v>
      </c>
      <c r="C25" s="22">
        <v>0.04</v>
      </c>
      <c r="D25" s="22">
        <v>27.76</v>
      </c>
      <c r="E25" s="22">
        <v>5.01</v>
      </c>
      <c r="F25" s="2"/>
    </row>
    <row r="26" spans="2:6" ht="15.75" customHeight="1" x14ac:dyDescent="0.25">
      <c r="B26" s="23" t="s">
        <v>20</v>
      </c>
      <c r="C26" s="24">
        <f>SUM(C23:C25)</f>
        <v>0.23</v>
      </c>
      <c r="D26" s="24">
        <f>SUM(D23:D25)</f>
        <v>79.070000000000007</v>
      </c>
      <c r="E26" s="24">
        <f>SUM(E23:E25)</f>
        <v>15.02</v>
      </c>
      <c r="F26" s="2"/>
    </row>
    <row r="27" spans="2:6" ht="15.75" customHeight="1" x14ac:dyDescent="0.2">
      <c r="B27" s="19" t="s">
        <v>21</v>
      </c>
      <c r="C27" s="20">
        <v>0.14000000000000001</v>
      </c>
      <c r="D27" s="20">
        <v>24.43</v>
      </c>
      <c r="E27" s="20">
        <v>4.51</v>
      </c>
      <c r="F27" s="2"/>
    </row>
    <row r="28" spans="2:6" ht="15.75" customHeight="1" x14ac:dyDescent="0.2">
      <c r="B28" s="19" t="s">
        <v>22</v>
      </c>
      <c r="C28" s="20">
        <v>0.17</v>
      </c>
      <c r="D28" s="20">
        <v>22.96</v>
      </c>
      <c r="E28" s="20">
        <v>4.67</v>
      </c>
      <c r="F28" s="2"/>
    </row>
    <row r="29" spans="2:6" ht="15.75" customHeight="1" x14ac:dyDescent="0.2">
      <c r="B29" s="19" t="s">
        <v>23</v>
      </c>
      <c r="C29" s="20">
        <v>0.12</v>
      </c>
      <c r="D29" s="20">
        <v>24.07</v>
      </c>
      <c r="E29" s="20">
        <v>4.54</v>
      </c>
      <c r="F29" s="2"/>
    </row>
    <row r="30" spans="2:6" ht="15.75" customHeight="1" x14ac:dyDescent="0.25">
      <c r="B30" s="23" t="s">
        <v>24</v>
      </c>
      <c r="C30" s="24">
        <f>SUM(C27:C29)</f>
        <v>0.43000000000000005</v>
      </c>
      <c r="D30" s="24">
        <f>SUM(D27:D29)</f>
        <v>71.460000000000008</v>
      </c>
      <c r="E30" s="24">
        <f>SUM(E27:E29)</f>
        <v>13.719999999999999</v>
      </c>
      <c r="F30" s="2"/>
    </row>
    <row r="31" spans="2:6" ht="15.75" customHeight="1" x14ac:dyDescent="0.2">
      <c r="B31" s="19" t="s">
        <v>25</v>
      </c>
      <c r="C31" s="20">
        <v>2.84</v>
      </c>
      <c r="D31" s="20">
        <v>22.34</v>
      </c>
      <c r="E31" s="20">
        <v>4.54</v>
      </c>
      <c r="F31" s="2"/>
    </row>
    <row r="32" spans="2:6" ht="15.75" customHeight="1" x14ac:dyDescent="0.2">
      <c r="B32" s="19" t="s">
        <v>26</v>
      </c>
      <c r="C32" s="20">
        <v>0.13</v>
      </c>
      <c r="D32" s="20">
        <v>24.04</v>
      </c>
      <c r="E32" s="20">
        <v>4.9800000000000004</v>
      </c>
      <c r="F32" s="2"/>
    </row>
    <row r="33" spans="2:6" ht="15.75" customHeight="1" x14ac:dyDescent="0.2">
      <c r="B33" s="19" t="s">
        <v>27</v>
      </c>
      <c r="C33" s="20">
        <v>0.18</v>
      </c>
      <c r="D33" s="20">
        <v>24.05</v>
      </c>
      <c r="E33" s="20">
        <v>4.84</v>
      </c>
      <c r="F33" s="2"/>
    </row>
    <row r="34" spans="2:6" ht="15.75" customHeight="1" x14ac:dyDescent="0.25">
      <c r="B34" s="23" t="s">
        <v>28</v>
      </c>
      <c r="C34" s="24">
        <f>SUM(C31:C33)</f>
        <v>3.15</v>
      </c>
      <c r="D34" s="24">
        <f>SUM(D31:D33)</f>
        <v>70.429999999999993</v>
      </c>
      <c r="E34" s="24">
        <f>SUM(E31:E33)</f>
        <v>14.36</v>
      </c>
      <c r="F34" s="2"/>
    </row>
    <row r="35" spans="2:6" ht="15.75" customHeight="1" x14ac:dyDescent="0.2">
      <c r="B35" s="19" t="s">
        <v>29</v>
      </c>
      <c r="C35" s="20">
        <v>7.73</v>
      </c>
      <c r="D35" s="20">
        <v>28.55</v>
      </c>
      <c r="E35" s="20">
        <v>3.26</v>
      </c>
      <c r="F35" s="2"/>
    </row>
    <row r="36" spans="2:6" ht="15.75" customHeight="1" x14ac:dyDescent="0.2">
      <c r="B36" s="19" t="s">
        <v>30</v>
      </c>
      <c r="C36" s="20">
        <v>1.87</v>
      </c>
      <c r="D36" s="20">
        <v>19.36</v>
      </c>
      <c r="E36" s="20">
        <v>1.94</v>
      </c>
      <c r="F36" s="2"/>
    </row>
    <row r="37" spans="2:6" ht="15.75" customHeight="1" x14ac:dyDescent="0.2">
      <c r="B37" s="19" t="s">
        <v>31</v>
      </c>
      <c r="C37" s="20">
        <v>0.31</v>
      </c>
      <c r="D37" s="20">
        <v>20.36</v>
      </c>
      <c r="E37" s="20">
        <v>1.24</v>
      </c>
      <c r="F37" s="2"/>
    </row>
    <row r="38" spans="2:6" ht="15.75" customHeight="1" x14ac:dyDescent="0.25">
      <c r="B38" s="23" t="s">
        <v>32</v>
      </c>
      <c r="C38" s="24">
        <f>SUM(C35:C37)</f>
        <v>9.9100000000000019</v>
      </c>
      <c r="D38" s="24">
        <f>SUM(D35:D37)</f>
        <v>68.27</v>
      </c>
      <c r="E38" s="24">
        <f>SUM(E35:E37)</f>
        <v>6.4399999999999995</v>
      </c>
      <c r="F38" s="2"/>
    </row>
    <row r="39" spans="2:6" ht="15.75" customHeight="1" x14ac:dyDescent="0.2">
      <c r="B39" s="25"/>
      <c r="C39" s="26"/>
      <c r="D39" s="26"/>
      <c r="E39" s="26"/>
      <c r="F39" s="2"/>
    </row>
    <row r="40" spans="2:6" ht="15.75" customHeight="1" x14ac:dyDescent="0.25">
      <c r="B40" s="27" t="s">
        <v>33</v>
      </c>
      <c r="C40" s="28">
        <f>SUM(Q4_SO2+Q3_SO2+Q2_SO2+Q1_SO2)</f>
        <v>13.720000000000002</v>
      </c>
      <c r="D40" s="28">
        <f>SUM(Q4_NOx+Q3_NOx+Q2_NOx+Q1_NOx)</f>
        <v>289.23</v>
      </c>
      <c r="E40" s="28">
        <f>SUM(Q4_PM+Q3_PM+Q2_PM+Q1_PM)</f>
        <v>49.539999999999992</v>
      </c>
      <c r="F40" s="2"/>
    </row>
    <row r="41" spans="2:6" ht="15.75" customHeight="1" x14ac:dyDescent="0.2">
      <c r="B41" s="29"/>
      <c r="C41" s="29"/>
      <c r="D41" s="29"/>
      <c r="E41" s="29"/>
      <c r="F41" s="2"/>
    </row>
    <row r="42" spans="2:6" ht="2.25" customHeight="1" x14ac:dyDescent="0.2"/>
    <row r="43" spans="2:6" ht="129.75" customHeight="1" x14ac:dyDescent="0.2">
      <c r="B43" s="44" t="s">
        <v>34</v>
      </c>
      <c r="C43" s="45"/>
      <c r="D43" s="45"/>
      <c r="E43" s="45"/>
      <c r="F43" s="45"/>
    </row>
    <row r="45" spans="2:6" ht="38.25" x14ac:dyDescent="0.2">
      <c r="B45" s="30" t="s">
        <v>35</v>
      </c>
      <c r="C45" s="37" t="s">
        <v>36</v>
      </c>
      <c r="D45" s="38"/>
      <c r="E45" s="31" t="s">
        <v>37</v>
      </c>
      <c r="F45" s="32">
        <v>42397</v>
      </c>
    </row>
    <row r="46" spans="2:6" ht="15" x14ac:dyDescent="0.2">
      <c r="B46" s="33"/>
      <c r="E46" s="34"/>
    </row>
    <row r="47" spans="2:6" ht="15" x14ac:dyDescent="0.2">
      <c r="B47" s="33"/>
      <c r="E47" s="34"/>
    </row>
    <row r="48" spans="2:6" ht="25.5" x14ac:dyDescent="0.2">
      <c r="B48" s="35" t="s">
        <v>38</v>
      </c>
      <c r="C48" s="37" t="s">
        <v>39</v>
      </c>
      <c r="D48" s="38"/>
      <c r="E48" s="31" t="s">
        <v>37</v>
      </c>
      <c r="F48" s="32">
        <v>42425</v>
      </c>
    </row>
    <row r="49" spans="5:5" x14ac:dyDescent="0.2">
      <c r="E49" s="36"/>
    </row>
  </sheetData>
  <sheetProtection password="D914" sheet="1" objects="1" scenarios="1"/>
  <mergeCells count="8">
    <mergeCell ref="C45:D45"/>
    <mergeCell ref="C48:D48"/>
    <mergeCell ref="C12:E12"/>
    <mergeCell ref="C15:E15"/>
    <mergeCell ref="B21:B22"/>
    <mergeCell ref="D21:D22"/>
    <mergeCell ref="E21:E22"/>
    <mergeCell ref="B43:F43"/>
  </mergeCells>
  <conditionalFormatting sqref="C23:E25">
    <cfRule type="containsBlanks" dxfId="3" priority="4">
      <formula>LEN(TRIM(C23))=0</formula>
    </cfRule>
  </conditionalFormatting>
  <conditionalFormatting sqref="C27:E29">
    <cfRule type="containsBlanks" dxfId="2" priority="3">
      <formula>LEN(TRIM(C27))=0</formula>
    </cfRule>
  </conditionalFormatting>
  <conditionalFormatting sqref="C31:E33">
    <cfRule type="containsBlanks" dxfId="1" priority="2">
      <formula>LEN(TRIM(C31))=0</formula>
    </cfRule>
  </conditionalFormatting>
  <conditionalFormatting sqref="C35:E37">
    <cfRule type="containsBlanks" dxfId="0" priority="1">
      <formula>LEN(TRIM(C35))=0</formula>
    </cfRule>
  </conditionalFormatting>
  <dataValidations count="3">
    <dataValidation type="list" allowBlank="1" showInputMessage="1" showErrorMessage="1" sqref="C10">
      <formula1>Years</formula1>
    </dataValidation>
    <dataValidation type="list" allowBlank="1" showInputMessage="1" showErrorMessage="1" sqref="C12:E12">
      <formula1>Operators</formula1>
    </dataValidation>
    <dataValidation type="list" allowBlank="1" showInputMessage="1" showErrorMessage="1" sqref="C15:E15">
      <formula1>Sites</formula1>
    </dataValidation>
  </dataValidations>
  <pageMargins left="0.75" right="0.75" top="0.85" bottom="1" header="0.5" footer="0.5"/>
  <pageSetup paperSize="9" scale="56" fitToWidth="0" fitToHeight="0" orientation="portrait" r:id="rId1"/>
  <headerFooter alignWithMargins="0">
    <oddHeader>&amp;L&amp;"Arial,Bold"&amp;24&amp;K06-007RTA 1 FORM  &amp;20(DO NOT SUBMIT PDF DOCUMENTS)</oddHeader>
    <oddFooter>&amp;L&amp;"Arial,Bold"&amp;18&amp;K06-017LIT CODE:  8025&amp;R&amp;"Arial,Bold"&amp;18&amp;K06-020OFFICIAL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Pembroke Refinery</Site_x0020_Name>
    <Internal_x002f_External xmlns="859f7ad6-93f6-4205-b62b-a17f28acbbac">Outgoing document</Internal_x002f_External>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2016-01-28T00:00:00+00:00</Document_x0020_Date>
    <Facility_x0020_Address xmlns="859f7ad6-93f6-4205-b62b-a17f28acbbac">Pembroke, SA71 5SJ</Facility_x0020_Address>
    <Environment_x0020_Sub_x0020_Folder xmlns="859f7ad6-93f6-4205-b62b-a17f28acbbac">Returns</Environment_x0020_Sub_x0020_Folder>
    <Customer_x0020_Name xmlns="859f7ad6-93f6-4205-b62b-a17f28acbbac">Valero Energy Ltd</Customer_x0020_Name>
    <Post_x0020_code xmlns="859f7ad6-93f6-4205-b62b-a17f28acbbac">SA71 5SJ</Post_x0020_code>
    <Surrendered_x002f_Expired xmlns="859f7ad6-93f6-4205-b62b-a17f28acbbac" xsi:nil="true"/>
    <Surrendered_x002f_Expired_x0020_Date xmlns="859f7ad6-93f6-4205-b62b-a17f28acbbac" xsi:nil="true"/>
    <_dlc_DocId xmlns="9be56660-2c31-41ef-bc00-23e72f632f2a">REGU-409-6369</_dlc_DocId>
    <_dlc_DocIdUrl xmlns="9be56660-2c31-41ef-bc00-23e72f632f2a">
      <Url>https://cyfoethnaturiolcymru.sharepoint.com/teams/Regulatory/Permitting/_layouts/15/DocIdRedir.aspx?ID=REGU-409-6369</Url>
      <Description>REGU-409-6369</Description>
    </_dlc_DocIdUrl>
  </documentManagement>
</p:properties>
</file>

<file path=customXml/itemProps1.xml><?xml version="1.0" encoding="utf-8"?>
<ds:datastoreItem xmlns:ds="http://schemas.openxmlformats.org/officeDocument/2006/customXml" ds:itemID="{BE62F0F3-A7F5-4117-BCB4-F0CF5E7DDBA9}"/>
</file>

<file path=customXml/itemProps2.xml><?xml version="1.0" encoding="utf-8"?>
<ds:datastoreItem xmlns:ds="http://schemas.openxmlformats.org/officeDocument/2006/customXml" ds:itemID="{97A2F70C-3FF1-46A9-955C-5195E1A2ED7F}">
  <ds:schemaRefs>
    <ds:schemaRef ds:uri="Microsoft.SharePoint.Taxonomy.ContentTypeSync"/>
  </ds:schemaRefs>
</ds:datastoreItem>
</file>

<file path=customXml/itemProps3.xml><?xml version="1.0" encoding="utf-8"?>
<ds:datastoreItem xmlns:ds="http://schemas.openxmlformats.org/officeDocument/2006/customXml" ds:itemID="{61FADDEF-5DBD-4181-A0CD-7B5449920634}">
  <ds:schemaRefs>
    <ds:schemaRef ds:uri="http://schemas.microsoft.com/sharepoint/events"/>
  </ds:schemaRefs>
</ds:datastoreItem>
</file>

<file path=customXml/itemProps4.xml><?xml version="1.0" encoding="utf-8"?>
<ds:datastoreItem xmlns:ds="http://schemas.openxmlformats.org/officeDocument/2006/customXml" ds:itemID="{988B1992-75BB-4858-BA6C-6777C1237DCD}">
  <ds:schemaRefs>
    <ds:schemaRef ds:uri="http://schemas.microsoft.com/sharepoint/v3/contenttype/forms"/>
  </ds:schemaRefs>
</ds:datastoreItem>
</file>

<file path=customXml/itemProps5.xml><?xml version="1.0" encoding="utf-8"?>
<ds:datastoreItem xmlns:ds="http://schemas.openxmlformats.org/officeDocument/2006/customXml" ds:itemID="{751C4684-FC44-453E-8D0C-26C56BA727AB}">
  <ds:schemaRefs>
    <ds:schemaRef ds:uri="http://purl.org/dc/elements/1.1/"/>
    <ds:schemaRef ds:uri="http://schemas.microsoft.com/office/2006/metadata/properties"/>
    <ds:schemaRef ds:uri="859f7ad6-93f6-4205-b62b-a17f28acbbac"/>
    <ds:schemaRef ds:uri="http://purl.org/dc/terms/"/>
    <ds:schemaRef ds:uri="http://schemas.openxmlformats.org/package/2006/metadata/core-properties"/>
    <ds:schemaRef ds:uri="http://schemas.microsoft.com/office/infopath/2007/PartnerControls"/>
    <ds:schemaRef ds:uri="http://purl.org/dc/dcmitype/"/>
    <ds:schemaRef ds:uri="http://schemas.microsoft.com/office/2006/documentManagement/types"/>
    <ds:schemaRef ds:uri="005db27c-c37f-4c3b-898d-3fee1249b087"/>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20</vt:i4>
      </vt:variant>
    </vt:vector>
  </HeadingPairs>
  <TitlesOfParts>
    <vt:vector size="21" baseType="lpstr">
      <vt:lpstr>RTA LCP 49 </vt:lpstr>
      <vt:lpstr>'RTA LCP 49 '!LCPReference</vt:lpstr>
      <vt:lpstr>'RTA LCP 49 '!PermitNumber</vt:lpstr>
      <vt:lpstr>'RTA LCP 49 '!Print_Area</vt:lpstr>
      <vt:lpstr>'RTA LCP 49 '!Q1_NOx</vt:lpstr>
      <vt:lpstr>'RTA LCP 49 '!Q1_PM</vt:lpstr>
      <vt:lpstr>'RTA LCP 49 '!Q1_SO2</vt:lpstr>
      <vt:lpstr>'RTA LCP 49 '!Q2_NOx</vt:lpstr>
      <vt:lpstr>'RTA LCP 49 '!Q2_PM</vt:lpstr>
      <vt:lpstr>'RTA LCP 49 '!Q2_SO2</vt:lpstr>
      <vt:lpstr>'RTA LCP 49 '!Q3_NOx</vt:lpstr>
      <vt:lpstr>'RTA LCP 49 '!Q3_PM</vt:lpstr>
      <vt:lpstr>'RTA LCP 49 '!Q3_SO2</vt:lpstr>
      <vt:lpstr>'RTA LCP 49 '!Q4_NOx</vt:lpstr>
      <vt:lpstr>'RTA LCP 49 '!Q4_PM</vt:lpstr>
      <vt:lpstr>'RTA LCP 49 '!Q4_SO2</vt:lpstr>
      <vt:lpstr>'RTA LCP 49 '!ReportingYears</vt:lpstr>
      <vt:lpstr>'RTA LCP 49 '!TheOperator</vt:lpstr>
      <vt:lpstr>'RTA LCP 49 '!TheSite</vt:lpstr>
      <vt:lpstr>'RTA LCP 49 '!TotalPm</vt:lpstr>
      <vt:lpstr>'RTA LCP 49 '!VerifyingSignature</vt:lpstr>
    </vt:vector>
  </TitlesOfParts>
  <Company>Valero Energy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RTA-Q4-2015 LCP49</dc:title>
  <dc:creator>DMP Broom</dc:creator>
  <cp:lastModifiedBy>Broom, Mark</cp:lastModifiedBy>
  <dcterms:created xsi:type="dcterms:W3CDTF">2016-01-28T11:57:04Z</dcterms:created>
  <dcterms:modified xsi:type="dcterms:W3CDTF">2016-02-25T17:37:13Z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45427185</vt:i4>
  </property>
  <property fmtid="{D5CDD505-2E9C-101B-9397-08002B2CF9AE}" pid="3" name="_NewReviewCycle">
    <vt:lpwstr/>
  </property>
  <property fmtid="{D5CDD505-2E9C-101B-9397-08002B2CF9AE}" pid="4" name="_EmailSubject">
    <vt:lpwstr>Valero Pembroke Refinery Q4 2015 NERP Reports</vt:lpwstr>
  </property>
  <property fmtid="{D5CDD505-2E9C-101B-9397-08002B2CF9AE}" pid="5" name="_AuthorEmail">
    <vt:lpwstr>Daniel.McDermott@valero.com</vt:lpwstr>
  </property>
  <property fmtid="{D5CDD505-2E9C-101B-9397-08002B2CF9AE}" pid="6" name="_AuthorEmailDisplayName">
    <vt:lpwstr>McDermott, Daniel</vt:lpwstr>
  </property>
  <property fmtid="{D5CDD505-2E9C-101B-9397-08002B2CF9AE}" pid="7" name="_ReviewingToolsShownOnce">
    <vt:lpwstr/>
  </property>
  <property fmtid="{D5CDD505-2E9C-101B-9397-08002B2CF9AE}" pid="8" name="ContentTypeId">
    <vt:lpwstr>0x01010067EB80C5FE939D4A9B3D8BA62129B7F50202008CA4513144E8584AB2F60F95735AFC44</vt:lpwstr>
  </property>
  <property fmtid="{D5CDD505-2E9C-101B-9397-08002B2CF9AE}" pid="9" name="_dlc_DocIdItemGuid">
    <vt:lpwstr>8397d43a-9275-4edd-a263-ea4d66e4242d</vt:lpwstr>
  </property>
  <property fmtid="{D5CDD505-2E9C-101B-9397-08002B2CF9AE}" pid="10" name="_docset_NoMedatataSyncRequired">
    <vt:lpwstr>False</vt:lpwstr>
  </property>
  <property fmtid="{D5CDD505-2E9C-101B-9397-08002B2CF9AE}" pid="11" name="_dlc_DocId">
    <vt:lpwstr>REGU-409-6369</vt:lpwstr>
  </property>
  <property fmtid="{D5CDD505-2E9C-101B-9397-08002B2CF9AE}" pid="12" name="_dlc_DocIdUrl">
    <vt:lpwstr>https://cyfoethnaturiolcymru.sharepoint.com/teams/Regulatory/Permitting/_layouts/15/DocIdRedir.aspx?ID=REGU-409-6369, REGU-409-6369</vt:lpwstr>
  </property>
</Properties>
</file>