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https://cyfoethnaturiolcymru.sharepoint.com/teams/Regulatory/Permitting/SW EPR Regulated Industry/Valero - QP3033LW/"/>
    </mc:Choice>
  </mc:AlternateContent>
  <bookViews>
    <workbookView xWindow="0" yWindow="0" windowWidth="19200" windowHeight="10035"/>
  </bookViews>
  <sheets>
    <sheet name="RTA LCP 50 " sheetId="1" r:id="rId1"/>
  </sheets>
  <externalReferences>
    <externalReference r:id="rId2"/>
    <externalReference r:id="rId3"/>
    <externalReference r:id="rId4"/>
    <externalReference r:id="rId5"/>
  </externalReferences>
  <definedNames>
    <definedName name="AFULiquidFuels">'[1]AAE1-LCP48-2014'!$D$17</definedName>
    <definedName name="FNcvLiquidFuels">'[1]AAE1-LCP48-2014'!$D$16</definedName>
    <definedName name="LCPReference" localSheetId="0">'RTA LCP 50 '!$E$17</definedName>
    <definedName name="LCPReference">#REF!</definedName>
    <definedName name="Operators" localSheetId="0">[2]Lists!$C$4:$C$47</definedName>
    <definedName name="PermitNumber" localSheetId="0">'RTA LCP 50 '!$C$17</definedName>
    <definedName name="PermitNumber">#REF!</definedName>
    <definedName name="PermitNumbers">#REF!</definedName>
    <definedName name="PlantData">[3]Plants!$A$4:$O$111</definedName>
    <definedName name="PlantDetails" localSheetId="0">'[2]Plant Details'!$A$5:$E$100</definedName>
    <definedName name="Plants">[4]Lists!$A$6:$A$104</definedName>
    <definedName name="_xlnm.Print_Area" localSheetId="0">'RTA LCP 50 '!$A$1:$K$51</definedName>
    <definedName name="Q1_NOx" localSheetId="0">'RTA LCP 50 '!$D$26</definedName>
    <definedName name="Q1_NOx">#REF!</definedName>
    <definedName name="Q1_PM" localSheetId="0">'RTA LCP 50 '!$E$26</definedName>
    <definedName name="Q1_PM">#REF!</definedName>
    <definedName name="Q1_SO2" localSheetId="0">'RTA LCP 50 '!$C$26</definedName>
    <definedName name="Q1_SO2">#REF!</definedName>
    <definedName name="Q2_NOx" localSheetId="0">'RTA LCP 50 '!$D$30</definedName>
    <definedName name="Q2_NOx">#REF!</definedName>
    <definedName name="Q2_PM" localSheetId="0">'RTA LCP 50 '!$E$30</definedName>
    <definedName name="Q2_PM">#REF!</definedName>
    <definedName name="Q2_SO2" localSheetId="0">'RTA LCP 50 '!$C$30</definedName>
    <definedName name="Q2_SO2">#REF!</definedName>
    <definedName name="Q3_NOx" localSheetId="0">'RTA LCP 50 '!$D$34</definedName>
    <definedName name="Q3_NOx">#REF!</definedName>
    <definedName name="Q3_PM" localSheetId="0">'RTA LCP 50 '!$E$34</definedName>
    <definedName name="Q3_PM">#REF!</definedName>
    <definedName name="Q3_SO2" localSheetId="0">'RTA LCP 50 '!$C$34</definedName>
    <definedName name="Q3_SO2">#REF!</definedName>
    <definedName name="Q4_NOx" localSheetId="0">'RTA LCP 50 '!$D$38</definedName>
    <definedName name="Q4_NOx">#REF!</definedName>
    <definedName name="Q4_PM" localSheetId="0">'RTA LCP 50 '!$E$38</definedName>
    <definedName name="Q4_PM">#REF!</definedName>
    <definedName name="Q4_SO2" localSheetId="0">'RTA LCP 50 '!$C$38</definedName>
    <definedName name="Q4_SO2">#REF!</definedName>
    <definedName name="ReportingYears" localSheetId="0">'RTA LCP 50 '!$C$10</definedName>
    <definedName name="ReportingYears">#REF!</definedName>
    <definedName name="Sites" localSheetId="0">[2]Lists!$F$4:$F$11</definedName>
    <definedName name="TheOperator" localSheetId="0">'RTA LCP 50 '!$C$12</definedName>
    <definedName name="TheOperator">#REF!</definedName>
    <definedName name="TheSite" localSheetId="0">'RTA LCP 50 '!$C$15</definedName>
    <definedName name="TheSite">#REF!</definedName>
    <definedName name="TotalNox">#REF!</definedName>
    <definedName name="TotalPm" localSheetId="0">'RTA LCP 50 '!$E$40</definedName>
    <definedName name="TotalPm">#REF!</definedName>
    <definedName name="TotalSo2">#REF!</definedName>
    <definedName name="UNI_AA_VERSION" hidden="1">"150.2.0"</definedName>
    <definedName name="UNI_FILT_END" hidden="1">8</definedName>
    <definedName name="UNI_FILT_OFFSPEC" hidden="1">2</definedName>
    <definedName name="UNI_FILT_ONSPEC" hidden="1">1</definedName>
    <definedName name="UNI_FILT_START" hidden="1">4</definedName>
    <definedName name="UNI_NOTHING" hidden="1">0</definedName>
    <definedName name="UNI_PRES_CLOSEST" hidden="1">512</definedName>
    <definedName name="UNI_PRES_FILTER" hidden="1">1</definedName>
    <definedName name="UNI_PRES_HEADINGS" hidden="1">16</definedName>
    <definedName name="UNI_PRES_INVERT" hidden="1">2</definedName>
    <definedName name="UNI_PRES_MATRIX" hidden="1">4</definedName>
    <definedName name="UNI_PRES_MERGED" hidden="1">8</definedName>
    <definedName name="UNI_PRES_MRECORD" hidden="1">64</definedName>
    <definedName name="UNI_PRES_OUTLIERS" hidden="1">32</definedName>
    <definedName name="UNI_PRES_POST" hidden="1">256</definedName>
    <definedName name="UNI_PRES_PRIOR" hidden="1">2048</definedName>
    <definedName name="UNI_PRES_RECENT" hidden="1">1024</definedName>
    <definedName name="UNI_PRES_STATIC" hidden="1">128</definedName>
    <definedName name="UNI_RET_ATTRIB" hidden="1">64</definedName>
    <definedName name="UNI_RET_CONF" hidden="1">32</definedName>
    <definedName name="UNI_RET_DESC" hidden="1">4</definedName>
    <definedName name="UNI_RET_END" hidden="1">16384</definedName>
    <definedName name="UNI_RET_EQUIP" hidden="1">32768</definedName>
    <definedName name="UNI_RET_EVENT" hidden="1">4096</definedName>
    <definedName name="UNI_RET_OFFSPEC" hidden="1">512</definedName>
    <definedName name="UNI_RET_ONSPEC" hidden="1">256</definedName>
    <definedName name="UNI_RET_PROP" hidden="1">131072</definedName>
    <definedName name="UNI_RET_PROPDESC" hidden="1">262144</definedName>
    <definedName name="UNI_RET_SMPLPNT" hidden="1">65536</definedName>
    <definedName name="UNI_RET_SPECMAX" hidden="1">2048</definedName>
    <definedName name="UNI_RET_SPECMIN" hidden="1">1024</definedName>
    <definedName name="UNI_RET_START" hidden="1">8192</definedName>
    <definedName name="UNI_RET_TAG" hidden="1">1</definedName>
    <definedName name="UNI_RET_TESTTIME" hidden="1">128</definedName>
    <definedName name="UNI_RET_TIME" hidden="1">8</definedName>
    <definedName name="UNI_RET_UNIT" hidden="1">2</definedName>
    <definedName name="UNI_RET_VALUE" hidden="1">16</definedName>
    <definedName name="VerifyingSignature" localSheetId="0">'RTA LCP 50 '!$C$48:$D$48</definedName>
    <definedName name="YearList">#REF!</definedName>
    <definedName name="Years" localSheetId="0">[2]Lists!$A$4:$A$12</definedName>
  </definedNames>
  <calcPr calcId="152511" calcMode="manual"/>
</workbook>
</file>

<file path=xl/calcChain.xml><?xml version="1.0" encoding="utf-8"?>
<calcChain xmlns="http://schemas.openxmlformats.org/spreadsheetml/2006/main">
  <c r="E38" i="1" l="1"/>
  <c r="C38" i="1"/>
  <c r="D38" i="1"/>
  <c r="E34" i="1"/>
  <c r="C34" i="1"/>
  <c r="D34" i="1"/>
  <c r="E30" i="1"/>
  <c r="C30" i="1"/>
  <c r="D30" i="1"/>
  <c r="E26" i="1"/>
  <c r="C26" i="1"/>
  <c r="D26" i="1"/>
  <c r="E17" i="1"/>
  <c r="C17" i="1"/>
  <c r="E40" i="1" l="1"/>
  <c r="C40" i="1"/>
  <c r="D40" i="1"/>
</calcChain>
</file>

<file path=xl/sharedStrings.xml><?xml version="1.0" encoding="utf-8"?>
<sst xmlns="http://schemas.openxmlformats.org/spreadsheetml/2006/main" count="41" uniqueCount="40">
  <si>
    <t>Releases of LCPD Pollutants to Air from NERP Participating Plants</t>
  </si>
  <si>
    <t>Operational Summary for the Reporting Year</t>
  </si>
  <si>
    <t>Select Reporting Year</t>
  </si>
  <si>
    <t>Operator:</t>
  </si>
  <si>
    <t>Valero Energy Limited</t>
  </si>
  <si>
    <t>Select Operator</t>
  </si>
  <si>
    <t>Site Location:</t>
  </si>
  <si>
    <t>Pembroke Plant (A6)</t>
  </si>
  <si>
    <t>Select Site Location</t>
  </si>
  <si>
    <t>Original Permit Number:</t>
  </si>
  <si>
    <t>LCP Reference:</t>
  </si>
  <si>
    <t>LCP's are required to submit a Return within 28 days of the end of each quarter</t>
  </si>
  <si>
    <t>Air Emissions:</t>
  </si>
  <si>
    <r>
      <t>SO</t>
    </r>
    <r>
      <rPr>
        <b/>
        <vertAlign val="subscript"/>
        <sz val="12"/>
        <color indexed="8"/>
        <rFont val="Arial"/>
        <family val="2"/>
      </rPr>
      <t xml:space="preserve">2 </t>
    </r>
  </si>
  <si>
    <t>NOx                     (tonnes)</t>
  </si>
  <si>
    <r>
      <t>Dust</t>
    </r>
    <r>
      <rPr>
        <b/>
        <vertAlign val="subscript"/>
        <sz val="12"/>
        <color indexed="8"/>
        <rFont val="Arial"/>
        <family val="2"/>
      </rPr>
      <t xml:space="preserve">                          </t>
    </r>
    <r>
      <rPr>
        <b/>
        <sz val="12"/>
        <color indexed="8"/>
        <rFont val="Arial"/>
        <family val="2"/>
      </rPr>
      <t>(tonnes)</t>
    </r>
  </si>
  <si>
    <t>(tonnes)</t>
  </si>
  <si>
    <t xml:space="preserve">January </t>
  </si>
  <si>
    <t>February</t>
  </si>
  <si>
    <t>March</t>
  </si>
  <si>
    <t>Total for Quarter 1</t>
  </si>
  <si>
    <t>April</t>
  </si>
  <si>
    <t>May</t>
  </si>
  <si>
    <t>June</t>
  </si>
  <si>
    <t>Total for Quarter 2</t>
  </si>
  <si>
    <t>July</t>
  </si>
  <si>
    <t>August</t>
  </si>
  <si>
    <t>September</t>
  </si>
  <si>
    <t>Total for Quarter 3</t>
  </si>
  <si>
    <t>October</t>
  </si>
  <si>
    <t>November</t>
  </si>
  <si>
    <t>December</t>
  </si>
  <si>
    <t>Total for Quarter 4</t>
  </si>
  <si>
    <t>Overall Annual Total</t>
  </si>
  <si>
    <t>I confirm that this data is not knowingly reported with any omissions, errors or misrepresentation. All measurement equipment used to generate the data has been appropriately calibrated and maintained regularly; this includes calibration against traceable international measurement standards where available. The data is supported by appropriate record keeping. IT is designed, documented, tested, implemented, controlled and maintained to ensure reliable, accurate and timely processing of data; data handling and calculations have been appropriate; data has been checked for false and unusual measurements. The annual report of emissions for the above participating large combustion plant has been verified in accordance with the requirements of the Large Combustion Plants (National Emission Reduction Plan) Regulations 2007.</t>
  </si>
  <si>
    <t>Name of the operator staff responsible for the quality of data supplied to the Register in accordance with the principles above.</t>
  </si>
  <si>
    <t>D.J.McDermott</t>
  </si>
  <si>
    <t>Date:</t>
  </si>
  <si>
    <t xml:space="preserve">Verified / Non-Verified; Name of Regulatory staff member. </t>
  </si>
  <si>
    <t>DMP Broom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</si>
</sst>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9" x14ac:knownFonts="1">
    <font>
      <sz val="11"/>
      <color theme="1"/>
      <name val="Calibri"/>
      <family val="2"/>
      <scheme val="minor"/>
    </font>
    <font>
      <sz val="10"/>
      <name val="Arial"/>
      <family val="2"/>
    </font>
    <font>
      <b/>
      <u/>
      <sz val="20"/>
      <color theme="6" tint="-0.249977111117893"/>
      <name val="Arial"/>
      <family val="2"/>
    </font>
    <font>
      <sz val="10"/>
      <color indexed="8"/>
      <name val="Arial"/>
      <family val="2"/>
    </font>
    <font>
      <b/>
      <u/>
      <sz val="12"/>
      <color indexed="8"/>
      <name val="Arial"/>
      <family val="2"/>
    </font>
    <font>
      <b/>
      <sz val="14"/>
      <color theme="6" tint="-0.249977111117893"/>
      <name val="Arial"/>
      <family val="2"/>
    </font>
    <font>
      <b/>
      <sz val="12"/>
      <color indexed="8"/>
      <name val="Arial"/>
      <family val="2"/>
    </font>
    <font>
      <b/>
      <sz val="10"/>
      <color indexed="8"/>
      <name val="Arial"/>
      <family val="2"/>
    </font>
    <font>
      <b/>
      <sz val="10"/>
      <color indexed="12"/>
      <name val="Arial"/>
      <family val="2"/>
    </font>
    <font>
      <b/>
      <sz val="13"/>
      <color indexed="12"/>
      <name val="Arial"/>
      <family val="2"/>
    </font>
    <font>
      <b/>
      <vertAlign val="subscript"/>
      <sz val="12"/>
      <color indexed="8"/>
      <name val="Arial"/>
      <family val="2"/>
    </font>
    <font>
      <sz val="12"/>
      <color indexed="8"/>
      <name val="Arial"/>
      <family val="2"/>
    </font>
    <font>
      <sz val="13"/>
      <color indexed="12"/>
      <name val="Arial"/>
      <family val="2"/>
    </font>
    <font>
      <sz val="11"/>
      <color indexed="12"/>
      <name val="Arial"/>
      <family val="2"/>
    </font>
    <font>
      <sz val="11"/>
      <name val="Arial"/>
      <family val="2"/>
    </font>
    <font>
      <sz val="12"/>
      <color theme="6" tint="-0.499984740745262"/>
      <name val="Arial"/>
      <family val="2"/>
    </font>
    <font>
      <sz val="10"/>
      <color theme="6" tint="-0.499984740745262"/>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8"/>
      <color indexed="12"/>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2"/>
      <color indexed="12"/>
      <name val="Arial"/>
      <family val="2"/>
    </font>
    <font>
      <sz val="11"/>
      <color indexed="62"/>
      <name val="Calibri"/>
      <family val="2"/>
    </font>
    <font>
      <sz val="11"/>
      <color indexed="52"/>
      <name val="Calibri"/>
      <family val="2"/>
    </font>
    <font>
      <sz val="11"/>
      <color indexed="60"/>
      <name val="Calibri"/>
      <family val="2"/>
    </font>
    <font>
      <sz val="10"/>
      <color indexed="8"/>
      <name val="MS Sans Serif"/>
      <family val="2"/>
    </font>
    <font>
      <sz val="12"/>
      <color theme="1"/>
      <name val="Arial"/>
      <family val="2"/>
    </font>
    <font>
      <b/>
      <sz val="11"/>
      <color indexed="63"/>
      <name val="Calibri"/>
      <family val="2"/>
    </font>
    <font>
      <b/>
      <sz val="9"/>
      <name val="Arial"/>
      <family val="2"/>
    </font>
    <font>
      <b/>
      <sz val="18"/>
      <color indexed="56"/>
      <name val="Cambria"/>
      <family val="2"/>
    </font>
    <font>
      <b/>
      <sz val="11"/>
      <color indexed="8"/>
      <name val="Calibri"/>
      <family val="2"/>
    </font>
    <font>
      <sz val="11"/>
      <color indexed="10"/>
      <name val="Calibri"/>
      <family val="2"/>
    </font>
  </fonts>
  <fills count="30">
    <fill>
      <patternFill patternType="none"/>
    </fill>
    <fill>
      <patternFill patternType="gray125"/>
    </fill>
    <fill>
      <patternFill patternType="solid">
        <fgColor indexed="43"/>
        <bgColor indexed="64"/>
      </patternFill>
    </fill>
    <fill>
      <patternFill patternType="solid">
        <fgColor indexed="22"/>
        <bgColor indexed="64"/>
      </patternFill>
    </fill>
    <fill>
      <patternFill patternType="solid">
        <fgColor indexed="9"/>
        <bgColor indexed="64"/>
      </patternFill>
    </fill>
    <fill>
      <patternFill patternType="gray125">
        <fgColor indexed="22"/>
        <bgColor indexed="22"/>
      </patternFill>
    </fill>
    <fill>
      <patternFill patternType="solid">
        <fgColor theme="0" tint="-0.2499465926084170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7"/>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50">
    <xf numFmtId="0" fontId="0" fillId="0" borderId="0"/>
    <xf numFmtId="0" fontId="1" fillId="0" borderId="0"/>
    <xf numFmtId="0" fontId="17" fillId="7" borderId="0" applyNumberFormat="0" applyBorder="0" applyAlignment="0" applyProtection="0"/>
    <xf numFmtId="0" fontId="17" fillId="8" borderId="0" applyNumberFormat="0" applyBorder="0" applyAlignment="0" applyProtection="0"/>
    <xf numFmtId="0" fontId="17" fillId="9" borderId="0" applyNumberFormat="0" applyBorder="0" applyAlignment="0" applyProtection="0"/>
    <xf numFmtId="0" fontId="17" fillId="10" borderId="0" applyNumberFormat="0" applyBorder="0" applyAlignment="0" applyProtection="0"/>
    <xf numFmtId="0" fontId="17"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7" fillId="14" borderId="0" applyNumberFormat="0" applyBorder="0" applyAlignment="0" applyProtection="0"/>
    <xf numFmtId="0" fontId="17" fillId="15" borderId="0" applyNumberFormat="0" applyBorder="0" applyAlignment="0" applyProtection="0"/>
    <xf numFmtId="0" fontId="17" fillId="10" borderId="0" applyNumberFormat="0" applyBorder="0" applyAlignment="0" applyProtection="0"/>
    <xf numFmtId="0" fontId="17" fillId="13" borderId="0" applyNumberFormat="0" applyBorder="0" applyAlignment="0" applyProtection="0"/>
    <xf numFmtId="0" fontId="17" fillId="16" borderId="0" applyNumberFormat="0" applyBorder="0" applyAlignment="0" applyProtection="0"/>
    <xf numFmtId="0" fontId="18" fillId="17" borderId="0" applyNumberFormat="0" applyBorder="0" applyAlignment="0" applyProtection="0"/>
    <xf numFmtId="0" fontId="18" fillId="14" borderId="0" applyNumberFormat="0" applyBorder="0" applyAlignment="0" applyProtection="0"/>
    <xf numFmtId="0" fontId="18" fillId="15"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1"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24" borderId="0" applyNumberFormat="0" applyBorder="0" applyAlignment="0" applyProtection="0"/>
    <xf numFmtId="0" fontId="19" fillId="8" borderId="0" applyNumberFormat="0" applyBorder="0" applyAlignment="0" applyProtection="0"/>
    <xf numFmtId="0" fontId="20" fillId="25" borderId="9" applyNumberFormat="0" applyAlignment="0" applyProtection="0"/>
    <xf numFmtId="0" fontId="21" fillId="26" borderId="10" applyNumberFormat="0" applyAlignment="0" applyProtection="0"/>
    <xf numFmtId="164" fontId="22" fillId="0" borderId="0" applyFill="0" applyBorder="0">
      <alignment horizontal="right"/>
    </xf>
    <xf numFmtId="0" fontId="23" fillId="0" borderId="0" applyNumberFormat="0" applyFill="0" applyBorder="0" applyAlignment="0" applyProtection="0"/>
    <xf numFmtId="0" fontId="24" fillId="9" borderId="0" applyNumberFormat="0" applyBorder="0" applyAlignment="0" applyProtection="0"/>
    <xf numFmtId="0" fontId="25" fillId="0" borderId="11" applyNumberFormat="0" applyFill="0" applyAlignment="0" applyProtection="0"/>
    <xf numFmtId="0" fontId="26" fillId="0" borderId="12" applyNumberFormat="0" applyFill="0" applyAlignment="0" applyProtection="0"/>
    <xf numFmtId="0" fontId="27" fillId="0" borderId="13" applyNumberFormat="0" applyFill="0" applyAlignment="0" applyProtection="0"/>
    <xf numFmtId="0" fontId="27" fillId="0" borderId="0" applyNumberFormat="0" applyFill="0" applyBorder="0" applyAlignment="0" applyProtection="0"/>
    <xf numFmtId="0" fontId="28" fillId="0" borderId="0" applyNumberFormat="0" applyFill="0" applyBorder="0" applyAlignment="0" applyProtection="0">
      <alignment vertical="top"/>
      <protection locked="0"/>
    </xf>
    <xf numFmtId="0" fontId="29" fillId="12" borderId="9" applyNumberFormat="0" applyAlignment="0" applyProtection="0"/>
    <xf numFmtId="0" fontId="30" fillId="0" borderId="14" applyNumberFormat="0" applyFill="0" applyAlignment="0" applyProtection="0"/>
    <xf numFmtId="0" fontId="31" fillId="27" borderId="0" applyNumberFormat="0" applyBorder="0" applyAlignment="0" applyProtection="0"/>
    <xf numFmtId="0" fontId="17" fillId="0" borderId="0"/>
    <xf numFmtId="0" fontId="32" fillId="0" borderId="0"/>
    <xf numFmtId="0" fontId="32" fillId="0" borderId="0"/>
    <xf numFmtId="0" fontId="33" fillId="0" borderId="0"/>
    <xf numFmtId="0" fontId="1" fillId="28" borderId="15" applyNumberFormat="0" applyFont="0" applyAlignment="0" applyProtection="0"/>
    <xf numFmtId="0" fontId="34" fillId="25" borderId="16" applyNumberFormat="0" applyAlignment="0" applyProtection="0"/>
    <xf numFmtId="0" fontId="35" fillId="29" borderId="0">
      <alignment wrapText="1"/>
    </xf>
    <xf numFmtId="0" fontId="36" fillId="0" borderId="0" applyNumberFormat="0" applyFill="0" applyBorder="0" applyAlignment="0" applyProtection="0"/>
    <xf numFmtId="0" fontId="37" fillId="0" borderId="17" applyNumberFormat="0" applyFill="0" applyAlignment="0" applyProtection="0"/>
    <xf numFmtId="0" fontId="38" fillId="0" borderId="0" applyNumberFormat="0" applyFill="0" applyBorder="0" applyAlignment="0" applyProtection="0"/>
  </cellStyleXfs>
  <cellXfs count="46">
    <xf numFmtId="0" fontId="0" fillId="0" borderId="0" xfId="0"/>
    <xf numFmtId="0" fontId="2" fillId="0" borderId="0" xfId="1" applyFont="1" applyAlignment="1" applyProtection="1">
      <alignment horizontal="left"/>
      <protection locked="0"/>
    </xf>
    <xf numFmtId="0" fontId="3" fillId="0" borderId="0" xfId="1" applyFont="1" applyProtection="1">
      <protection locked="0"/>
    </xf>
    <xf numFmtId="0" fontId="1" fillId="0" borderId="0" xfId="1" applyFont="1" applyProtection="1">
      <protection locked="0"/>
    </xf>
    <xf numFmtId="0" fontId="4" fillId="0" borderId="0" xfId="1" applyFont="1" applyAlignment="1" applyProtection="1">
      <alignment horizontal="left"/>
      <protection locked="0"/>
    </xf>
    <xf numFmtId="0" fontId="5" fillId="0" borderId="0" xfId="1" applyFont="1" applyAlignment="1" applyProtection="1">
      <alignment horizontal="left"/>
      <protection locked="0"/>
    </xf>
    <xf numFmtId="0" fontId="6" fillId="0" borderId="0" xfId="1" applyFont="1" applyAlignment="1" applyProtection="1">
      <alignment horizontal="left"/>
      <protection locked="0"/>
    </xf>
    <xf numFmtId="0" fontId="7" fillId="0" borderId="0" xfId="1" applyFont="1" applyAlignment="1" applyProtection="1">
      <alignment horizontal="left"/>
      <protection locked="0"/>
    </xf>
    <xf numFmtId="0" fontId="7" fillId="2" borderId="1" xfId="1" applyFont="1" applyFill="1" applyBorder="1" applyProtection="1">
      <protection locked="0"/>
    </xf>
    <xf numFmtId="0" fontId="8" fillId="0" borderId="0" xfId="1" applyFont="1" applyFill="1" applyProtection="1">
      <protection locked="0"/>
    </xf>
    <xf numFmtId="0" fontId="3" fillId="0" borderId="0" xfId="1" applyFont="1" applyFill="1" applyProtection="1">
      <protection locked="0"/>
    </xf>
    <xf numFmtId="0" fontId="6" fillId="3" borderId="1" xfId="1" applyFont="1" applyFill="1" applyBorder="1" applyAlignment="1" applyProtection="1">
      <alignment horizontal="left"/>
    </xf>
    <xf numFmtId="0" fontId="6" fillId="3" borderId="1" xfId="1" applyFont="1" applyFill="1" applyBorder="1" applyProtection="1"/>
    <xf numFmtId="0" fontId="3" fillId="4" borderId="1" xfId="1" applyFont="1" applyFill="1" applyBorder="1" applyProtection="1"/>
    <xf numFmtId="0" fontId="6" fillId="3" borderId="1" xfId="1" applyFont="1" applyFill="1" applyBorder="1" applyAlignment="1" applyProtection="1">
      <alignment horizontal="right" shrinkToFit="1"/>
    </xf>
    <xf numFmtId="0" fontId="6" fillId="0" borderId="0" xfId="1" applyFont="1" applyProtection="1">
      <protection locked="0"/>
    </xf>
    <xf numFmtId="0" fontId="9" fillId="0" borderId="0" xfId="1" applyFont="1" applyFill="1" applyAlignment="1" applyProtection="1">
      <alignment horizontal="left"/>
      <protection locked="0"/>
    </xf>
    <xf numFmtId="0" fontId="6" fillId="5" borderId="6" xfId="1" applyFont="1" applyFill="1" applyBorder="1" applyAlignment="1" applyProtection="1">
      <alignment horizontal="center" vertical="center" wrapText="1"/>
    </xf>
    <xf numFmtId="0" fontId="6" fillId="5" borderId="8" xfId="1" applyFont="1" applyFill="1" applyBorder="1" applyAlignment="1" applyProtection="1">
      <alignment horizontal="center" vertical="center" wrapText="1"/>
    </xf>
    <xf numFmtId="0" fontId="11" fillId="0" borderId="7" xfId="1" applyFont="1" applyBorder="1" applyAlignment="1" applyProtection="1">
      <alignment vertical="top" wrapText="1"/>
    </xf>
    <xf numFmtId="0" fontId="11" fillId="2" borderId="8" xfId="1" applyFont="1" applyFill="1" applyBorder="1" applyAlignment="1" applyProtection="1">
      <alignment vertical="top" wrapText="1"/>
      <protection locked="0"/>
    </xf>
    <xf numFmtId="0" fontId="11" fillId="0" borderId="1" xfId="1" applyFont="1" applyBorder="1" applyAlignment="1" applyProtection="1">
      <alignment vertical="top" wrapText="1"/>
    </xf>
    <xf numFmtId="0" fontId="11" fillId="2" borderId="1" xfId="1" applyFont="1" applyFill="1" applyBorder="1" applyAlignment="1" applyProtection="1">
      <alignment vertical="top" wrapText="1"/>
      <protection locked="0"/>
    </xf>
    <xf numFmtId="0" fontId="12" fillId="6" borderId="1" xfId="1" applyFont="1" applyFill="1" applyBorder="1" applyAlignment="1" applyProtection="1">
      <alignment horizontal="left"/>
    </xf>
    <xf numFmtId="0" fontId="12" fillId="6" borderId="1" xfId="1" applyFont="1" applyFill="1" applyBorder="1" applyAlignment="1" applyProtection="1">
      <alignment horizontal="right" vertical="center"/>
    </xf>
    <xf numFmtId="0" fontId="11" fillId="0" borderId="7" xfId="1" applyFont="1" applyFill="1" applyBorder="1" applyAlignment="1" applyProtection="1">
      <alignment vertical="top" wrapText="1"/>
      <protection locked="0"/>
    </xf>
    <xf numFmtId="0" fontId="11" fillId="0" borderId="8" xfId="1" applyFont="1" applyFill="1" applyBorder="1" applyAlignment="1" applyProtection="1">
      <alignment vertical="top" wrapText="1"/>
    </xf>
    <xf numFmtId="0" fontId="9" fillId="6" borderId="1" xfId="1" applyFont="1" applyFill="1" applyBorder="1" applyAlignment="1" applyProtection="1">
      <alignment horizontal="left"/>
    </xf>
    <xf numFmtId="0" fontId="9" fillId="6" borderId="1" xfId="1" applyFont="1" applyFill="1" applyBorder="1" applyAlignment="1" applyProtection="1">
      <alignment horizontal="right" vertical="center"/>
    </xf>
    <xf numFmtId="0" fontId="11" fillId="0" borderId="0" xfId="1" applyFont="1" applyFill="1" applyBorder="1" applyAlignment="1" applyProtection="1">
      <alignment vertical="top" wrapText="1"/>
      <protection locked="0"/>
    </xf>
    <xf numFmtId="0" fontId="1" fillId="0" borderId="0" xfId="1" applyFont="1" applyFill="1" applyBorder="1" applyAlignment="1" applyProtection="1">
      <alignment horizontal="justify" vertical="justify" wrapText="1"/>
    </xf>
    <xf numFmtId="0" fontId="1" fillId="0" borderId="0" xfId="1" applyFont="1" applyFill="1" applyBorder="1" applyAlignment="1" applyProtection="1">
      <alignment horizontal="right" vertical="justify" wrapText="1"/>
      <protection locked="0"/>
    </xf>
    <xf numFmtId="14" fontId="11" fillId="2" borderId="1" xfId="1" applyNumberFormat="1" applyFont="1" applyFill="1" applyBorder="1" applyAlignment="1" applyProtection="1">
      <alignment vertical="top" wrapText="1"/>
      <protection locked="0"/>
    </xf>
    <xf numFmtId="0" fontId="15" fillId="0" borderId="0" xfId="1" applyFont="1" applyFill="1" applyBorder="1" applyAlignment="1" applyProtection="1">
      <alignment vertical="top" wrapText="1"/>
      <protection locked="0"/>
    </xf>
    <xf numFmtId="0" fontId="15" fillId="0" borderId="0" xfId="1" applyFont="1" applyFill="1" applyBorder="1" applyAlignment="1" applyProtection="1">
      <alignment horizontal="right" vertical="top" wrapText="1"/>
      <protection locked="0"/>
    </xf>
    <xf numFmtId="0" fontId="1" fillId="0" borderId="0" xfId="1" applyFont="1" applyFill="1" applyBorder="1" applyAlignment="1" applyProtection="1">
      <alignment horizontal="left" vertical="justify" wrapText="1"/>
    </xf>
    <xf numFmtId="0" fontId="16" fillId="0" borderId="0" xfId="1" applyFont="1" applyProtection="1">
      <protection locked="0"/>
    </xf>
    <xf numFmtId="0" fontId="11" fillId="2" borderId="2" xfId="1" applyFont="1" applyFill="1" applyBorder="1" applyAlignment="1" applyProtection="1">
      <alignment vertical="top" wrapText="1"/>
      <protection locked="0"/>
    </xf>
    <xf numFmtId="0" fontId="1" fillId="0" borderId="4" xfId="1" applyBorder="1" applyAlignment="1" applyProtection="1">
      <alignment vertical="top" wrapText="1"/>
      <protection locked="0"/>
    </xf>
    <xf numFmtId="0" fontId="3" fillId="2" borderId="2" xfId="1" applyFont="1" applyFill="1" applyBorder="1" applyAlignment="1" applyProtection="1">
      <protection locked="0"/>
    </xf>
    <xf numFmtId="0" fontId="1" fillId="2" borderId="3" xfId="1" applyFont="1" applyFill="1" applyBorder="1" applyAlignment="1" applyProtection="1">
      <protection locked="0"/>
    </xf>
    <xf numFmtId="0" fontId="1" fillId="2" borderId="4" xfId="1" applyFont="1" applyFill="1" applyBorder="1" applyAlignment="1" applyProtection="1">
      <protection locked="0"/>
    </xf>
    <xf numFmtId="0" fontId="6" fillId="5" borderId="5" xfId="1" applyFont="1" applyFill="1" applyBorder="1" applyAlignment="1" applyProtection="1">
      <alignment horizontal="center" vertical="center" wrapText="1"/>
    </xf>
    <xf numFmtId="0" fontId="6" fillId="5" borderId="7" xfId="1" applyFont="1" applyFill="1" applyBorder="1" applyAlignment="1" applyProtection="1">
      <alignment horizontal="center" vertical="center" wrapText="1"/>
    </xf>
    <xf numFmtId="0" fontId="13" fillId="0" borderId="0" xfId="1" applyFont="1" applyFill="1" applyAlignment="1" applyProtection="1">
      <alignment horizontal="justify" vertical="top" wrapText="1"/>
      <protection locked="0"/>
    </xf>
    <xf numFmtId="0" fontId="14" fillId="0" borderId="0" xfId="1" applyFont="1" applyAlignment="1">
      <alignment wrapText="1"/>
    </xf>
  </cellXfs>
  <cellStyles count="50">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Calculation 2" xfId="27"/>
    <cellStyle name="Check Cell 2" xfId="28"/>
    <cellStyle name="Database Data" xfId="29"/>
    <cellStyle name="Explanatory Text 2" xfId="30"/>
    <cellStyle name="Good 2" xfId="31"/>
    <cellStyle name="Heading 1 2" xfId="32"/>
    <cellStyle name="Heading 2 2" xfId="33"/>
    <cellStyle name="Heading 3 2" xfId="34"/>
    <cellStyle name="Heading 4 2" xfId="35"/>
    <cellStyle name="Hyperlink 2" xfId="36"/>
    <cellStyle name="Input 2" xfId="37"/>
    <cellStyle name="Linked Cell 2" xfId="38"/>
    <cellStyle name="Neutral 2" xfId="39"/>
    <cellStyle name="Normal" xfId="0" builtinId="0"/>
    <cellStyle name="Normal 2" xfId="40"/>
    <cellStyle name="Normal 3" xfId="1"/>
    <cellStyle name="Normal 4" xfId="41"/>
    <cellStyle name="Normal 5" xfId="42"/>
    <cellStyle name="Normal 6" xfId="43"/>
    <cellStyle name="Note 2" xfId="44"/>
    <cellStyle name="Output 2" xfId="45"/>
    <cellStyle name="Section Heading" xfId="46"/>
    <cellStyle name="Title 2" xfId="47"/>
    <cellStyle name="Total 2" xfId="48"/>
    <cellStyle name="Warning Text 2" xfId="49"/>
  </cellStyles>
  <dxfs count="4">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4.xml"/><Relationship Id="rId3" Type="http://schemas.openxmlformats.org/officeDocument/2006/relationships/externalLink" Target="externalLinks/externalLink2.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externalLink" Target="externalLinks/externalLink4.xml"/><Relationship Id="rId10" Type="http://schemas.openxmlformats.org/officeDocument/2006/relationships/customXml" Target="../customXml/item1.xml"/><Relationship Id="rId4" Type="http://schemas.openxmlformats.org/officeDocument/2006/relationships/externalLink" Target="externalLinks/externalLink3.xml"/><Relationship Id="rId9" Type="http://schemas.openxmlformats.org/officeDocument/2006/relationships/calcChain" Target="calcChain.xml"/><Relationship Id="rId14" Type="http://schemas.openxmlformats.org/officeDocument/2006/relationships/customXml" Target="../customXml/item5.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485776</xdr:colOff>
      <xdr:row>0</xdr:row>
      <xdr:rowOff>95250</xdr:rowOff>
    </xdr:from>
    <xdr:to>
      <xdr:col>5</xdr:col>
      <xdr:colOff>1323976</xdr:colOff>
      <xdr:row>3</xdr:row>
      <xdr:rowOff>180975</xdr:rowOff>
    </xdr:to>
    <xdr:pic>
      <xdr:nvPicPr>
        <xdr:cNvPr id="2" name="Picture 0" descr="EA_logo_Green.jpg"/>
        <xdr:cNvPicPr>
          <a:picLocks noChangeAspect="1" noChangeArrowheads="1"/>
        </xdr:cNvPicPr>
      </xdr:nvPicPr>
      <xdr:blipFill>
        <a:blip xmlns:r="http://schemas.openxmlformats.org/officeDocument/2006/relationships" r:embed="rId1" cstate="print"/>
        <a:srcRect/>
        <a:stretch>
          <a:fillRect/>
        </a:stretch>
      </xdr:blipFill>
      <xdr:spPr bwMode="auto">
        <a:xfrm>
          <a:off x="4333876" y="95250"/>
          <a:ext cx="2990850" cy="81915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Environment%20Health%20&amp;%20Safety\Team%202014\Environmental%20Reports\EA%20Air\2014%20Annual%20EA%20Air%20Forms%20v2.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LGYMHJ\AppData\Local\Microsoft\Windows\Temporary%20Internet%20Files\Content.Outlook\CDFI7H0B\RTA1%20Form.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NERP%20Trading%20Scheme\Nerp%20Database\NERP_Tool_v1_6%202011(4_3)%20Master.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Documents%20and%20Settings\lholden\Local%20Settings\Temporary%20Internet%20Files\OLKD6\RTA1%20FORM-KW.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ortant Guidance"/>
      <sheetName val="AAE1-LCP48-2014"/>
      <sheetName val="AAE1-LCP49-2014"/>
      <sheetName val="AAE1-LCP50-2014"/>
      <sheetName val="AAE1-LCP51-2014"/>
      <sheetName val="AAE1-LCP52-2014"/>
      <sheetName val="AAE1 - Stack 1"/>
      <sheetName val="AAE1 - Stack 6"/>
      <sheetName val="AAE1 - Stack 7"/>
      <sheetName val="AAE1 - Stack 8"/>
      <sheetName val="AAE1 - Stack 9"/>
      <sheetName val="Form Air 1 - Q1"/>
      <sheetName val="Form Air 1 - Q2"/>
      <sheetName val="Form Air 1 - Q3"/>
      <sheetName val="Form Air 1 - Q4"/>
      <sheetName val="Form Air 3"/>
      <sheetName val="Form Air 6a Q1"/>
      <sheetName val="Form Air 8"/>
      <sheetName val="Form Air 10"/>
      <sheetName val="Form Air 13 H1"/>
      <sheetName val="Form Air 13 H2"/>
      <sheetName val="Form Air 14 - 1H"/>
      <sheetName val="Form Air 14 - 2H"/>
      <sheetName val="Energy 1"/>
      <sheetName val="Performance 1"/>
      <sheetName val="Performance Data"/>
      <sheetName val="NERP Summary"/>
      <sheetName val="fuel tonnes"/>
      <sheetName val="Concawe"/>
    </sheetNames>
    <sheetDataSet>
      <sheetData sheetId="0"/>
      <sheetData sheetId="1">
        <row r="16">
          <cell r="D16">
            <v>4.0931299796400006E-2</v>
          </cell>
        </row>
        <row r="17">
          <cell r="D17">
            <v>575.48252929881653</v>
          </cell>
        </row>
      </sheetData>
      <sheetData sheetId="2"/>
      <sheetData sheetId="3"/>
      <sheetData sheetId="4"/>
      <sheetData sheetId="5"/>
      <sheetData sheetId="6">
        <row r="7">
          <cell r="B7" t="str">
            <v>Valero Energy Limited</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4">
          <cell r="D4" t="str">
            <v>A3</v>
          </cell>
        </row>
      </sheetData>
      <sheetData sheetId="28"/>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ortant Guidance"/>
      <sheetName val="Lists"/>
      <sheetName val="Plant Details"/>
      <sheetName val="Sheet1"/>
      <sheetName val="RTA1"/>
    </sheetNames>
    <sheetDataSet>
      <sheetData sheetId="0"/>
      <sheetData sheetId="1">
        <row r="4">
          <cell r="A4">
            <v>2008</v>
          </cell>
          <cell r="C4" t="str">
            <v>BASF Performance Products Plc</v>
          </cell>
          <cell r="F4" t="str">
            <v>Pembroke Plant (A1/A2)</v>
          </cell>
        </row>
        <row r="5">
          <cell r="A5">
            <v>2009</v>
          </cell>
          <cell r="C5" t="str">
            <v>BP Chemicals Limited</v>
          </cell>
          <cell r="F5" t="str">
            <v>Pembroke Plant (A11/A12)</v>
          </cell>
        </row>
        <row r="6">
          <cell r="A6">
            <v>2010</v>
          </cell>
          <cell r="C6" t="str">
            <v>British Sugar Plc</v>
          </cell>
          <cell r="F6" t="str">
            <v>Pembroke Plant (A3/A4)</v>
          </cell>
        </row>
        <row r="7">
          <cell r="A7">
            <v>2011</v>
          </cell>
          <cell r="C7" t="str">
            <v>Chivas Brothers Limited/Allied Distillers Limited</v>
          </cell>
          <cell r="F7" t="str">
            <v>Pembroke Plant (A6)</v>
          </cell>
        </row>
        <row r="8">
          <cell r="A8">
            <v>2012</v>
          </cell>
          <cell r="C8" t="str">
            <v xml:space="preserve">Cofely Industrial Energy Services Limited </v>
          </cell>
          <cell r="F8" t="str">
            <v>Pembroke Plant (A7/A8/A9/A10)</v>
          </cell>
        </row>
        <row r="9">
          <cell r="A9">
            <v>2013</v>
          </cell>
          <cell r="C9" t="str">
            <v>Conoco Phillips</v>
          </cell>
        </row>
        <row r="10">
          <cell r="A10">
            <v>2014</v>
          </cell>
          <cell r="C10" t="str">
            <v>Coors Brewers Limited</v>
          </cell>
        </row>
        <row r="11">
          <cell r="A11">
            <v>2015</v>
          </cell>
          <cell r="C11" t="str">
            <v>Dalkia Utilities Services PLC</v>
          </cell>
        </row>
        <row r="12">
          <cell r="A12">
            <v>2016</v>
          </cell>
          <cell r="C12" t="str">
            <v>Drax Power Limited</v>
          </cell>
        </row>
        <row r="13">
          <cell r="C13" t="str">
            <v>DS Smith Paper Limited</v>
          </cell>
        </row>
        <row r="14">
          <cell r="C14" t="str">
            <v>Eggborough Power Limited</v>
          </cell>
        </row>
        <row r="15">
          <cell r="C15" t="str">
            <v>Enviroenergy Limited</v>
          </cell>
        </row>
        <row r="16">
          <cell r="C16" t="str">
            <v>Essar U.K. Oil Limited</v>
          </cell>
        </row>
        <row r="17">
          <cell r="C17" t="str">
            <v>Esso Petroleum Co Limited</v>
          </cell>
        </row>
        <row r="18">
          <cell r="C18" t="str">
            <v>Ford Motor Company Limited</v>
          </cell>
        </row>
        <row r="19">
          <cell r="C19" t="str">
            <v>Greenergy Terminals Limited</v>
          </cell>
        </row>
        <row r="20">
          <cell r="C20" t="str">
            <v>Humber Energy Limited</v>
          </cell>
        </row>
        <row r="21">
          <cell r="C21" t="str">
            <v>Ineos Chemicals Grangemouth Limited</v>
          </cell>
        </row>
        <row r="22">
          <cell r="C22" t="str">
            <v>Ineos Chlor Limited</v>
          </cell>
        </row>
        <row r="23">
          <cell r="C23" t="str">
            <v>Ineos Infrastructure (Grangemouth) Limited</v>
          </cell>
        </row>
        <row r="24">
          <cell r="C24" t="str">
            <v>Ineos Nitriles (UK) Limited</v>
          </cell>
        </row>
        <row r="25">
          <cell r="C25" t="str">
            <v>International Paper U.K Limited</v>
          </cell>
        </row>
        <row r="26">
          <cell r="C26" t="str">
            <v>Invista Textiles UK Limited</v>
          </cell>
        </row>
        <row r="27">
          <cell r="C27" t="str">
            <v>Kodak Limited</v>
          </cell>
        </row>
        <row r="28">
          <cell r="C28" t="str">
            <v>Michelin Tyre Plc</v>
          </cell>
        </row>
        <row r="29">
          <cell r="C29" t="str">
            <v>Morzine Limited</v>
          </cell>
        </row>
        <row r="30">
          <cell r="C30" t="str">
            <v>Murco Petroleum Limited</v>
          </cell>
        </row>
        <row r="31">
          <cell r="C31" t="str">
            <v>Petroineos Manufacturing Scotland Limited</v>
          </cell>
        </row>
        <row r="32">
          <cell r="C32" t="str">
            <v>Phillips 66 Limited</v>
          </cell>
        </row>
        <row r="33">
          <cell r="C33" t="str">
            <v>Polimeri Europe</v>
          </cell>
        </row>
        <row r="34">
          <cell r="C34" t="str">
            <v xml:space="preserve">PQ Silicas UK Limited </v>
          </cell>
        </row>
        <row r="35">
          <cell r="C35" t="str">
            <v>SABIC U.K Petrochemicals Limited</v>
          </cell>
        </row>
        <row r="36">
          <cell r="C36" t="str">
            <v>Sahaviriya Steel Industries UK Limited</v>
          </cell>
        </row>
        <row r="37">
          <cell r="C37" t="str">
            <v>Scottish and Southern Energy</v>
          </cell>
        </row>
        <row r="38">
          <cell r="C38" t="str">
            <v>Scottish Power Generation Limited</v>
          </cell>
        </row>
        <row r="39">
          <cell r="C39" t="str">
            <v>Sembcorp Utilities U.K Limited</v>
          </cell>
        </row>
        <row r="40">
          <cell r="C40" t="str">
            <v>Solvay Interox Limited</v>
          </cell>
        </row>
        <row r="41">
          <cell r="C41" t="str">
            <v>St Regis Paper Co Limited</v>
          </cell>
        </row>
        <row r="42">
          <cell r="C42" t="str">
            <v>Tata Steel UK Limited</v>
          </cell>
        </row>
        <row r="43">
          <cell r="C43" t="str">
            <v>Tioxide Europe Limited</v>
          </cell>
        </row>
        <row r="44">
          <cell r="C44" t="str">
            <v>Total Lindsey Oil Refinery Limited</v>
          </cell>
        </row>
        <row r="45">
          <cell r="C45" t="str">
            <v>UPM Caledonian Paper</v>
          </cell>
        </row>
        <row r="46">
          <cell r="C46" t="str">
            <v>UPM-Kymmene UK Limited</v>
          </cell>
        </row>
        <row r="47">
          <cell r="C47" t="str">
            <v>Valero Energy Limited</v>
          </cell>
        </row>
      </sheetData>
      <sheetData sheetId="2">
        <row r="4">
          <cell r="A4">
            <v>2008</v>
          </cell>
        </row>
        <row r="5">
          <cell r="A5" t="str">
            <v>Drax Power Station</v>
          </cell>
          <cell r="B5">
            <v>1</v>
          </cell>
          <cell r="C5" t="str">
            <v>BP Chemicals Limited</v>
          </cell>
          <cell r="D5" t="str">
            <v>Combustion</v>
          </cell>
          <cell r="E5" t="str">
            <v>Drax Power Limited</v>
          </cell>
        </row>
        <row r="6">
          <cell r="A6" t="str">
            <v>Eggborough Power Station</v>
          </cell>
          <cell r="B6">
            <v>2</v>
          </cell>
          <cell r="C6" t="str">
            <v>British Sugar Plc</v>
          </cell>
          <cell r="D6" t="str">
            <v>Combustion</v>
          </cell>
          <cell r="E6" t="str">
            <v>Eggborough Power Limited</v>
          </cell>
        </row>
        <row r="7">
          <cell r="A7" t="str">
            <v>Peterhead Power Station</v>
          </cell>
          <cell r="B7">
            <v>3</v>
          </cell>
          <cell r="C7" t="str">
            <v>Chivas Brothers Limited/Allied Distillers Limited</v>
          </cell>
          <cell r="E7" t="str">
            <v>Scottish and Southern Energy</v>
          </cell>
        </row>
        <row r="8">
          <cell r="A8" t="str">
            <v>Longannet Power Station</v>
          </cell>
          <cell r="B8">
            <v>4</v>
          </cell>
          <cell r="C8" t="str">
            <v xml:space="preserve">Cofely Industrial Energy Services Limited </v>
          </cell>
          <cell r="E8" t="str">
            <v>Scottish Power Generation Limited</v>
          </cell>
        </row>
        <row r="9">
          <cell r="A9" t="str">
            <v>Coryton Refinery Boiler 4/5 (CLOSED)</v>
          </cell>
          <cell r="B9">
            <v>5</v>
          </cell>
          <cell r="C9" t="str">
            <v>Conoco Phillips</v>
          </cell>
          <cell r="D9" t="str">
            <v>Refineries</v>
          </cell>
          <cell r="E9" t="str">
            <v>Morzine Limited</v>
          </cell>
        </row>
        <row r="10">
          <cell r="A10" t="str">
            <v>Coryton Refinery Boiler 6 (CLOSED)</v>
          </cell>
          <cell r="B10">
            <v>6</v>
          </cell>
          <cell r="C10" t="str">
            <v>Coors Brewers Limited</v>
          </cell>
          <cell r="D10" t="str">
            <v>Refineries</v>
          </cell>
          <cell r="E10" t="str">
            <v>Morzine Limited</v>
          </cell>
        </row>
        <row r="11">
          <cell r="A11" t="str">
            <v>Coryton Refinery Fuels Stack (CLOSED)</v>
          </cell>
          <cell r="B11">
            <v>7</v>
          </cell>
          <cell r="C11" t="str">
            <v>Dalkia Utilities Services PLC</v>
          </cell>
          <cell r="D11" t="str">
            <v>Refineries</v>
          </cell>
          <cell r="E11" t="str">
            <v>Morzine Limited</v>
          </cell>
        </row>
        <row r="12">
          <cell r="A12" t="str">
            <v>Coryton Refinery Cracking Stack (CLOSED)</v>
          </cell>
          <cell r="B12">
            <v>8</v>
          </cell>
          <cell r="C12" t="str">
            <v>Drax Power Limited</v>
          </cell>
          <cell r="D12" t="str">
            <v>Refineries</v>
          </cell>
          <cell r="E12" t="str">
            <v>Morzine Limited</v>
          </cell>
        </row>
        <row r="13">
          <cell r="A13" t="str">
            <v>Humber Refinery South Killingholme 1 (ST101)</v>
          </cell>
          <cell r="B13">
            <v>9</v>
          </cell>
          <cell r="C13" t="str">
            <v>DS Smith Paper Limited</v>
          </cell>
          <cell r="D13" t="str">
            <v>Refineries</v>
          </cell>
          <cell r="E13" t="str">
            <v>Phillips 66 Limited</v>
          </cell>
        </row>
        <row r="14">
          <cell r="A14" t="str">
            <v>Humber Refinery South Killingholme 2 (ST301)</v>
          </cell>
          <cell r="B14">
            <v>10</v>
          </cell>
          <cell r="C14" t="str">
            <v>Eggborough Power Limited</v>
          </cell>
          <cell r="D14" t="str">
            <v>Refineries</v>
          </cell>
          <cell r="E14" t="str">
            <v>Phillips 66 Limited</v>
          </cell>
        </row>
        <row r="15">
          <cell r="A15" t="str">
            <v>Humber Refinery South Killingholme 3 (ST201)</v>
          </cell>
          <cell r="B15">
            <v>11</v>
          </cell>
          <cell r="C15" t="str">
            <v>Enviroenergy Limited</v>
          </cell>
          <cell r="D15" t="str">
            <v>Refineries</v>
          </cell>
          <cell r="E15" t="str">
            <v>Phillips 66 Limited</v>
          </cell>
        </row>
        <row r="16">
          <cell r="A16" t="str">
            <v>Humber Refinery South Killingholme 4 (ST3401)</v>
          </cell>
          <cell r="B16">
            <v>12</v>
          </cell>
          <cell r="C16" t="str">
            <v>Essar U.K. Oil Limited</v>
          </cell>
          <cell r="D16" t="str">
            <v>Refineries</v>
          </cell>
          <cell r="E16" t="str">
            <v>Phillips 66 Limited</v>
          </cell>
        </row>
        <row r="17">
          <cell r="A17" t="str">
            <v>Humber Refinery South Killingholme 5 (H6301/2/3/4/5)</v>
          </cell>
          <cell r="B17">
            <v>13</v>
          </cell>
          <cell r="C17" t="str">
            <v>Esso Petroleum Co Limited</v>
          </cell>
          <cell r="D17" t="str">
            <v>Refineries</v>
          </cell>
          <cell r="E17" t="str">
            <v>Phillips 66 Limited</v>
          </cell>
        </row>
        <row r="18">
          <cell r="A18" t="str">
            <v>Fawley Refinery SP4</v>
          </cell>
          <cell r="B18">
            <v>14</v>
          </cell>
          <cell r="C18" t="str">
            <v>Ford Motor Company Limited</v>
          </cell>
          <cell r="D18" t="str">
            <v>Refineries</v>
          </cell>
          <cell r="E18" t="str">
            <v>Esso Petroleum Co Limited</v>
          </cell>
        </row>
        <row r="19">
          <cell r="A19" t="str">
            <v>Fawley Refinery PS/PV3</v>
          </cell>
          <cell r="B19">
            <v>15</v>
          </cell>
          <cell r="C19" t="str">
            <v>Greenergy Terminals Limited</v>
          </cell>
          <cell r="D19" t="str">
            <v>Refineries</v>
          </cell>
          <cell r="E19" t="str">
            <v>Esso Petroleum Co Limited</v>
          </cell>
        </row>
        <row r="20">
          <cell r="A20" t="str">
            <v>Fawley Refinery PH-1</v>
          </cell>
          <cell r="B20">
            <v>16</v>
          </cell>
          <cell r="C20" t="str">
            <v>Humber Energy Limited</v>
          </cell>
          <cell r="D20" t="str">
            <v>Refineries</v>
          </cell>
          <cell r="E20" t="str">
            <v>Esso Petroleum Co Limited</v>
          </cell>
        </row>
        <row r="21">
          <cell r="A21" t="str">
            <v>Fawley Refinery PH-2</v>
          </cell>
          <cell r="B21">
            <v>17</v>
          </cell>
          <cell r="C21" t="str">
            <v>Ineos Chemicals Grangemouth Limited</v>
          </cell>
          <cell r="D21" t="str">
            <v>Refineries</v>
          </cell>
          <cell r="E21" t="str">
            <v>Esso Petroleum Co Limited</v>
          </cell>
        </row>
        <row r="22">
          <cell r="A22" t="str">
            <v>Fawley Refinery ENSR</v>
          </cell>
          <cell r="B22">
            <v>18</v>
          </cell>
          <cell r="C22" t="str">
            <v>Ineos Chlor Limited</v>
          </cell>
          <cell r="D22" t="str">
            <v>Refineries</v>
          </cell>
          <cell r="E22" t="str">
            <v>Esso Petroleum Co Limited</v>
          </cell>
        </row>
        <row r="23">
          <cell r="A23" t="str">
            <v>Fawley Refinery PS-2 (CLOSED)</v>
          </cell>
          <cell r="B23">
            <v>19</v>
          </cell>
          <cell r="C23" t="str">
            <v>Ineos Infrastructure (Grangemouth) Limited</v>
          </cell>
          <cell r="D23" t="str">
            <v>Refineries</v>
          </cell>
          <cell r="E23" t="str">
            <v>Esso Petroleum Co Limited</v>
          </cell>
        </row>
        <row r="24">
          <cell r="A24" t="str">
            <v>Fawley Refinery PS/PV-1</v>
          </cell>
          <cell r="B24">
            <v>20</v>
          </cell>
          <cell r="C24" t="str">
            <v>Ineos Nitriles (UK) Limited</v>
          </cell>
          <cell r="D24" t="str">
            <v>Refineries</v>
          </cell>
          <cell r="E24" t="str">
            <v>Esso Petroleum Co Limited</v>
          </cell>
        </row>
        <row r="25">
          <cell r="A25" t="str">
            <v>Fawley Refinery GTGWHB</v>
          </cell>
          <cell r="B25">
            <v>21</v>
          </cell>
          <cell r="C25" t="str">
            <v>International Paper U.K Limited</v>
          </cell>
          <cell r="D25" t="str">
            <v>Refineries</v>
          </cell>
          <cell r="E25" t="str">
            <v>Esso Petroleum Co Limited</v>
          </cell>
        </row>
        <row r="26">
          <cell r="A26" t="str">
            <v>Lindsey Oil Refinery A1 South Stack</v>
          </cell>
          <cell r="B26">
            <v>22</v>
          </cell>
          <cell r="C26" t="str">
            <v>Invista Textiles UK Limited</v>
          </cell>
          <cell r="D26" t="str">
            <v>Refineries</v>
          </cell>
          <cell r="E26" t="str">
            <v>Total Lindsey Oil Refinery Limited</v>
          </cell>
        </row>
        <row r="27">
          <cell r="A27" t="str">
            <v>Lindsey Oil Refinery A2 North Stack</v>
          </cell>
          <cell r="B27">
            <v>23</v>
          </cell>
          <cell r="C27" t="str">
            <v>Kodak Limited</v>
          </cell>
          <cell r="D27" t="str">
            <v>Refineries</v>
          </cell>
          <cell r="E27" t="str">
            <v>Total Lindsey Oil Refinery Limited</v>
          </cell>
        </row>
        <row r="28">
          <cell r="A28" t="str">
            <v>Lindsey Oil Refinery A3 Stage 3/4</v>
          </cell>
          <cell r="B28">
            <v>24</v>
          </cell>
          <cell r="C28" t="str">
            <v>Michelin Tyre Plc</v>
          </cell>
          <cell r="D28" t="str">
            <v>Refineries</v>
          </cell>
          <cell r="E28" t="str">
            <v>Total Lindsey Oil Refinery Limited</v>
          </cell>
        </row>
        <row r="29">
          <cell r="A29" t="str">
            <v>Lindsey Oil Refinery A4 5 &amp; 6 West A B C</v>
          </cell>
          <cell r="B29">
            <v>25</v>
          </cell>
          <cell r="C29" t="str">
            <v>Morzine Limited</v>
          </cell>
          <cell r="D29" t="str">
            <v>Refineries</v>
          </cell>
          <cell r="E29" t="str">
            <v>Total Lindsey Oil Refinery Limited</v>
          </cell>
        </row>
        <row r="30">
          <cell r="A30" t="str">
            <v>Lindsey Oil Refinery (CLOSED)</v>
          </cell>
          <cell r="B30">
            <v>26</v>
          </cell>
          <cell r="C30" t="str">
            <v>Murco Petroleum Limited</v>
          </cell>
          <cell r="D30" t="str">
            <v>Refineries</v>
          </cell>
          <cell r="E30" t="str">
            <v>Total Lindsey Oil Refinery Limited</v>
          </cell>
        </row>
        <row r="31">
          <cell r="A31" t="str">
            <v>North Tees Refinery (CLOSED)</v>
          </cell>
          <cell r="B31">
            <v>27</v>
          </cell>
          <cell r="C31" t="str">
            <v>Petroineos Manufacturing Scotland Limited</v>
          </cell>
          <cell r="D31" t="str">
            <v>Refineries</v>
          </cell>
          <cell r="E31" t="str">
            <v>Greenergy Terminals Limited</v>
          </cell>
        </row>
        <row r="32">
          <cell r="A32" t="str">
            <v>Seal Sands</v>
          </cell>
          <cell r="B32">
            <v>28</v>
          </cell>
          <cell r="C32" t="str">
            <v>Phillips 66 Limited</v>
          </cell>
          <cell r="D32" t="str">
            <v>Refineries</v>
          </cell>
          <cell r="E32" t="str">
            <v>Conoco Phillips</v>
          </cell>
        </row>
        <row r="33">
          <cell r="A33" t="str">
            <v>Stanlow 1 (Crude Distiller 3)</v>
          </cell>
          <cell r="B33">
            <v>29</v>
          </cell>
          <cell r="C33" t="str">
            <v>Polimeri Europe</v>
          </cell>
          <cell r="D33" t="str">
            <v>Refineries</v>
          </cell>
          <cell r="E33" t="str">
            <v>Essar U.K. Oil Limited</v>
          </cell>
        </row>
        <row r="34">
          <cell r="A34" t="str">
            <v>Stanlow 2 (Crude Distiller 4)</v>
          </cell>
          <cell r="B34">
            <v>30</v>
          </cell>
          <cell r="C34" t="str">
            <v xml:space="preserve">PQ Silicas UK Limited </v>
          </cell>
          <cell r="D34" t="str">
            <v>Refineries</v>
          </cell>
          <cell r="E34" t="str">
            <v>Essar U.K. Oil Limited</v>
          </cell>
        </row>
        <row r="35">
          <cell r="A35" t="str">
            <v>Stanlow 3 (HP Boiler House)</v>
          </cell>
          <cell r="B35">
            <v>31</v>
          </cell>
          <cell r="C35" t="str">
            <v>SABIC U.K Petrochemicals Limited</v>
          </cell>
          <cell r="D35" t="str">
            <v>Refineries</v>
          </cell>
          <cell r="E35" t="str">
            <v>Essar U.K. Oil Limited</v>
          </cell>
        </row>
        <row r="36">
          <cell r="A36" t="str">
            <v>Stanlow 4 (Secondary Processes (Aromatics, HIV, HDS2))</v>
          </cell>
          <cell r="B36">
            <v>32</v>
          </cell>
          <cell r="C36" t="str">
            <v>Sahaviriya Steel Industries UK Limited</v>
          </cell>
          <cell r="D36" t="str">
            <v>Refineries</v>
          </cell>
          <cell r="E36" t="str">
            <v>Essar U.K. Oil Limited</v>
          </cell>
        </row>
        <row r="37">
          <cell r="A37" t="str">
            <v>Stanlow 6 (Platformer 3/HDT3 Stack)</v>
          </cell>
          <cell r="B37">
            <v>33</v>
          </cell>
          <cell r="C37" t="str">
            <v>Scottish and Southern Energy</v>
          </cell>
          <cell r="D37" t="str">
            <v>Refineries</v>
          </cell>
          <cell r="E37" t="str">
            <v>Essar U.K. Oil Limited</v>
          </cell>
        </row>
        <row r="38">
          <cell r="A38" t="str">
            <v>Stanlow 6 (SHOP)</v>
          </cell>
          <cell r="B38">
            <v>34</v>
          </cell>
          <cell r="C38" t="str">
            <v>Scottish Power Generation Limited</v>
          </cell>
          <cell r="D38" t="str">
            <v>Refineries</v>
          </cell>
          <cell r="E38" t="str">
            <v>Essar U.K. Oil Limited</v>
          </cell>
        </row>
        <row r="39">
          <cell r="A39" t="str">
            <v>Grangemouth Refinery (2CDU/2DHT)</v>
          </cell>
          <cell r="B39">
            <v>35</v>
          </cell>
          <cell r="C39" t="str">
            <v>Sembcorp Utilities U.K Limited</v>
          </cell>
          <cell r="D39" t="str">
            <v>Refineries</v>
          </cell>
          <cell r="E39" t="str">
            <v>Petroineos Manufacturing Scotland Limited</v>
          </cell>
        </row>
        <row r="40">
          <cell r="A40" t="str">
            <v>Grangemouth Refinery (3CDU/3DHT)</v>
          </cell>
          <cell r="B40">
            <v>36</v>
          </cell>
          <cell r="C40" t="str">
            <v>Solvay Interox Limited</v>
          </cell>
          <cell r="D40" t="str">
            <v>Refineries</v>
          </cell>
          <cell r="E40" t="str">
            <v>Petroineos Manufacturing Scotland Limited</v>
          </cell>
        </row>
        <row r="41">
          <cell r="A41" t="str">
            <v>Grangemouth Refinery (2VDU/Hydrocracker)</v>
          </cell>
          <cell r="B41">
            <v>37</v>
          </cell>
          <cell r="C41" t="str">
            <v>St Regis Paper Co Limited</v>
          </cell>
          <cell r="D41" t="str">
            <v>Refineries</v>
          </cell>
          <cell r="E41" t="str">
            <v>Petroineos Manufacturing Scotland Limited</v>
          </cell>
        </row>
        <row r="42">
          <cell r="A42" t="str">
            <v>Grangemouth Refinery (Cat Reformer Main Heaters)</v>
          </cell>
          <cell r="B42">
            <v>38</v>
          </cell>
          <cell r="C42" t="str">
            <v>Tata Steel UK Limited</v>
          </cell>
          <cell r="D42" t="str">
            <v>Refineries</v>
          </cell>
          <cell r="E42" t="str">
            <v>Petroineos Manufacturing Scotland Limited</v>
          </cell>
        </row>
        <row r="43">
          <cell r="A43" t="str">
            <v>Grangemouth Refinery (Boilers 9 &amp;10)</v>
          </cell>
          <cell r="B43">
            <v>39</v>
          </cell>
          <cell r="C43" t="str">
            <v>Tioxide Europe Limited</v>
          </cell>
          <cell r="D43" t="str">
            <v>Refineries</v>
          </cell>
          <cell r="E43" t="str">
            <v>Ineos Infrastructure (Grangemouth) Limited</v>
          </cell>
        </row>
        <row r="44">
          <cell r="A44" t="str">
            <v>Grangemouth Refinery (Boilers 11 12 &amp; 13)</v>
          </cell>
          <cell r="B44">
            <v>40</v>
          </cell>
          <cell r="C44" t="str">
            <v>Total Lindsey Oil Refinery Limited</v>
          </cell>
          <cell r="D44" t="str">
            <v>Refineries</v>
          </cell>
          <cell r="E44" t="str">
            <v>Ineos Infrastructure (Grangemouth) Limited</v>
          </cell>
        </row>
        <row r="45">
          <cell r="A45" t="str">
            <v>Grangemouth Refinery (Boilers 14 &amp; 15)</v>
          </cell>
          <cell r="B45">
            <v>41</v>
          </cell>
          <cell r="C45" t="str">
            <v>UPM Caledonian Paper</v>
          </cell>
          <cell r="D45" t="str">
            <v>Refineries</v>
          </cell>
          <cell r="E45" t="str">
            <v>Ineos Infrastructure (Grangemouth) Limited</v>
          </cell>
        </row>
        <row r="46">
          <cell r="A46" t="str">
            <v>Grangemouth Refinery (G4 Ethylene WF4A&amp;B)</v>
          </cell>
          <cell r="B46">
            <v>42</v>
          </cell>
          <cell r="C46" t="str">
            <v>UPM-Kymmene UK Limited</v>
          </cell>
          <cell r="D46" t="str">
            <v>Refineries</v>
          </cell>
          <cell r="E46" t="str">
            <v>Ineos Chemicals Grangemouth Limited</v>
          </cell>
        </row>
        <row r="47">
          <cell r="A47" t="str">
            <v>Grangemouth Refinery (G4 Ethylene WF5)</v>
          </cell>
          <cell r="B47">
            <v>43</v>
          </cell>
          <cell r="C47" t="str">
            <v>Valero Energy Limited</v>
          </cell>
          <cell r="D47" t="str">
            <v>Refineries</v>
          </cell>
          <cell r="E47" t="str">
            <v>Ineos Chemicals Grangemouth Limited</v>
          </cell>
        </row>
        <row r="48">
          <cell r="A48" t="str">
            <v>Milford Haven Refinery 1 (Duct A)</v>
          </cell>
          <cell r="B48">
            <v>44</v>
          </cell>
          <cell r="C48" t="str">
            <v>AP3830XQ</v>
          </cell>
          <cell r="D48" t="str">
            <v>Refineries</v>
          </cell>
          <cell r="E48" t="str">
            <v>Murco Petroleum Limited</v>
          </cell>
        </row>
        <row r="49">
          <cell r="A49" t="str">
            <v>Milford Haven Refinery 2 (Duct B C D)</v>
          </cell>
          <cell r="B49">
            <v>45</v>
          </cell>
          <cell r="C49" t="str">
            <v>AP3830XQ</v>
          </cell>
          <cell r="D49" t="str">
            <v>Refineries</v>
          </cell>
          <cell r="E49" t="str">
            <v>Murco Petroleum Limited</v>
          </cell>
        </row>
        <row r="50">
          <cell r="A50" t="str">
            <v>Milford Haven Refinery 3, Duct C (NOT USED)</v>
          </cell>
          <cell r="B50">
            <v>46</v>
          </cell>
          <cell r="C50" t="str">
            <v>AP3830XQ</v>
          </cell>
          <cell r="D50" t="str">
            <v>Refineries</v>
          </cell>
          <cell r="E50" t="str">
            <v>Murco Petroleum Limited</v>
          </cell>
        </row>
        <row r="51">
          <cell r="A51" t="str">
            <v>Milford Haven Refinery 4, Duct D (NOT USED)</v>
          </cell>
          <cell r="B51">
            <v>47</v>
          </cell>
          <cell r="C51" t="str">
            <v>AP3830XQ</v>
          </cell>
          <cell r="D51" t="str">
            <v>Refineries</v>
          </cell>
          <cell r="E51" t="str">
            <v>Murco Petroleum Limited</v>
          </cell>
        </row>
        <row r="52">
          <cell r="A52" t="str">
            <v>Pembroke Plant (A1/A2)</v>
          </cell>
          <cell r="B52">
            <v>48</v>
          </cell>
          <cell r="C52" t="str">
            <v>YP3930EX</v>
          </cell>
          <cell r="D52" t="str">
            <v>Refineries</v>
          </cell>
          <cell r="E52" t="str">
            <v>Valero Energy Limited</v>
          </cell>
        </row>
        <row r="53">
          <cell r="A53" t="str">
            <v>Pembroke Plant (A3/A4)</v>
          </cell>
          <cell r="B53">
            <v>49</v>
          </cell>
          <cell r="C53" t="str">
            <v>YP3930EX</v>
          </cell>
          <cell r="D53" t="str">
            <v>Refineries</v>
          </cell>
          <cell r="E53" t="str">
            <v>Valero Energy Limited</v>
          </cell>
        </row>
        <row r="54">
          <cell r="A54" t="str">
            <v>Pembroke Plant (A6)</v>
          </cell>
          <cell r="B54">
            <v>50</v>
          </cell>
          <cell r="C54" t="str">
            <v>YP3930EX</v>
          </cell>
          <cell r="D54" t="str">
            <v>Refineries</v>
          </cell>
          <cell r="E54" t="str">
            <v>Valero Energy Limited</v>
          </cell>
        </row>
        <row r="55">
          <cell r="A55" t="str">
            <v>Pembroke Plant (A7/A8/A9/A10)</v>
          </cell>
          <cell r="B55">
            <v>51</v>
          </cell>
          <cell r="C55" t="str">
            <v>YP3930EX</v>
          </cell>
          <cell r="D55" t="str">
            <v>Refineries</v>
          </cell>
          <cell r="E55" t="str">
            <v>Valero Energy Limited</v>
          </cell>
        </row>
        <row r="56">
          <cell r="A56" t="str">
            <v>Pembroke Plant (A11/A12)</v>
          </cell>
          <cell r="B56">
            <v>52</v>
          </cell>
          <cell r="C56" t="str">
            <v>YP3930EX</v>
          </cell>
          <cell r="D56" t="str">
            <v>Refineries</v>
          </cell>
          <cell r="E56" t="str">
            <v>Valero Energy Limited</v>
          </cell>
        </row>
        <row r="57">
          <cell r="A57" t="str">
            <v>Teeside Works</v>
          </cell>
          <cell r="B57">
            <v>53</v>
          </cell>
          <cell r="C57" t="str">
            <v>JP3638HM</v>
          </cell>
          <cell r="D57" t="str">
            <v>Ferrous Metals</v>
          </cell>
          <cell r="E57" t="str">
            <v>Sahaviriya Steel Industries UK Limited</v>
          </cell>
        </row>
        <row r="58">
          <cell r="A58" t="str">
            <v>Scunthorpe Works 1 (Central Power Station)</v>
          </cell>
          <cell r="B58">
            <v>54</v>
          </cell>
          <cell r="C58" t="str">
            <v>BL3838IW</v>
          </cell>
          <cell r="D58" t="str">
            <v>Ferrous Metals</v>
          </cell>
          <cell r="E58" t="str">
            <v>Tata Steel UK Limited</v>
          </cell>
        </row>
        <row r="59">
          <cell r="A59" t="str">
            <v>Scunthorpe Works 2 (Turbo Blower House Boilers 1 - 4)</v>
          </cell>
          <cell r="B59">
            <v>55</v>
          </cell>
          <cell r="C59" t="str">
            <v>BL3838IW</v>
          </cell>
          <cell r="D59" t="str">
            <v>Ferrous Metals</v>
          </cell>
          <cell r="E59" t="str">
            <v>Tata Steel UK Limited</v>
          </cell>
        </row>
        <row r="60">
          <cell r="A60" t="str">
            <v>Scunthorpe Works 3 (Turbo Blower House Boilers 5 - 6)</v>
          </cell>
          <cell r="B60">
            <v>56</v>
          </cell>
          <cell r="C60" t="str">
            <v>BL3838IW</v>
          </cell>
          <cell r="D60" t="str">
            <v>Ferrous Metals</v>
          </cell>
          <cell r="E60" t="str">
            <v>Tata Steel UK Limited</v>
          </cell>
        </row>
        <row r="61">
          <cell r="A61" t="str">
            <v>Port Talbot Llanwern No 5 ICL Boiler (NOT USED)</v>
          </cell>
          <cell r="B61">
            <v>57</v>
          </cell>
          <cell r="C61" t="str">
            <v>BS3905IP</v>
          </cell>
          <cell r="E61" t="str">
            <v>Tata Steel UK Limited</v>
          </cell>
        </row>
        <row r="62">
          <cell r="A62" t="str">
            <v>Port Talbot 1 (Service Boilers)</v>
          </cell>
          <cell r="B62">
            <v>58</v>
          </cell>
          <cell r="C62" t="str">
            <v>BL7108IM</v>
          </cell>
          <cell r="D62" t="str">
            <v>Ferrous Metals</v>
          </cell>
          <cell r="E62" t="str">
            <v>Tata Steel UK Limited</v>
          </cell>
        </row>
        <row r="63">
          <cell r="A63" t="str">
            <v>Port Talbot 2 (Mitchell Boiler)</v>
          </cell>
          <cell r="B63">
            <v>59</v>
          </cell>
          <cell r="C63" t="str">
            <v>BL7108IM</v>
          </cell>
          <cell r="D63" t="str">
            <v>Ferrous Metals</v>
          </cell>
          <cell r="E63" t="str">
            <v>Tata Steel UK Limited</v>
          </cell>
        </row>
        <row r="64">
          <cell r="A64" t="str">
            <v>Port Talbot 3 (A5 Boiler)</v>
          </cell>
          <cell r="B64">
            <v>60</v>
          </cell>
          <cell r="C64" t="str">
            <v>BL7108IM</v>
          </cell>
          <cell r="D64" t="str">
            <v>Ferrous Metals</v>
          </cell>
          <cell r="E64" t="str">
            <v>Tata Steel UK Limited</v>
          </cell>
        </row>
        <row r="65">
          <cell r="A65" t="str">
            <v>Port Talbot 4 (6 &amp; 7 Boiler)</v>
          </cell>
          <cell r="B65">
            <v>61</v>
          </cell>
          <cell r="C65" t="str">
            <v>BL7108IM</v>
          </cell>
          <cell r="D65" t="str">
            <v>Ferrous Metals</v>
          </cell>
          <cell r="E65" t="str">
            <v>Tata Steel UK Limited</v>
          </cell>
        </row>
        <row r="66">
          <cell r="A66" t="str">
            <v>Grimsby Chimney 1</v>
          </cell>
          <cell r="B66">
            <v>62</v>
          </cell>
          <cell r="C66" t="str">
            <v>EP3835LB</v>
          </cell>
          <cell r="D66" t="str">
            <v>Combustion</v>
          </cell>
          <cell r="E66" t="str">
            <v>Humber Energy Limited</v>
          </cell>
        </row>
        <row r="67">
          <cell r="A67" t="str">
            <v>Grimsby Chimney 2</v>
          </cell>
          <cell r="B67">
            <v>63</v>
          </cell>
          <cell r="C67" t="str">
            <v>EP3835LB</v>
          </cell>
          <cell r="D67" t="str">
            <v>Combustion</v>
          </cell>
          <cell r="E67" t="str">
            <v>Humber Energy Limited</v>
          </cell>
        </row>
        <row r="68">
          <cell r="A68" t="str">
            <v>Seal Sands 1 (CLOSED)</v>
          </cell>
          <cell r="B68">
            <v>64</v>
          </cell>
          <cell r="C68" t="str">
            <v>FP3435GZ</v>
          </cell>
          <cell r="D68" t="str">
            <v>Chemicals</v>
          </cell>
          <cell r="E68" t="str">
            <v>Ineos Nitriles (UK) Limited</v>
          </cell>
        </row>
        <row r="69">
          <cell r="A69" t="str">
            <v>Seal Sands 2</v>
          </cell>
          <cell r="B69">
            <v>65</v>
          </cell>
          <cell r="C69" t="str">
            <v>FP3435GZ</v>
          </cell>
          <cell r="D69" t="str">
            <v>Chemicals</v>
          </cell>
          <cell r="E69" t="str">
            <v>Ineos Nitriles (UK) Limited</v>
          </cell>
        </row>
        <row r="70">
          <cell r="A70" t="str">
            <v>Seal Sands 3</v>
          </cell>
          <cell r="B70">
            <v>66</v>
          </cell>
          <cell r="C70" t="str">
            <v>FP3435GZ</v>
          </cell>
          <cell r="D70" t="str">
            <v>Chemicals</v>
          </cell>
          <cell r="E70" t="str">
            <v>Ineos Nitriles (UK) Limited</v>
          </cell>
        </row>
        <row r="71">
          <cell r="A71" t="str">
            <v>Bass Burton C Brewery (CLOSED)</v>
          </cell>
          <cell r="B71">
            <v>67</v>
          </cell>
          <cell r="C71" t="str">
            <v>BP3139BX</v>
          </cell>
          <cell r="D71" t="str">
            <v>Food and Drink</v>
          </cell>
          <cell r="E71" t="str">
            <v>Coors Brewers Limited</v>
          </cell>
        </row>
        <row r="72">
          <cell r="A72" t="str">
            <v>Hull</v>
          </cell>
          <cell r="B72">
            <v>68</v>
          </cell>
          <cell r="C72" t="str">
            <v>BJ8162IR</v>
          </cell>
          <cell r="D72" t="str">
            <v>Chemicals</v>
          </cell>
          <cell r="E72" t="str">
            <v>BP Chemicals Limited</v>
          </cell>
        </row>
        <row r="73">
          <cell r="A73" t="str">
            <v>Wissington Sugar Factory</v>
          </cell>
          <cell r="B73">
            <v>69</v>
          </cell>
          <cell r="C73" t="str">
            <v>BX2108IQ</v>
          </cell>
          <cell r="D73" t="str">
            <v>Food and Drink</v>
          </cell>
          <cell r="E73" t="str">
            <v>British Sugar Plc</v>
          </cell>
        </row>
        <row r="74">
          <cell r="A74" t="str">
            <v>York Sugar Factory (CLOSED)</v>
          </cell>
          <cell r="B74">
            <v>70</v>
          </cell>
          <cell r="C74" t="str">
            <v>BW9239IF</v>
          </cell>
          <cell r="D74" t="str">
            <v>Food and Drink</v>
          </cell>
          <cell r="E74" t="str">
            <v>British Sugar Plc</v>
          </cell>
        </row>
        <row r="75">
          <cell r="A75" t="str">
            <v>Bury St Edmunds Sugar Factory Plant 1</v>
          </cell>
          <cell r="B75">
            <v>71</v>
          </cell>
          <cell r="C75" t="str">
            <v>BX2094IJ</v>
          </cell>
          <cell r="D75" t="str">
            <v>Food and Drink</v>
          </cell>
          <cell r="E75" t="str">
            <v>British Sugar Plc</v>
          </cell>
        </row>
        <row r="76">
          <cell r="A76" t="str">
            <v>Bury St Edmunds Sugar Factory Plant 2</v>
          </cell>
          <cell r="B76">
            <v>72</v>
          </cell>
          <cell r="C76" t="str">
            <v>BX2094IJ</v>
          </cell>
          <cell r="D76" t="str">
            <v>Food and Drink</v>
          </cell>
          <cell r="E76" t="str">
            <v>British Sugar Plc</v>
          </cell>
        </row>
        <row r="77">
          <cell r="A77" t="str">
            <v>Newark Sugar Factory</v>
          </cell>
          <cell r="B77">
            <v>73</v>
          </cell>
          <cell r="C77" t="str">
            <v>BK9385IH</v>
          </cell>
          <cell r="D77" t="str">
            <v>Food and Drink</v>
          </cell>
          <cell r="E77" t="str">
            <v>British Sugar Plc</v>
          </cell>
        </row>
        <row r="78">
          <cell r="A78" t="str">
            <v>Wilton Main Power Station</v>
          </cell>
          <cell r="B78">
            <v>74</v>
          </cell>
          <cell r="C78" t="str">
            <v>NP3438LK</v>
          </cell>
          <cell r="D78" t="str">
            <v>Combustion</v>
          </cell>
          <cell r="E78" t="str">
            <v>Sembcorp Utilities U.K Limited</v>
          </cell>
        </row>
        <row r="79">
          <cell r="A79" t="str">
            <v>London Road Heat Station</v>
          </cell>
          <cell r="B79">
            <v>75</v>
          </cell>
          <cell r="C79" t="str">
            <v>AP3730LT</v>
          </cell>
          <cell r="D79" t="str">
            <v>Combustion</v>
          </cell>
          <cell r="E79" t="str">
            <v>Enviroenergy Limited</v>
          </cell>
        </row>
        <row r="80">
          <cell r="A80" t="str">
            <v>Main Site, Dagenham</v>
          </cell>
          <cell r="B80">
            <v>76</v>
          </cell>
          <cell r="C80" t="str">
            <v>VP3736SB</v>
          </cell>
          <cell r="D80" t="str">
            <v>Combustion</v>
          </cell>
          <cell r="E80" t="str">
            <v>Ford Motor Company Limited</v>
          </cell>
        </row>
        <row r="81">
          <cell r="A81" t="str">
            <v>No 1 Aromatics North Tees</v>
          </cell>
          <cell r="B81">
            <v>77</v>
          </cell>
          <cell r="C81" t="str">
            <v>BU4503IW</v>
          </cell>
          <cell r="D81" t="str">
            <v>Chemicals</v>
          </cell>
          <cell r="E81" t="str">
            <v>SABIC U.K Petrochemicals Limited</v>
          </cell>
        </row>
        <row r="82">
          <cell r="A82" t="str">
            <v>No 2 Aromatics North Tees (CLOSED)</v>
          </cell>
          <cell r="B82">
            <v>78</v>
          </cell>
          <cell r="C82" t="str">
            <v>BU4503IW</v>
          </cell>
          <cell r="D82" t="str">
            <v>Chemicals</v>
          </cell>
          <cell r="E82" t="str">
            <v>SABIC U.K Petrochemicals Limited</v>
          </cell>
        </row>
        <row r="83">
          <cell r="A83" t="str">
            <v>Olefins Boilers Wilton</v>
          </cell>
          <cell r="B83">
            <v>79</v>
          </cell>
          <cell r="C83" t="str">
            <v>BS3590IE</v>
          </cell>
          <cell r="D83" t="str">
            <v>Chemicals</v>
          </cell>
          <cell r="E83" t="str">
            <v>SABIC U.K Petrochemicals Limited</v>
          </cell>
        </row>
        <row r="84">
          <cell r="A84" t="str">
            <v>Greatham Works</v>
          </cell>
          <cell r="B84">
            <v>80</v>
          </cell>
          <cell r="C84" t="str">
            <v>TP3532PK</v>
          </cell>
          <cell r="D84" t="str">
            <v>Chemicals</v>
          </cell>
          <cell r="E84" t="str">
            <v>Tioxide Europe Limited</v>
          </cell>
        </row>
        <row r="85">
          <cell r="A85" t="str">
            <v>Weston Point Power Station (CLOSED)</v>
          </cell>
          <cell r="B85">
            <v>81</v>
          </cell>
          <cell r="C85" t="str">
            <v>BS5428IP</v>
          </cell>
          <cell r="D85" t="str">
            <v>Chemicals</v>
          </cell>
          <cell r="E85" t="str">
            <v>Ineos Chlor Limited</v>
          </cell>
        </row>
        <row r="86">
          <cell r="A86" t="str">
            <v>South Bank Works</v>
          </cell>
          <cell r="B86">
            <v>82</v>
          </cell>
          <cell r="C86" t="str">
            <v>RP3233GW</v>
          </cell>
          <cell r="D86" t="str">
            <v>Chemicals</v>
          </cell>
          <cell r="E86" t="str">
            <v xml:space="preserve">PQ Silicas UK Limited </v>
          </cell>
        </row>
        <row r="87">
          <cell r="A87" t="str">
            <v>Harrow 1 (Boilers 1 3 &amp; 4)</v>
          </cell>
          <cell r="B87">
            <v>83</v>
          </cell>
          <cell r="C87" t="str">
            <v>XP3733LN</v>
          </cell>
          <cell r="D87" t="str">
            <v>Combustion</v>
          </cell>
          <cell r="E87" t="str">
            <v>Kodak Limited</v>
          </cell>
        </row>
        <row r="88">
          <cell r="A88" t="str">
            <v>Berkshire Brewery (CLOSED)</v>
          </cell>
          <cell r="B88">
            <v>84</v>
          </cell>
          <cell r="C88" t="str">
            <v>ZP3635SB</v>
          </cell>
          <cell r="D88" t="str">
            <v>Combustion</v>
          </cell>
          <cell r="E88" t="str">
            <v>Dalkia Utilities Services PLC</v>
          </cell>
        </row>
        <row r="89">
          <cell r="A89" t="str">
            <v>Warrington</v>
          </cell>
          <cell r="B89">
            <v>85</v>
          </cell>
          <cell r="C89" t="str">
            <v>BS3824IJ</v>
          </cell>
          <cell r="D89" t="str">
            <v>Chemicals</v>
          </cell>
          <cell r="E89" t="str">
            <v>Solvay Interox Limited</v>
          </cell>
        </row>
        <row r="90">
          <cell r="A90" t="str">
            <v>Hollins Paper Mill (CLOSED)</v>
          </cell>
          <cell r="B90">
            <v>86</v>
          </cell>
          <cell r="C90" t="str">
            <v>BK1406IJ</v>
          </cell>
          <cell r="D90" t="str">
            <v>Paper and Pulp</v>
          </cell>
          <cell r="E90" t="str">
            <v>St Regis Paper Co Limited</v>
          </cell>
        </row>
        <row r="91">
          <cell r="A91" t="str">
            <v>Wansbrough Paper Mill (CLOSED)</v>
          </cell>
          <cell r="B91">
            <v>87</v>
          </cell>
          <cell r="C91" t="str">
            <v>BK1473IQ</v>
          </cell>
          <cell r="D91" t="str">
            <v>Paper and Pulp</v>
          </cell>
          <cell r="E91" t="str">
            <v>DS Smith Paper Limited</v>
          </cell>
        </row>
        <row r="92">
          <cell r="A92" t="str">
            <v>Strathclyde Distillery (CLOSED)</v>
          </cell>
          <cell r="B92">
            <v>88</v>
          </cell>
          <cell r="C92" t="str">
            <v>IPC/A/1008746</v>
          </cell>
          <cell r="D92" t="str">
            <v>Food and Drink</v>
          </cell>
          <cell r="E92" t="str">
            <v>Chivas Brothers Limited/Allied Distillers Limited</v>
          </cell>
        </row>
        <row r="93">
          <cell r="A93" t="str">
            <v>Irvine (CLOSED)</v>
          </cell>
          <cell r="B93">
            <v>89</v>
          </cell>
          <cell r="C93" t="str">
            <v>PPC/W/0020002</v>
          </cell>
          <cell r="D93" t="str">
            <v>Paper and Pulp</v>
          </cell>
          <cell r="E93" t="str">
            <v>UPM Caledonian Paper</v>
          </cell>
        </row>
        <row r="94">
          <cell r="A94" t="str">
            <v>Paisley (PARTIAL CLOSURE Below NERP Threshold)</v>
          </cell>
          <cell r="B94">
            <v>90</v>
          </cell>
          <cell r="C94" t="str">
            <v>PPC/A/1013057</v>
          </cell>
          <cell r="E94" t="str">
            <v>BASF Performance Products Plc</v>
          </cell>
        </row>
        <row r="95">
          <cell r="A95" t="str">
            <v>Dundee</v>
          </cell>
          <cell r="B95">
            <v>91</v>
          </cell>
          <cell r="C95" t="str">
            <v>PPC/E/0020035</v>
          </cell>
          <cell r="E95" t="str">
            <v>Michelin Tyre Plc</v>
          </cell>
        </row>
        <row r="96">
          <cell r="A96" t="str">
            <v>Grangemouth</v>
          </cell>
          <cell r="B96">
            <v>92</v>
          </cell>
          <cell r="C96" t="str">
            <v>PPC/A/1005112</v>
          </cell>
          <cell r="E96" t="str">
            <v>Polimeri Europe</v>
          </cell>
        </row>
        <row r="97">
          <cell r="A97" t="str">
            <v>Inverurie Mills (CLOSED)</v>
          </cell>
          <cell r="B97">
            <v>93</v>
          </cell>
          <cell r="C97" t="str">
            <v>PPC/N/0020007</v>
          </cell>
          <cell r="D97" t="str">
            <v>Paper and Pulp</v>
          </cell>
          <cell r="E97" t="str">
            <v>International Paper U.K Limited</v>
          </cell>
        </row>
        <row r="98">
          <cell r="A98" t="str">
            <v>Shotton Paper Mill (PARTIAL CLOSURE)</v>
          </cell>
          <cell r="B98">
            <v>94</v>
          </cell>
          <cell r="C98" t="str">
            <v>BT4885IT</v>
          </cell>
          <cell r="D98" t="str">
            <v>Paper and Pulp</v>
          </cell>
          <cell r="E98" t="str">
            <v>UPM-Kymmene UK Limited</v>
          </cell>
        </row>
        <row r="99">
          <cell r="A99" t="str">
            <v>Maydown Works</v>
          </cell>
          <cell r="B99">
            <v>95</v>
          </cell>
          <cell r="C99" t="str">
            <v>PO129/06A</v>
          </cell>
          <cell r="E99" t="str">
            <v>Invista Textiles UK Limited</v>
          </cell>
        </row>
        <row r="100">
          <cell r="A100" t="str">
            <v>Grimsby Chimney 3</v>
          </cell>
          <cell r="B100">
            <v>96</v>
          </cell>
          <cell r="C100" t="str">
            <v>EP3835LB</v>
          </cell>
          <cell r="D100" t="str">
            <v>Combustion</v>
          </cell>
          <cell r="E100" t="str">
            <v xml:space="preserve">Cofely Industrial Energy Services Limited </v>
          </cell>
        </row>
      </sheetData>
      <sheetData sheetId="3">
        <row r="5">
          <cell r="A5" t="str">
            <v>Drax Power Station</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
      <sheetName val="Operators"/>
      <sheetName val="Regulators"/>
      <sheetName val="Plants"/>
      <sheetName val="Emissions"/>
      <sheetName val="Allocations"/>
      <sheetName val="Trades"/>
      <sheetName val="Buy Sell"/>
      <sheetName val="Quality Control"/>
      <sheetName val="Verified Status"/>
      <sheetName val="ContactsOutput"/>
      <sheetName val="Energy data"/>
      <sheetName val="EmissionsSubmissionsReceived"/>
      <sheetName val="Trades summary"/>
      <sheetName val="AllData"/>
      <sheetName val="Trades pivots"/>
      <sheetName val="EmissionsToDatePivot"/>
    </sheetNames>
    <sheetDataSet>
      <sheetData sheetId="0"/>
      <sheetData sheetId="1"/>
      <sheetData sheetId="2"/>
      <sheetData sheetId="3">
        <row r="4">
          <cell r="A4">
            <v>1</v>
          </cell>
          <cell r="B4" t="str">
            <v>VP3530LS</v>
          </cell>
          <cell r="C4" t="str">
            <v>Drax Power Station</v>
          </cell>
          <cell r="D4" t="str">
            <v>Nicola Garrett</v>
          </cell>
          <cell r="E4" t="str">
            <v>01757 612847</v>
          </cell>
          <cell r="F4" t="str">
            <v>P.O Box, Selby, North Yorkshire</v>
          </cell>
          <cell r="I4" t="str">
            <v>YO8 8PQ</v>
          </cell>
          <cell r="L4" t="str">
            <v>Drax Power Limited</v>
          </cell>
          <cell r="M4">
            <v>1</v>
          </cell>
          <cell r="O4" t="str">
            <v>EGI</v>
          </cell>
        </row>
        <row r="5">
          <cell r="A5">
            <v>2</v>
          </cell>
          <cell r="B5" t="str">
            <v>VP3930LH</v>
          </cell>
          <cell r="C5" t="str">
            <v>Eggborough Power Station</v>
          </cell>
          <cell r="D5" t="str">
            <v>Jayne Eyre</v>
          </cell>
          <cell r="E5" t="str">
            <v>01977 782533</v>
          </cell>
          <cell r="F5" t="str">
            <v>Eggborough, Goole</v>
          </cell>
          <cell r="I5" t="str">
            <v>DN14 0BS</v>
          </cell>
          <cell r="L5" t="str">
            <v>Eggborough Power Ltd</v>
          </cell>
          <cell r="M5">
            <v>2</v>
          </cell>
          <cell r="O5" t="str">
            <v>EGI</v>
          </cell>
        </row>
        <row r="6">
          <cell r="A6">
            <v>3</v>
          </cell>
          <cell r="B6" t="str">
            <v>PPC/A/1008802</v>
          </cell>
          <cell r="C6" t="str">
            <v>Peterhead Power Station</v>
          </cell>
          <cell r="D6" t="str">
            <v>Steve Jennings</v>
          </cell>
          <cell r="E6" t="str">
            <v>01779 483421</v>
          </cell>
          <cell r="F6" t="str">
            <v>Boddam, Peterhead</v>
          </cell>
          <cell r="I6" t="str">
            <v>AB42 3BZ</v>
          </cell>
          <cell r="L6" t="str">
            <v>Scottish &amp; Southern Energy</v>
          </cell>
          <cell r="M6">
            <v>3</v>
          </cell>
          <cell r="O6" t="str">
            <v>EGI</v>
          </cell>
        </row>
        <row r="7">
          <cell r="A7">
            <v>4</v>
          </cell>
          <cell r="B7" t="str">
            <v>PPC/A/1008873</v>
          </cell>
          <cell r="C7" t="str">
            <v>Longannet Power Station</v>
          </cell>
          <cell r="D7" t="str">
            <v>Richard Christie</v>
          </cell>
          <cell r="E7" t="str">
            <v>01259 730631</v>
          </cell>
          <cell r="F7" t="str">
            <v>Kincardine on Forth</v>
          </cell>
          <cell r="I7" t="str">
            <v>FK10 4AA</v>
          </cell>
          <cell r="L7" t="str">
            <v xml:space="preserve">Scottish Power Generation Ltd </v>
          </cell>
          <cell r="M7">
            <v>4</v>
          </cell>
          <cell r="O7" t="str">
            <v>EGI</v>
          </cell>
        </row>
        <row r="8">
          <cell r="A8">
            <v>5</v>
          </cell>
          <cell r="B8" t="str">
            <v>BP3135LK</v>
          </cell>
          <cell r="C8" t="str">
            <v>Coryton Refinery - Boiler 4/5</v>
          </cell>
          <cell r="D8" t="str">
            <v>Emma Curtis</v>
          </cell>
          <cell r="E8" t="str">
            <v>01375 646333</v>
          </cell>
          <cell r="F8" t="str">
            <v>The Manorway, Stanford-le-hope</v>
          </cell>
          <cell r="I8" t="str">
            <v>SS17 9LL</v>
          </cell>
          <cell r="L8" t="str">
            <v>Petroplus Refining Ltd</v>
          </cell>
          <cell r="M8">
            <v>5</v>
          </cell>
        </row>
        <row r="9">
          <cell r="A9">
            <v>6</v>
          </cell>
          <cell r="B9" t="str">
            <v>BP3135LK</v>
          </cell>
          <cell r="C9" t="str">
            <v>Coryton Refinery - Boiler 6</v>
          </cell>
          <cell r="D9" t="str">
            <v>Emma Curtis</v>
          </cell>
          <cell r="E9" t="str">
            <v>01375 646333</v>
          </cell>
          <cell r="F9" t="str">
            <v>The Manorway, Stanford-le-hope</v>
          </cell>
          <cell r="I9" t="str">
            <v>SS17 9LL</v>
          </cell>
          <cell r="L9" t="str">
            <v>Petroplus Refining Ltd</v>
          </cell>
          <cell r="M9">
            <v>5</v>
          </cell>
        </row>
        <row r="10">
          <cell r="A10">
            <v>7</v>
          </cell>
          <cell r="B10" t="str">
            <v>BP3135LK</v>
          </cell>
          <cell r="C10" t="str">
            <v>Coryton Refinery - Fuels Stack</v>
          </cell>
          <cell r="D10" t="str">
            <v>Emma Curtis</v>
          </cell>
          <cell r="E10" t="str">
            <v>01375 646333</v>
          </cell>
          <cell r="F10" t="str">
            <v>The Manorway, Stanford-le-hope</v>
          </cell>
          <cell r="I10" t="str">
            <v>SS17 9LL</v>
          </cell>
          <cell r="L10" t="str">
            <v>Petroplus Refining Ltd</v>
          </cell>
          <cell r="M10">
            <v>5</v>
          </cell>
        </row>
        <row r="11">
          <cell r="A11">
            <v>8</v>
          </cell>
          <cell r="B11" t="str">
            <v>BP3135LK</v>
          </cell>
          <cell r="C11" t="str">
            <v>Coryton Refinery - Cracking Stack</v>
          </cell>
          <cell r="D11" t="str">
            <v>Emma Curtis</v>
          </cell>
          <cell r="E11" t="str">
            <v>01375 646333</v>
          </cell>
          <cell r="F11" t="str">
            <v>The Manorway, Stanford-le-hope</v>
          </cell>
          <cell r="I11" t="str">
            <v>SS17 9LL</v>
          </cell>
          <cell r="L11" t="str">
            <v>Petroplus Refining Ltd</v>
          </cell>
          <cell r="M11">
            <v>5</v>
          </cell>
        </row>
        <row r="12">
          <cell r="A12">
            <v>9</v>
          </cell>
          <cell r="B12" t="str">
            <v>UP3230LR</v>
          </cell>
          <cell r="C12" t="str">
            <v>Humber Refinery - South Killingholme 1 (ST101)</v>
          </cell>
          <cell r="D12" t="str">
            <v>Alison Walker</v>
          </cell>
          <cell r="E12" t="str">
            <v>01469 555953</v>
          </cell>
          <cell r="F12" t="str">
            <v>South Killingholme, Grimsby</v>
          </cell>
          <cell r="I12" t="str">
            <v>DN4 3DW</v>
          </cell>
          <cell r="L12" t="str">
            <v>Conoco Philips Ltd</v>
          </cell>
          <cell r="M12">
            <v>6</v>
          </cell>
        </row>
        <row r="13">
          <cell r="A13">
            <v>10</v>
          </cell>
          <cell r="B13" t="str">
            <v>UP3230LR</v>
          </cell>
          <cell r="C13" t="str">
            <v>Humber Refinery - South Killingholme 2 (ST301)</v>
          </cell>
          <cell r="D13" t="str">
            <v>Alison Walker</v>
          </cell>
          <cell r="E13" t="str">
            <v>01469 555953</v>
          </cell>
          <cell r="F13" t="str">
            <v>South Killingholme, Grimsby</v>
          </cell>
          <cell r="I13" t="str">
            <v>DN4 3DW</v>
          </cell>
          <cell r="L13" t="str">
            <v>Conoco Philips Ltd</v>
          </cell>
          <cell r="M13">
            <v>6</v>
          </cell>
        </row>
        <row r="14">
          <cell r="A14">
            <v>11</v>
          </cell>
          <cell r="B14" t="str">
            <v>UP3230LR</v>
          </cell>
          <cell r="C14" t="str">
            <v>Humber Refinery - South Killingholme 3 (ST201)</v>
          </cell>
          <cell r="D14" t="str">
            <v>Alison Walker</v>
          </cell>
          <cell r="E14" t="str">
            <v>01469 555953</v>
          </cell>
          <cell r="F14" t="str">
            <v>South Killingholme, Grimsby</v>
          </cell>
          <cell r="I14" t="str">
            <v>DN4 3DW</v>
          </cell>
          <cell r="L14" t="str">
            <v>Conoco Philips Ltd</v>
          </cell>
          <cell r="M14">
            <v>6</v>
          </cell>
        </row>
        <row r="15">
          <cell r="A15">
            <v>12</v>
          </cell>
          <cell r="B15" t="str">
            <v>UP3230LR</v>
          </cell>
          <cell r="C15" t="str">
            <v>Humber Refinery - South Killingholme 4 (ST3401)</v>
          </cell>
          <cell r="D15" t="str">
            <v>Alison Walker</v>
          </cell>
          <cell r="E15" t="str">
            <v>01469 555953</v>
          </cell>
          <cell r="F15" t="str">
            <v>South Killingholme, Grimsby</v>
          </cell>
          <cell r="I15" t="str">
            <v>DN4 3DW</v>
          </cell>
          <cell r="L15" t="str">
            <v>Conoco Philips Ltd</v>
          </cell>
          <cell r="M15">
            <v>6</v>
          </cell>
        </row>
        <row r="16">
          <cell r="A16">
            <v>13</v>
          </cell>
          <cell r="B16" t="str">
            <v>UP3230LR</v>
          </cell>
          <cell r="C16" t="str">
            <v>Humber Refinery - South Killingholme 5 (H6301/2)</v>
          </cell>
          <cell r="D16" t="str">
            <v>Alison Walker</v>
          </cell>
          <cell r="E16" t="str">
            <v>01469 555953</v>
          </cell>
          <cell r="F16" t="str">
            <v>South Killingholme, Grimsby</v>
          </cell>
          <cell r="I16" t="str">
            <v>DN4 3DW</v>
          </cell>
          <cell r="L16" t="str">
            <v>Conoco Philips Ltd</v>
          </cell>
          <cell r="M16">
            <v>6</v>
          </cell>
        </row>
        <row r="17">
          <cell r="A17">
            <v>14</v>
          </cell>
          <cell r="B17" t="str">
            <v>BR6996IC</v>
          </cell>
          <cell r="C17" t="str">
            <v>Fawley Refinery (SP4)</v>
          </cell>
          <cell r="D17" t="str">
            <v>Ruben Martinho</v>
          </cell>
          <cell r="E17" t="str">
            <v>02380 896589</v>
          </cell>
          <cell r="F17" t="str">
            <v>SHE Dept, Esso Refinery, Fawley, Southhampton</v>
          </cell>
          <cell r="I17" t="str">
            <v>SO45 1TX</v>
          </cell>
          <cell r="L17" t="str">
            <v>Esso Petroleum Co Ltd</v>
          </cell>
          <cell r="M17">
            <v>7</v>
          </cell>
        </row>
        <row r="18">
          <cell r="A18">
            <v>15</v>
          </cell>
          <cell r="B18" t="str">
            <v>BR6996IC</v>
          </cell>
          <cell r="C18" t="str">
            <v>Fawley Refinery (PS/PV3)</v>
          </cell>
          <cell r="D18" t="str">
            <v>Ruben Martinho</v>
          </cell>
          <cell r="E18" t="str">
            <v>02380 896589</v>
          </cell>
          <cell r="F18" t="str">
            <v>SHE Dept, Esso Refinery, Fawley, Southhampton</v>
          </cell>
          <cell r="I18" t="str">
            <v>SO45 1TX</v>
          </cell>
          <cell r="L18" t="str">
            <v>Esso Petroleum Co Ltd</v>
          </cell>
          <cell r="M18">
            <v>7</v>
          </cell>
        </row>
        <row r="19">
          <cell r="A19">
            <v>16</v>
          </cell>
          <cell r="B19" t="str">
            <v>BR6996IC</v>
          </cell>
          <cell r="C19" t="str">
            <v>Fawley Refinery (PH-1)</v>
          </cell>
          <cell r="D19" t="str">
            <v>Ruben Martinho</v>
          </cell>
          <cell r="E19" t="str">
            <v>02380 896589</v>
          </cell>
          <cell r="F19" t="str">
            <v>SHE Dept, Esso Refinery, Fawley, Southhampton</v>
          </cell>
          <cell r="I19" t="str">
            <v>SO45 1TX</v>
          </cell>
          <cell r="L19" t="str">
            <v>Esso Petroleum Co Ltd</v>
          </cell>
          <cell r="M19">
            <v>7</v>
          </cell>
        </row>
        <row r="20">
          <cell r="A20">
            <v>17</v>
          </cell>
          <cell r="B20" t="str">
            <v>BR6996IC</v>
          </cell>
          <cell r="C20" t="str">
            <v>Fawley Refinery (PH-2)</v>
          </cell>
          <cell r="D20" t="str">
            <v>Ruben Martinho</v>
          </cell>
          <cell r="E20" t="str">
            <v>02380 896589</v>
          </cell>
          <cell r="F20" t="str">
            <v>SHE Dept, Esso Refinery, Fawley, Southhampton</v>
          </cell>
          <cell r="I20" t="str">
            <v>SO45 1TX</v>
          </cell>
          <cell r="L20" t="str">
            <v>Esso Petroleum Co Ltd</v>
          </cell>
          <cell r="M20">
            <v>7</v>
          </cell>
        </row>
        <row r="21">
          <cell r="A21">
            <v>18</v>
          </cell>
          <cell r="B21" t="str">
            <v>BR6996IC</v>
          </cell>
          <cell r="C21" t="str">
            <v>Fawley Refinery (ENSR)</v>
          </cell>
          <cell r="D21" t="str">
            <v>Ruben Martinho</v>
          </cell>
          <cell r="E21" t="str">
            <v>02380 896589</v>
          </cell>
          <cell r="F21" t="str">
            <v>SHE Dept, Esso Refinery, Fawley, Southhampton</v>
          </cell>
          <cell r="I21" t="str">
            <v>SO45 1TX</v>
          </cell>
          <cell r="L21" t="str">
            <v>Esso Petroleum Co Ltd</v>
          </cell>
          <cell r="M21">
            <v>7</v>
          </cell>
        </row>
        <row r="22">
          <cell r="A22">
            <v>19</v>
          </cell>
          <cell r="B22" t="str">
            <v>BR6996IC</v>
          </cell>
          <cell r="C22" t="str">
            <v>Fawley Refinery (PS-2)</v>
          </cell>
          <cell r="D22" t="str">
            <v>Ruben Martinho</v>
          </cell>
          <cell r="E22" t="str">
            <v>02380 896589</v>
          </cell>
          <cell r="F22" t="str">
            <v>SHE Dept, Esso Refinery, Fawley, Southhampton</v>
          </cell>
          <cell r="I22" t="str">
            <v>SO45 1TX</v>
          </cell>
          <cell r="L22" t="str">
            <v>Esso Petroleum Co Ltd</v>
          </cell>
          <cell r="M22">
            <v>7</v>
          </cell>
        </row>
        <row r="23">
          <cell r="A23">
            <v>20</v>
          </cell>
          <cell r="B23" t="str">
            <v>BR6996IC</v>
          </cell>
          <cell r="C23" t="str">
            <v>Fawley Refinery (PS/PV-1)</v>
          </cell>
          <cell r="D23" t="str">
            <v>Ruben Martinho</v>
          </cell>
          <cell r="E23" t="str">
            <v>02380 896589</v>
          </cell>
          <cell r="F23" t="str">
            <v>SHE Dept, Esso Refinery, Fawley, Southhampton</v>
          </cell>
          <cell r="I23" t="str">
            <v>SO45 1TX</v>
          </cell>
          <cell r="L23" t="str">
            <v>Esso Petroleum Co Ltd</v>
          </cell>
          <cell r="M23">
            <v>7</v>
          </cell>
        </row>
        <row r="24">
          <cell r="A24">
            <v>21</v>
          </cell>
          <cell r="B24" t="str">
            <v>BR6996IC</v>
          </cell>
          <cell r="C24" t="str">
            <v>Fawley Refinery (GTGWHB)</v>
          </cell>
          <cell r="D24" t="str">
            <v>Ruben Martinho</v>
          </cell>
          <cell r="E24" t="str">
            <v>02380 896589</v>
          </cell>
          <cell r="F24" t="str">
            <v>SHE Dept, Esso Refinery, Fawley, Southhampton</v>
          </cell>
          <cell r="I24" t="str">
            <v>SO45 1TX</v>
          </cell>
          <cell r="L24" t="str">
            <v>Esso Petroleum Co Ltd</v>
          </cell>
          <cell r="M24">
            <v>7</v>
          </cell>
        </row>
        <row r="25">
          <cell r="A25">
            <v>22</v>
          </cell>
          <cell r="B25" t="str">
            <v>UP3430LQ</v>
          </cell>
          <cell r="C25" t="str">
            <v>Lindsey Oil Refinery - (A1) South Stack</v>
          </cell>
          <cell r="D25" t="str">
            <v>Kevin Lenthall</v>
          </cell>
          <cell r="E25" t="str">
            <v>01469 563660</v>
          </cell>
          <cell r="F25" t="str">
            <v>killingholme, Grimsby</v>
          </cell>
          <cell r="L25" t="str">
            <v>Total Lindsey Oil Refinery Ltd</v>
          </cell>
          <cell r="M25">
            <v>8</v>
          </cell>
        </row>
        <row r="26">
          <cell r="A26">
            <v>23</v>
          </cell>
          <cell r="B26" t="str">
            <v>UP3430LQ</v>
          </cell>
          <cell r="C26" t="str">
            <v>Lindsey Oil Refinery - (A2) North Stack</v>
          </cell>
          <cell r="D26" t="str">
            <v>Kevin Lenthall</v>
          </cell>
          <cell r="E26" t="str">
            <v>01469 563660</v>
          </cell>
          <cell r="F26" t="str">
            <v>killingholme, Grimsby</v>
          </cell>
          <cell r="I26" t="str">
            <v>SO45 1TX</v>
          </cell>
          <cell r="L26" t="str">
            <v>Total Lindsey Oil Refinery Ltd</v>
          </cell>
          <cell r="M26">
            <v>8</v>
          </cell>
        </row>
        <row r="27">
          <cell r="A27">
            <v>24</v>
          </cell>
          <cell r="B27" t="str">
            <v>UP3430LQ</v>
          </cell>
          <cell r="C27" t="str">
            <v>Lindsey Oil Refinery - (A3) Stage 3/4</v>
          </cell>
          <cell r="D27" t="str">
            <v>Kevin Lenthall</v>
          </cell>
          <cell r="E27" t="str">
            <v>01469 563660</v>
          </cell>
          <cell r="F27" t="str">
            <v>killingholme, Grimsby</v>
          </cell>
          <cell r="I27" t="str">
            <v>SO45 1TX</v>
          </cell>
          <cell r="L27" t="str">
            <v>Total Lindsey Oil Refinery Ltd</v>
          </cell>
          <cell r="M27">
            <v>8</v>
          </cell>
        </row>
        <row r="28">
          <cell r="A28">
            <v>25</v>
          </cell>
          <cell r="B28" t="str">
            <v>UP3430LQ</v>
          </cell>
          <cell r="C28" t="str">
            <v>Lindsey Oil Refinery - (A4,5&amp;6) West A,B,C</v>
          </cell>
          <cell r="D28" t="str">
            <v>Kevin Lenthall</v>
          </cell>
          <cell r="E28" t="str">
            <v>01469 563660</v>
          </cell>
          <cell r="F28" t="str">
            <v>killingholme, Grimsby</v>
          </cell>
          <cell r="I28" t="str">
            <v>SO45 1TX</v>
          </cell>
          <cell r="L28" t="str">
            <v>Total Lindsey Oil Refinery Ltd</v>
          </cell>
          <cell r="M28">
            <v>8</v>
          </cell>
        </row>
        <row r="29">
          <cell r="A29">
            <v>26</v>
          </cell>
          <cell r="B29" t="str">
            <v>Not used</v>
          </cell>
        </row>
        <row r="30">
          <cell r="A30">
            <v>27</v>
          </cell>
          <cell r="B30" t="str">
            <v>NP3733LM</v>
          </cell>
          <cell r="C30" t="str">
            <v>North Tees Refinery</v>
          </cell>
          <cell r="D30" t="str">
            <v>Andrew Gowing</v>
          </cell>
          <cell r="E30" t="str">
            <v>01642 736000</v>
          </cell>
          <cell r="F30" t="str">
            <v>Huntsman Drive, Port Clarence, Middlesborough</v>
          </cell>
          <cell r="I30" t="str">
            <v>TS2 1TT</v>
          </cell>
          <cell r="L30" t="str">
            <v>Petroplus Refining UK Ltd</v>
          </cell>
          <cell r="M30">
            <v>9</v>
          </cell>
        </row>
        <row r="31">
          <cell r="A31">
            <v>28</v>
          </cell>
          <cell r="B31" t="str">
            <v>NP3033LN</v>
          </cell>
          <cell r="C31" t="str">
            <v>Seal Sands</v>
          </cell>
          <cell r="D31" t="str">
            <v>Alan Goodman</v>
          </cell>
          <cell r="E31" t="str">
            <v>01642 541301</v>
          </cell>
          <cell r="F31" t="str">
            <v>Teeside Operations, Seal Sands, Middlesborough</v>
          </cell>
          <cell r="I31" t="str">
            <v>TS2 1UH</v>
          </cell>
          <cell r="L31" t="str">
            <v xml:space="preserve">Conoco Philips  </v>
          </cell>
          <cell r="M31">
            <v>10</v>
          </cell>
        </row>
        <row r="32">
          <cell r="A32">
            <v>29</v>
          </cell>
          <cell r="B32" t="str">
            <v>NP3237LS</v>
          </cell>
          <cell r="C32" t="str">
            <v>Stanlow 1 (Crude Distiller 3)</v>
          </cell>
          <cell r="D32" t="str">
            <v>Sally Darlington</v>
          </cell>
          <cell r="E32" t="str">
            <v>0151 350 4667</v>
          </cell>
          <cell r="F32" t="str">
            <v>Stanlow Manufacturing Complex. PO Box 3, Ellesmere Port, South Wirral</v>
          </cell>
          <cell r="I32" t="str">
            <v>CH65 4HB</v>
          </cell>
          <cell r="L32" t="str">
            <v>Shell UK Ltd</v>
          </cell>
          <cell r="M32">
            <v>11</v>
          </cell>
        </row>
        <row r="33">
          <cell r="A33">
            <v>30</v>
          </cell>
          <cell r="B33" t="str">
            <v>NP3237LS</v>
          </cell>
          <cell r="C33" t="str">
            <v>Stanlow 2 (Crude Distiller 4)</v>
          </cell>
          <cell r="D33" t="str">
            <v>Sally Darlington</v>
          </cell>
          <cell r="E33" t="str">
            <v>0151 350 4667</v>
          </cell>
          <cell r="F33" t="str">
            <v>Stanlow Manufacturing Complex. PO Box 3, Ellesmere Port, South Wirral</v>
          </cell>
          <cell r="I33" t="str">
            <v>CH65 4HB</v>
          </cell>
          <cell r="L33" t="str">
            <v>Shell UK Ltd</v>
          </cell>
          <cell r="M33">
            <v>11</v>
          </cell>
        </row>
        <row r="34">
          <cell r="A34">
            <v>31</v>
          </cell>
          <cell r="B34" t="str">
            <v>NP3237LS</v>
          </cell>
          <cell r="C34" t="str">
            <v>Stanlow 3 (HP Boiler House)</v>
          </cell>
          <cell r="D34" t="str">
            <v>Sally Darlington</v>
          </cell>
          <cell r="E34" t="str">
            <v>0151 350 4667</v>
          </cell>
          <cell r="F34" t="str">
            <v>Stanlow Manufacturing Complex. PO Box 3, Ellesmere Port, South Wirral</v>
          </cell>
          <cell r="I34" t="str">
            <v>CH65 4HB</v>
          </cell>
          <cell r="L34" t="str">
            <v>Shell UK Ltd</v>
          </cell>
          <cell r="M34">
            <v>11</v>
          </cell>
        </row>
        <row r="35">
          <cell r="A35">
            <v>32</v>
          </cell>
          <cell r="B35" t="str">
            <v>NP3237LS</v>
          </cell>
          <cell r="C35" t="str">
            <v>Stanlow 4 Secondary Processes (Aromatics, HIV, HDS2)</v>
          </cell>
          <cell r="D35" t="str">
            <v>Sally Darlington</v>
          </cell>
          <cell r="E35" t="str">
            <v>0151 350 4667</v>
          </cell>
          <cell r="F35" t="str">
            <v>Stanlow Manufacturing Complex. PO Box 3, Ellesmere Port, South Wirral</v>
          </cell>
          <cell r="I35" t="str">
            <v>CH65 4HB</v>
          </cell>
          <cell r="L35" t="str">
            <v>Shell UK Ltd</v>
          </cell>
          <cell r="M35">
            <v>11</v>
          </cell>
        </row>
        <row r="36">
          <cell r="A36">
            <v>33</v>
          </cell>
          <cell r="B36" t="str">
            <v>NP3237LS</v>
          </cell>
          <cell r="C36" t="str">
            <v>Stanlow 6 (Platformer 3/HDT3 Stack)</v>
          </cell>
          <cell r="D36" t="str">
            <v>Sally Darlington</v>
          </cell>
          <cell r="E36" t="str">
            <v>0151 350 4667</v>
          </cell>
          <cell r="F36" t="str">
            <v>Stanlow Manufacturing Complex. PO Box 3, Ellesmere Port, South Wirral</v>
          </cell>
          <cell r="I36" t="str">
            <v>CH65 4HB</v>
          </cell>
          <cell r="L36" t="str">
            <v>Shell UK Ltd</v>
          </cell>
          <cell r="M36">
            <v>11</v>
          </cell>
        </row>
        <row r="37">
          <cell r="A37">
            <v>34</v>
          </cell>
          <cell r="B37" t="str">
            <v>NP3237LS</v>
          </cell>
          <cell r="C37" t="str">
            <v>Stanlow 6 (SHOP)</v>
          </cell>
          <cell r="D37" t="str">
            <v>Sally Darlington</v>
          </cell>
          <cell r="E37" t="str">
            <v>0151 350 4667</v>
          </cell>
          <cell r="F37" t="str">
            <v>Stanlow Manufacturing Complex. PO Box 3, Ellesmere Port, South Wirral</v>
          </cell>
          <cell r="I37" t="str">
            <v>CH65 4HB</v>
          </cell>
          <cell r="L37" t="str">
            <v>Shell UK Ltd</v>
          </cell>
          <cell r="M37">
            <v>11</v>
          </cell>
        </row>
        <row r="38">
          <cell r="A38">
            <v>35</v>
          </cell>
          <cell r="B38" t="str">
            <v>PPC/A/1013141</v>
          </cell>
          <cell r="C38" t="str">
            <v>Grangemouth Refinery (2CDU/2DHT)</v>
          </cell>
          <cell r="D38" t="str">
            <v>Dougie Crichton</v>
          </cell>
          <cell r="E38" t="str">
            <v>01324 477670</v>
          </cell>
          <cell r="F38" t="str">
            <v>P O Box 21, Grangemouth</v>
          </cell>
          <cell r="I38" t="str">
            <v>FK3 9XH</v>
          </cell>
          <cell r="L38" t="str">
            <v>Ineos Manufacturing Scotland Limited</v>
          </cell>
          <cell r="M38">
            <v>43</v>
          </cell>
        </row>
        <row r="39">
          <cell r="A39">
            <v>36</v>
          </cell>
          <cell r="B39" t="str">
            <v>PPC/A/1013141</v>
          </cell>
          <cell r="C39" t="str">
            <v>Grangemouth Refinery (3CDU/3DHT)</v>
          </cell>
          <cell r="D39" t="str">
            <v>Dougie Crichton</v>
          </cell>
          <cell r="E39" t="str">
            <v>01324 477670</v>
          </cell>
          <cell r="F39" t="str">
            <v>P O Box 21, Grangemouth</v>
          </cell>
          <cell r="I39" t="str">
            <v>FK3 9XH</v>
          </cell>
          <cell r="L39" t="str">
            <v>Ineos Manufacturing Scotland Limited</v>
          </cell>
          <cell r="M39">
            <v>43</v>
          </cell>
        </row>
        <row r="40">
          <cell r="A40">
            <v>37</v>
          </cell>
          <cell r="B40" t="str">
            <v>PPC/A/1013141</v>
          </cell>
          <cell r="C40" t="str">
            <v>Grangemouth Refinery (2VDU/Hydrocracker)</v>
          </cell>
          <cell r="D40" t="str">
            <v>Dougie Crichton</v>
          </cell>
          <cell r="E40" t="str">
            <v>01324 477670</v>
          </cell>
          <cell r="F40" t="str">
            <v>P O Box 21, Grangemouth</v>
          </cell>
          <cell r="I40" t="str">
            <v>FK3 9XH</v>
          </cell>
          <cell r="L40" t="str">
            <v>Ineos Manufacturing Scotland Limited</v>
          </cell>
          <cell r="M40">
            <v>43</v>
          </cell>
        </row>
        <row r="41">
          <cell r="A41">
            <v>38</v>
          </cell>
          <cell r="B41" t="str">
            <v>PPC/A/1013141</v>
          </cell>
          <cell r="C41" t="str">
            <v>Grangemouth Refinery (Cat Reformer Main Heaters)</v>
          </cell>
          <cell r="D41" t="str">
            <v>Dougie Crichton</v>
          </cell>
          <cell r="E41" t="str">
            <v>01324 477670</v>
          </cell>
          <cell r="F41" t="str">
            <v>P O Box 21, Grangemouth</v>
          </cell>
          <cell r="I41" t="str">
            <v>FK3 9XH</v>
          </cell>
          <cell r="L41" t="str">
            <v>Ineos Manufacturing Scotland Limited</v>
          </cell>
          <cell r="M41">
            <v>43</v>
          </cell>
        </row>
        <row r="42">
          <cell r="A42">
            <v>39</v>
          </cell>
          <cell r="B42" t="str">
            <v>PPC/A/1090147</v>
          </cell>
          <cell r="C42" t="str">
            <v>Grangemouth Infrastructure (Boilers 9&amp;10)</v>
          </cell>
          <cell r="D42" t="str">
            <v>Jacqui Lobban</v>
          </cell>
          <cell r="E42" t="str">
            <v>01324 493888</v>
          </cell>
          <cell r="F42" t="str">
            <v>P O Box 21, Grangemouth</v>
          </cell>
          <cell r="I42" t="str">
            <v>FK3 9XH</v>
          </cell>
          <cell r="L42" t="str">
            <v>Ineos Infrastructure (Grangemouth) Limited</v>
          </cell>
          <cell r="M42">
            <v>12</v>
          </cell>
        </row>
        <row r="43">
          <cell r="A43">
            <v>40</v>
          </cell>
          <cell r="B43" t="str">
            <v>PPC/A/1090147</v>
          </cell>
          <cell r="C43" t="str">
            <v>Grangemouth Infrastructure (Boilers 11,12&amp;13)</v>
          </cell>
          <cell r="D43" t="str">
            <v>Jacqui Lobban</v>
          </cell>
          <cell r="E43" t="str">
            <v>01324 493888</v>
          </cell>
          <cell r="F43" t="str">
            <v>P O Box 21, Grangemouth</v>
          </cell>
          <cell r="I43" t="str">
            <v>FK3 9XH</v>
          </cell>
          <cell r="L43" t="str">
            <v>Ineos Infrastructure (Grangemouth) Limited</v>
          </cell>
          <cell r="M43">
            <v>12</v>
          </cell>
        </row>
        <row r="44">
          <cell r="A44">
            <v>41</v>
          </cell>
          <cell r="B44" t="str">
            <v>PPC/A/1090147</v>
          </cell>
          <cell r="C44" t="str">
            <v>Grangemouth Infrastructure (Boilers 14&amp;15)</v>
          </cell>
          <cell r="D44" t="str">
            <v>Jacqui Lobban</v>
          </cell>
          <cell r="E44" t="str">
            <v>01324 493888</v>
          </cell>
          <cell r="F44" t="str">
            <v>P O Box 21, Grangemouth</v>
          </cell>
          <cell r="I44" t="str">
            <v>FK3 9XH</v>
          </cell>
          <cell r="L44" t="str">
            <v>Ineos Infrastructure (Grangemouth) Limited</v>
          </cell>
          <cell r="M44">
            <v>12</v>
          </cell>
        </row>
        <row r="45">
          <cell r="A45">
            <v>42</v>
          </cell>
          <cell r="B45" t="str">
            <v>PPC/A/1088953</v>
          </cell>
          <cell r="C45" t="str">
            <v>Grangemouth Chemicals (G4 Ethylene WF4A&amp;B)</v>
          </cell>
          <cell r="D45" t="str">
            <v>Dougie Crichton</v>
          </cell>
          <cell r="E45" t="str">
            <v>01324 477670</v>
          </cell>
          <cell r="F45" t="str">
            <v>P O Box 21, Grangemouth</v>
          </cell>
          <cell r="I45" t="str">
            <v>FK3 9XH</v>
          </cell>
          <cell r="L45" t="str">
            <v>Ineos Chemicals Grangemouth Limited</v>
          </cell>
          <cell r="M45">
            <v>42</v>
          </cell>
        </row>
        <row r="46">
          <cell r="A46">
            <v>43</v>
          </cell>
          <cell r="B46" t="str">
            <v>PPC/A/1088953</v>
          </cell>
          <cell r="C46" t="str">
            <v>Grangemouth Chemicals (G4 Ethylene WF5)</v>
          </cell>
          <cell r="D46" t="str">
            <v>Dougie Crichton</v>
          </cell>
          <cell r="E46" t="str">
            <v>01324 477670</v>
          </cell>
          <cell r="F46" t="str">
            <v>P O Box 21, Grangemouth</v>
          </cell>
          <cell r="I46" t="str">
            <v>FK3 9XH</v>
          </cell>
          <cell r="L46" t="str">
            <v>Ineos Chemicals Grangemouth Limited</v>
          </cell>
          <cell r="M46">
            <v>42</v>
          </cell>
        </row>
        <row r="47">
          <cell r="A47">
            <v>44</v>
          </cell>
          <cell r="B47" t="str">
            <v>AP3830XQ</v>
          </cell>
          <cell r="C47" t="str">
            <v>Milford Haven Refinery 1 (Duct A)</v>
          </cell>
          <cell r="D47" t="str">
            <v>Richard Livock</v>
          </cell>
          <cell r="E47" t="str">
            <v>01646 696589</v>
          </cell>
          <cell r="F47" t="str">
            <v>P O Box 10, Milford Haven, Pembrokeshire, Wales</v>
          </cell>
          <cell r="I47" t="str">
            <v>SA73 3JD</v>
          </cell>
          <cell r="L47" t="str">
            <v>Murco Petroleum Ltd</v>
          </cell>
          <cell r="M47">
            <v>13</v>
          </cell>
        </row>
        <row r="48">
          <cell r="A48">
            <v>45</v>
          </cell>
          <cell r="B48" t="str">
            <v>AP3830XQ</v>
          </cell>
          <cell r="C48" t="str">
            <v>Milford Haven Refinery 2 (Duct B,C,D)</v>
          </cell>
          <cell r="D48" t="str">
            <v>Richard Livock</v>
          </cell>
          <cell r="E48" t="str">
            <v>01646 696589</v>
          </cell>
          <cell r="F48" t="str">
            <v>P O Box 10, Milford Haven, Pembrokeshire, Wales</v>
          </cell>
          <cell r="I48" t="str">
            <v>SA73 3JD</v>
          </cell>
          <cell r="L48" t="str">
            <v>Murco Petroleum Ltd</v>
          </cell>
          <cell r="M48">
            <v>13</v>
          </cell>
        </row>
        <row r="49">
          <cell r="A49">
            <v>46</v>
          </cell>
          <cell r="B49" t="str">
            <v>Not used</v>
          </cell>
        </row>
        <row r="50">
          <cell r="A50">
            <v>47</v>
          </cell>
          <cell r="B50" t="str">
            <v>Not used</v>
          </cell>
        </row>
        <row r="51">
          <cell r="A51">
            <v>48</v>
          </cell>
          <cell r="B51" t="str">
            <v>QP3033LW</v>
          </cell>
          <cell r="C51" t="str">
            <v>Pembroke Plant (A1/A2)</v>
          </cell>
          <cell r="D51" t="str">
            <v>Tony Henley</v>
          </cell>
          <cell r="E51" t="str">
            <v>01646 649686</v>
          </cell>
          <cell r="F51" t="str">
            <v>Pembroke Refinery, Pembrokeshire, Wales</v>
          </cell>
          <cell r="I51" t="str">
            <v>SA71 5SJ</v>
          </cell>
          <cell r="L51" t="str">
            <v>Valero Energy Ltd</v>
          </cell>
          <cell r="M51">
            <v>14</v>
          </cell>
        </row>
        <row r="52">
          <cell r="A52">
            <v>49</v>
          </cell>
          <cell r="B52" t="str">
            <v>QP3033LW</v>
          </cell>
          <cell r="C52" t="str">
            <v>Pembroke Plant (A3/A4)</v>
          </cell>
          <cell r="D52" t="str">
            <v>Tony Henley</v>
          </cell>
          <cell r="E52" t="str">
            <v>01646 649686</v>
          </cell>
          <cell r="F52" t="str">
            <v>Pembroke Refinery, Pembrokeshire, Wales</v>
          </cell>
          <cell r="I52" t="str">
            <v>SA71 5SJ</v>
          </cell>
          <cell r="L52" t="str">
            <v>Valero Energy Ltd</v>
          </cell>
          <cell r="M52">
            <v>14</v>
          </cell>
        </row>
        <row r="53">
          <cell r="A53">
            <v>50</v>
          </cell>
          <cell r="B53" t="str">
            <v>QP3033LW</v>
          </cell>
          <cell r="C53" t="str">
            <v>Pembroke Plant (A6)</v>
          </cell>
          <cell r="D53" t="str">
            <v>Tony Henley</v>
          </cell>
          <cell r="E53" t="str">
            <v>01646 649686</v>
          </cell>
          <cell r="F53" t="str">
            <v>Pembroke Refinery, Pembrokeshire, Wales</v>
          </cell>
          <cell r="I53" t="str">
            <v>SA71 5SJ</v>
          </cell>
          <cell r="L53" t="str">
            <v>Valero Energy Ltd</v>
          </cell>
          <cell r="M53">
            <v>14</v>
          </cell>
        </row>
        <row r="54">
          <cell r="A54">
            <v>51</v>
          </cell>
          <cell r="B54" t="str">
            <v>QP3033LW</v>
          </cell>
          <cell r="C54" t="str">
            <v>Pembroke Plant (A7/A8/A9/A10)</v>
          </cell>
          <cell r="D54" t="str">
            <v>Tony Henley</v>
          </cell>
          <cell r="E54" t="str">
            <v>01646 649686</v>
          </cell>
          <cell r="F54" t="str">
            <v>Pembroke Refinery, Pembrokeshire, Wales</v>
          </cell>
          <cell r="I54" t="str">
            <v>SA71 5SJ</v>
          </cell>
          <cell r="L54" t="str">
            <v>Valero Energy Ltd</v>
          </cell>
          <cell r="M54">
            <v>14</v>
          </cell>
        </row>
        <row r="55">
          <cell r="A55">
            <v>52</v>
          </cell>
          <cell r="B55" t="str">
            <v>QP3033LW</v>
          </cell>
          <cell r="C55" t="str">
            <v>Pembroke Plant (A11/A12)</v>
          </cell>
          <cell r="D55" t="str">
            <v>Tony Henley</v>
          </cell>
          <cell r="E55" t="str">
            <v>01646 649686</v>
          </cell>
          <cell r="F55" t="str">
            <v>Pembroke Refinery, Pembrokeshire, Wales</v>
          </cell>
          <cell r="I55" t="str">
            <v>SA71 5SJ</v>
          </cell>
          <cell r="L55" t="str">
            <v>Valero Energy Ltd</v>
          </cell>
          <cell r="M55">
            <v>14</v>
          </cell>
        </row>
        <row r="56">
          <cell r="A56">
            <v>53</v>
          </cell>
          <cell r="B56" t="str">
            <v>JP3638HM</v>
          </cell>
          <cell r="C56" t="str">
            <v>Teeside Works, Redcar</v>
          </cell>
          <cell r="D56" t="str">
            <v>Gareth Williams/David Mulligan</v>
          </cell>
          <cell r="F56" t="str">
            <v>Shell House, Redcar</v>
          </cell>
          <cell r="I56" t="str">
            <v>TS10 5QW</v>
          </cell>
          <cell r="L56" t="str">
            <v>Sahaviriya Steel Industries UK Ltd</v>
          </cell>
          <cell r="M56">
            <v>41</v>
          </cell>
          <cell r="O56" t="str">
            <v>Iron &amp; Steel</v>
          </cell>
        </row>
        <row r="57">
          <cell r="A57">
            <v>54</v>
          </cell>
          <cell r="B57" t="str">
            <v>BL3838IW</v>
          </cell>
          <cell r="C57" t="str">
            <v>Scunthorpe Works 1 (Central Power Station)</v>
          </cell>
          <cell r="D57" t="str">
            <v>Philip Togwell</v>
          </cell>
          <cell r="F57" t="str">
            <v>P.O Box 1, Brigg Road, Scunthorpe</v>
          </cell>
          <cell r="I57" t="str">
            <v>DN16 QP1</v>
          </cell>
          <cell r="L57" t="str">
            <v>Tata Steel UK Ltd</v>
          </cell>
          <cell r="M57">
            <v>15</v>
          </cell>
          <cell r="O57" t="str">
            <v>Iron &amp; Steel</v>
          </cell>
        </row>
        <row r="58">
          <cell r="A58">
            <v>55</v>
          </cell>
          <cell r="B58" t="str">
            <v>BL3838IW</v>
          </cell>
          <cell r="C58" t="str">
            <v>Scunthorpe Works 2 (Turbo Blower House Boilers 1-4)</v>
          </cell>
          <cell r="D58" t="str">
            <v>Philip Togwell</v>
          </cell>
          <cell r="F58" t="str">
            <v>P.O Box 1, Brigg Road, Scunthorpe</v>
          </cell>
          <cell r="I58" t="str">
            <v>DN16 QP1</v>
          </cell>
          <cell r="L58" t="str">
            <v>Tata Steel UK Ltd</v>
          </cell>
          <cell r="M58">
            <v>15</v>
          </cell>
          <cell r="O58" t="str">
            <v>Iron &amp; Steel</v>
          </cell>
        </row>
        <row r="59">
          <cell r="A59">
            <v>56</v>
          </cell>
          <cell r="B59" t="str">
            <v>BL3838IW</v>
          </cell>
          <cell r="C59" t="str">
            <v>Scunthorpe Works 3 (Turbo Blower House Boilers 5-6)</v>
          </cell>
          <cell r="D59" t="str">
            <v>Philip Togwell</v>
          </cell>
          <cell r="F59" t="str">
            <v>P.O Box 1, Brigg Road, Scunthorpe</v>
          </cell>
          <cell r="I59" t="str">
            <v>DN16 QP1</v>
          </cell>
          <cell r="L59" t="str">
            <v>Tata Steel UK Ltd</v>
          </cell>
          <cell r="M59">
            <v>15</v>
          </cell>
          <cell r="O59" t="str">
            <v>Iron &amp; Steel</v>
          </cell>
        </row>
        <row r="60">
          <cell r="A60">
            <v>57</v>
          </cell>
          <cell r="B60" t="str">
            <v>Not used</v>
          </cell>
        </row>
        <row r="61">
          <cell r="A61">
            <v>58</v>
          </cell>
          <cell r="B61" t="str">
            <v>BL7108IM</v>
          </cell>
          <cell r="C61" t="str">
            <v xml:space="preserve">Port Talbot 1 (Service Boilers) </v>
          </cell>
          <cell r="D61" t="str">
            <v>Sean Langstone</v>
          </cell>
          <cell r="F61" t="str">
            <v>Port Talbot Works, Port Talbot</v>
          </cell>
          <cell r="I61" t="str">
            <v>SA13 2NG</v>
          </cell>
          <cell r="L61" t="str">
            <v>Tata Steel UK Ltd</v>
          </cell>
          <cell r="M61">
            <v>15</v>
          </cell>
          <cell r="O61" t="str">
            <v>Iron &amp; Steel</v>
          </cell>
        </row>
        <row r="62">
          <cell r="A62">
            <v>59</v>
          </cell>
          <cell r="B62" t="str">
            <v>BL7108IM</v>
          </cell>
          <cell r="C62" t="str">
            <v>Port Talbot 2 (Mitchell Boiler)</v>
          </cell>
          <cell r="D62" t="str">
            <v>Sean Langstone</v>
          </cell>
          <cell r="F62" t="str">
            <v>Port Talbot Works, Port Talbot</v>
          </cell>
          <cell r="I62" t="str">
            <v>SA13 2NG</v>
          </cell>
          <cell r="L62" t="str">
            <v>Tata Steel UK Ltd</v>
          </cell>
          <cell r="M62">
            <v>15</v>
          </cell>
          <cell r="O62" t="str">
            <v>Iron &amp; Steel</v>
          </cell>
        </row>
        <row r="63">
          <cell r="A63">
            <v>60</v>
          </cell>
          <cell r="B63" t="str">
            <v>BL7108IM</v>
          </cell>
          <cell r="C63" t="str">
            <v>Port Talbot 3 (A5 Boiler)</v>
          </cell>
          <cell r="D63" t="str">
            <v>Sean Langstone</v>
          </cell>
          <cell r="F63" t="str">
            <v>Port Talbot Works, Port Talbot</v>
          </cell>
          <cell r="I63" t="str">
            <v>SA13 2NG</v>
          </cell>
          <cell r="L63" t="str">
            <v>Tata Steel UK Ltd</v>
          </cell>
          <cell r="M63">
            <v>15</v>
          </cell>
          <cell r="O63" t="str">
            <v>Iron &amp; Steel</v>
          </cell>
        </row>
        <row r="64">
          <cell r="A64">
            <v>61</v>
          </cell>
          <cell r="B64" t="str">
            <v>BL7108IM</v>
          </cell>
          <cell r="C64" t="str">
            <v>Port Talbot 4 (6&amp;7 Boiler)</v>
          </cell>
          <cell r="D64" t="str">
            <v>Sean Langstone</v>
          </cell>
          <cell r="F64" t="str">
            <v>Port Talbot Works, Port Talbot</v>
          </cell>
          <cell r="I64" t="str">
            <v>SA13 2NG</v>
          </cell>
          <cell r="L64" t="str">
            <v>Tata Steel UK Ltd</v>
          </cell>
          <cell r="M64">
            <v>15</v>
          </cell>
          <cell r="O64" t="str">
            <v>Other</v>
          </cell>
        </row>
        <row r="65">
          <cell r="A65">
            <v>62</v>
          </cell>
          <cell r="B65" t="str">
            <v>EP3835LB</v>
          </cell>
          <cell r="C65" t="str">
            <v>Grimsby Chimney 1</v>
          </cell>
          <cell r="D65" t="str">
            <v>Keith Jenkin</v>
          </cell>
          <cell r="E65" t="str">
            <v>01472 244415</v>
          </cell>
          <cell r="F65" t="str">
            <v>P O Box 24, Moody Lane, Grimsby</v>
          </cell>
          <cell r="I65" t="str">
            <v>DN31 2SS</v>
          </cell>
          <cell r="L65" t="str">
            <v>Humber Energy Limited</v>
          </cell>
          <cell r="M65">
            <v>16</v>
          </cell>
          <cell r="O65" t="str">
            <v>Other</v>
          </cell>
        </row>
        <row r="66">
          <cell r="A66">
            <v>63</v>
          </cell>
          <cell r="B66" t="str">
            <v>EP3835LB</v>
          </cell>
          <cell r="C66" t="str">
            <v>Grimsby Chimney 2</v>
          </cell>
          <cell r="D66" t="str">
            <v>Keith Jenkin</v>
          </cell>
          <cell r="E66" t="str">
            <v>01472 244415</v>
          </cell>
          <cell r="F66" t="str">
            <v>P O Box 24, Moody Lane, Grimsby</v>
          </cell>
          <cell r="I66" t="str">
            <v>DN31 2SS</v>
          </cell>
          <cell r="L66" t="str">
            <v>Humber Energy Limited</v>
          </cell>
          <cell r="M66">
            <v>16</v>
          </cell>
          <cell r="O66" t="str">
            <v>Other</v>
          </cell>
        </row>
        <row r="67">
          <cell r="A67">
            <v>64</v>
          </cell>
          <cell r="B67" t="str">
            <v>FP3435GZ</v>
          </cell>
          <cell r="C67" t="str">
            <v>Seal Sands 1</v>
          </cell>
          <cell r="D67" t="str">
            <v>David Clarke</v>
          </cell>
          <cell r="E67" t="str">
            <v>01642 542147</v>
          </cell>
          <cell r="F67" t="str">
            <v>Seal Sand, Middlesborough,</v>
          </cell>
          <cell r="I67" t="str">
            <v>TS2 1TX</v>
          </cell>
          <cell r="L67" t="str">
            <v>INEOS Nitriles (UK) Ltd</v>
          </cell>
          <cell r="M67">
            <v>17</v>
          </cell>
          <cell r="O67" t="str">
            <v>Other</v>
          </cell>
        </row>
        <row r="68">
          <cell r="A68">
            <v>65</v>
          </cell>
          <cell r="B68" t="str">
            <v>FP3435GZ</v>
          </cell>
          <cell r="C68" t="str">
            <v>Seal Sands 2</v>
          </cell>
          <cell r="D68" t="str">
            <v>David Clarke</v>
          </cell>
          <cell r="E68" t="str">
            <v>01642 542147</v>
          </cell>
          <cell r="F68" t="str">
            <v>Seal Sand, Middlesborough,</v>
          </cell>
          <cell r="I68" t="str">
            <v>TS2 1TX</v>
          </cell>
          <cell r="L68" t="str">
            <v>INEOS Nitriles (UK) Ltd</v>
          </cell>
          <cell r="M68">
            <v>17</v>
          </cell>
          <cell r="O68" t="str">
            <v>Other</v>
          </cell>
        </row>
        <row r="69">
          <cell r="A69">
            <v>66</v>
          </cell>
          <cell r="B69" t="str">
            <v>FP3435GZ</v>
          </cell>
          <cell r="C69" t="str">
            <v>Seal Sands 3</v>
          </cell>
          <cell r="D69" t="str">
            <v>David Clarke</v>
          </cell>
          <cell r="E69" t="str">
            <v>01642 542147</v>
          </cell>
          <cell r="F69" t="str">
            <v>Seal Sand, Middlesborough,</v>
          </cell>
          <cell r="I69" t="str">
            <v>TS2 1TX</v>
          </cell>
          <cell r="L69" t="str">
            <v>INEOS Nitriles (UK) Ltd</v>
          </cell>
          <cell r="M69">
            <v>17</v>
          </cell>
          <cell r="O69" t="str">
            <v>Other</v>
          </cell>
        </row>
        <row r="70">
          <cell r="A70">
            <v>67</v>
          </cell>
          <cell r="B70" t="str">
            <v>BP3139BX</v>
          </cell>
          <cell r="C70" t="str">
            <v>Bass Burton C Brewery</v>
          </cell>
          <cell r="D70" t="str">
            <v>Bernadette Wilson</v>
          </cell>
          <cell r="E70" t="str">
            <v>01283 883566</v>
          </cell>
          <cell r="F70" t="str">
            <v>Station Street, Burton on Trent</v>
          </cell>
          <cell r="I70" t="str">
            <v>DE14 1BG</v>
          </cell>
          <cell r="L70" t="str">
            <v>Coors Brewers Ltd</v>
          </cell>
          <cell r="M70">
            <v>18</v>
          </cell>
          <cell r="O70" t="str">
            <v>Other</v>
          </cell>
        </row>
        <row r="71">
          <cell r="A71">
            <v>68</v>
          </cell>
          <cell r="B71" t="str">
            <v>BJ8162IR</v>
          </cell>
          <cell r="C71" t="str">
            <v>Hull</v>
          </cell>
          <cell r="D71" t="str">
            <v>John Wilson</v>
          </cell>
          <cell r="E71" t="str">
            <v>01482 892369</v>
          </cell>
          <cell r="F71" t="str">
            <v>Saltend, Hull</v>
          </cell>
          <cell r="I71" t="str">
            <v>HU12 8DS</v>
          </cell>
          <cell r="L71" t="str">
            <v>BP Chemicals Ltd</v>
          </cell>
          <cell r="M71">
            <v>19</v>
          </cell>
          <cell r="O71" t="str">
            <v>Other</v>
          </cell>
        </row>
        <row r="72">
          <cell r="A72">
            <v>69</v>
          </cell>
          <cell r="B72" t="str">
            <v>BX2108IQ</v>
          </cell>
          <cell r="C72" t="str">
            <v>Wissington Sugar Factory</v>
          </cell>
          <cell r="D72" t="str">
            <v>David Hillier</v>
          </cell>
          <cell r="E72" t="str">
            <v>01366 377364</v>
          </cell>
          <cell r="F72" t="str">
            <v>Stoke Ferry, Kings Lynn, Norfolk</v>
          </cell>
          <cell r="I72" t="str">
            <v>PE33 9QG</v>
          </cell>
          <cell r="L72" t="str">
            <v>British Sugar</v>
          </cell>
          <cell r="M72">
            <v>20</v>
          </cell>
          <cell r="O72" t="str">
            <v>Other</v>
          </cell>
        </row>
        <row r="73">
          <cell r="A73">
            <v>70</v>
          </cell>
          <cell r="B73" t="str">
            <v>BW9239IF</v>
          </cell>
          <cell r="C73" t="str">
            <v>York Sugar Factory</v>
          </cell>
          <cell r="F73" t="str">
            <v>P O Box 17, Boroughbridge Road, York</v>
          </cell>
          <cell r="I73" t="str">
            <v>YO26 6XF</v>
          </cell>
          <cell r="L73" t="str">
            <v>British Sugar</v>
          </cell>
          <cell r="M73">
            <v>20</v>
          </cell>
          <cell r="N73" t="str">
            <v>Closed</v>
          </cell>
          <cell r="O73" t="str">
            <v>Other</v>
          </cell>
        </row>
        <row r="74">
          <cell r="A74">
            <v>71</v>
          </cell>
          <cell r="B74" t="str">
            <v>BX2094IJ</v>
          </cell>
          <cell r="C74" t="str">
            <v>Bury St Edmunds Sugar Factory Plant 1</v>
          </cell>
          <cell r="D74" t="str">
            <v>Ben Bishop</v>
          </cell>
          <cell r="E74" t="str">
            <v>01284 763291</v>
          </cell>
          <cell r="F74" t="str">
            <v>Hollow Road, Bury St Edmunds, Suffolk</v>
          </cell>
          <cell r="I74" t="str">
            <v>IP32 7BB</v>
          </cell>
          <cell r="L74" t="str">
            <v>British Sugar</v>
          </cell>
          <cell r="M74">
            <v>20</v>
          </cell>
          <cell r="O74" t="str">
            <v>Other</v>
          </cell>
        </row>
        <row r="75">
          <cell r="A75">
            <v>72</v>
          </cell>
          <cell r="B75" t="str">
            <v>BX2094IJ</v>
          </cell>
          <cell r="C75" t="str">
            <v>Bury St Edmunds Sugar Factory Plant 2</v>
          </cell>
          <cell r="D75" t="str">
            <v>Ben Bishop</v>
          </cell>
          <cell r="E75" t="str">
            <v>01284 763291</v>
          </cell>
          <cell r="F75" t="str">
            <v>Hollow Road, Bury St Edmunds, Suffolk</v>
          </cell>
          <cell r="I75" t="str">
            <v>IP32 7BB</v>
          </cell>
          <cell r="L75" t="str">
            <v>British Sugar</v>
          </cell>
          <cell r="M75">
            <v>20</v>
          </cell>
          <cell r="O75" t="str">
            <v>Other</v>
          </cell>
        </row>
        <row r="76">
          <cell r="A76">
            <v>73</v>
          </cell>
          <cell r="B76" t="str">
            <v>BK9385IH</v>
          </cell>
          <cell r="C76" t="str">
            <v>Newark Sugar Factory</v>
          </cell>
          <cell r="D76" t="str">
            <v>Graham Wright</v>
          </cell>
          <cell r="E76" t="str">
            <v>01636 640000</v>
          </cell>
          <cell r="F76" t="str">
            <v>Newark</v>
          </cell>
          <cell r="I76" t="str">
            <v>NG24 1DL</v>
          </cell>
          <cell r="L76" t="str">
            <v>British Sugar</v>
          </cell>
          <cell r="M76">
            <v>20</v>
          </cell>
          <cell r="O76" t="str">
            <v>Other</v>
          </cell>
        </row>
        <row r="77">
          <cell r="A77">
            <v>74</v>
          </cell>
          <cell r="B77" t="str">
            <v>NP3438LK</v>
          </cell>
          <cell r="C77" t="str">
            <v>Wilton</v>
          </cell>
          <cell r="D77" t="str">
            <v>Dave Sigsworth</v>
          </cell>
          <cell r="E77" t="str">
            <v>01642 212374</v>
          </cell>
          <cell r="F77" t="str">
            <v>SCU UK Headquarters, Wilton International, Middlesborough</v>
          </cell>
          <cell r="I77" t="str">
            <v>TS90 8WS</v>
          </cell>
          <cell r="L77" t="str">
            <v>Sembcorp Utilities U.K Ltd</v>
          </cell>
          <cell r="M77">
            <v>21</v>
          </cell>
          <cell r="O77" t="str">
            <v>Other</v>
          </cell>
        </row>
        <row r="78">
          <cell r="A78">
            <v>75</v>
          </cell>
          <cell r="B78" t="str">
            <v>AP3730LT</v>
          </cell>
          <cell r="C78" t="str">
            <v>London Road Heat Station</v>
          </cell>
          <cell r="F78" t="str">
            <v>London Road Heat Station, 12 London Road, Nottingham</v>
          </cell>
          <cell r="I78" t="str">
            <v>NG2 3AB</v>
          </cell>
          <cell r="L78" t="str">
            <v>Enviroenergy Ltd</v>
          </cell>
          <cell r="M78">
            <v>22</v>
          </cell>
          <cell r="O78" t="str">
            <v>Other</v>
          </cell>
        </row>
        <row r="79">
          <cell r="A79">
            <v>76</v>
          </cell>
          <cell r="B79" t="str">
            <v>VP3736SB</v>
          </cell>
          <cell r="C79" t="str">
            <v>Main Site, Dagenham</v>
          </cell>
          <cell r="D79" t="str">
            <v>Lee Warren</v>
          </cell>
          <cell r="E79" t="str">
            <v>0208 526 1106</v>
          </cell>
          <cell r="F79" t="str">
            <v>Room 40/490, Trafford House, 8 Station Road, Nottingham</v>
          </cell>
          <cell r="I79" t="str">
            <v>SS16 5XX</v>
          </cell>
          <cell r="L79" t="str">
            <v>Ford Motor Co Ltd</v>
          </cell>
          <cell r="M79">
            <v>23</v>
          </cell>
          <cell r="O79" t="str">
            <v>Other</v>
          </cell>
        </row>
        <row r="80">
          <cell r="A80">
            <v>77</v>
          </cell>
          <cell r="B80" t="str">
            <v>BU4503IW</v>
          </cell>
          <cell r="C80" t="str">
            <v>No 1 Aromatics, North Tees</v>
          </cell>
          <cell r="D80" t="str">
            <v>Mike Wood</v>
          </cell>
          <cell r="E80" t="str">
            <v>01642 731523</v>
          </cell>
          <cell r="F80" t="str">
            <v>F9, Olefins Offices, Wilton Site, Redcar</v>
          </cell>
          <cell r="I80" t="str">
            <v>TS10 1TT</v>
          </cell>
          <cell r="L80" t="str">
            <v>SABIC U.K Petrochemicals Ltd</v>
          </cell>
          <cell r="M80">
            <v>24</v>
          </cell>
          <cell r="O80" t="str">
            <v>Other</v>
          </cell>
        </row>
        <row r="81">
          <cell r="A81">
            <v>78</v>
          </cell>
          <cell r="B81" t="str">
            <v>BU4503IW</v>
          </cell>
          <cell r="C81" t="str">
            <v>No 2 Aromatics, North Tees</v>
          </cell>
          <cell r="F81" t="str">
            <v>F9, Olefins Offices, Wilton Site, Redcar</v>
          </cell>
          <cell r="I81" t="str">
            <v>TS10 1TT</v>
          </cell>
          <cell r="L81" t="str">
            <v>SABIC U.K Petrochemicals Ltd</v>
          </cell>
          <cell r="M81">
            <v>24</v>
          </cell>
          <cell r="N81" t="str">
            <v>Closed</v>
          </cell>
          <cell r="O81" t="str">
            <v>Other</v>
          </cell>
        </row>
        <row r="82">
          <cell r="A82">
            <v>79</v>
          </cell>
          <cell r="B82" t="str">
            <v>BS3590IE</v>
          </cell>
          <cell r="C82" t="str">
            <v>Olefins Boilers, Wilton</v>
          </cell>
          <cell r="D82" t="str">
            <v>Amanda Booth</v>
          </cell>
          <cell r="E82" t="str">
            <v>01642 834610</v>
          </cell>
          <cell r="F82" t="str">
            <v>F9, Olefins Offices, Wilton Site, Redcar</v>
          </cell>
          <cell r="I82" t="str">
            <v>TS10 1TT</v>
          </cell>
          <cell r="L82" t="str">
            <v>SABIC U.K Petrochemicals Ltd</v>
          </cell>
          <cell r="M82">
            <v>24</v>
          </cell>
          <cell r="O82" t="str">
            <v>Other</v>
          </cell>
        </row>
        <row r="83">
          <cell r="A83">
            <v>80</v>
          </cell>
          <cell r="B83" t="str">
            <v>TP3532PK</v>
          </cell>
          <cell r="C83" t="str">
            <v>Greatham Works</v>
          </cell>
          <cell r="D83" t="str">
            <v>Brian Bennett</v>
          </cell>
          <cell r="E83" t="str">
            <v>01642 545715</v>
          </cell>
          <cell r="F83" t="str">
            <v>Tees Road, Hartlepool</v>
          </cell>
          <cell r="I83" t="str">
            <v>TS25 2DD</v>
          </cell>
          <cell r="L83" t="str">
            <v>Tioxide Europe Limited</v>
          </cell>
          <cell r="M83">
            <v>25</v>
          </cell>
          <cell r="O83" t="str">
            <v>Other</v>
          </cell>
        </row>
        <row r="84">
          <cell r="A84">
            <v>81</v>
          </cell>
          <cell r="B84" t="str">
            <v>Not used</v>
          </cell>
          <cell r="L84" t="str">
            <v>Ineos Chlor Ltd</v>
          </cell>
          <cell r="M84">
            <v>26</v>
          </cell>
          <cell r="N84" t="str">
            <v>Closed</v>
          </cell>
          <cell r="O84" t="str">
            <v>Other</v>
          </cell>
        </row>
        <row r="85">
          <cell r="A85">
            <v>82</v>
          </cell>
          <cell r="B85" t="str">
            <v>RP3233GW</v>
          </cell>
          <cell r="C85" t="str">
            <v>South Bank Works</v>
          </cell>
          <cell r="D85" t="str">
            <v>Graham Paisley</v>
          </cell>
          <cell r="E85" t="str">
            <v>01925 416104</v>
          </cell>
          <cell r="F85" t="str">
            <v>P O Box 26, 4 Liverpool Rd, Warrington</v>
          </cell>
          <cell r="I85" t="str">
            <v>WA5 1AB</v>
          </cell>
          <cell r="L85" t="str">
            <v>PQ Silicas UK Ltd</v>
          </cell>
          <cell r="M85">
            <v>27</v>
          </cell>
          <cell r="O85" t="str">
            <v>Other</v>
          </cell>
        </row>
        <row r="86">
          <cell r="A86">
            <v>83</v>
          </cell>
          <cell r="B86" t="str">
            <v>XP3733LN</v>
          </cell>
          <cell r="C86" t="str">
            <v>Harrow 1 (Boilers 1,3 &amp;4)</v>
          </cell>
          <cell r="D86" t="str">
            <v>David Jeans</v>
          </cell>
          <cell r="E86" t="str">
            <v>0208 424 6733</v>
          </cell>
          <cell r="F86" t="str">
            <v>Headstone Drive, Harrow, Middlesex</v>
          </cell>
          <cell r="I86" t="str">
            <v>HA1 4TY</v>
          </cell>
          <cell r="L86" t="str">
            <v>Kodak Ltd</v>
          </cell>
          <cell r="M86">
            <v>28</v>
          </cell>
          <cell r="O86" t="str">
            <v>Other</v>
          </cell>
        </row>
        <row r="87">
          <cell r="A87">
            <v>84</v>
          </cell>
          <cell r="B87" t="str">
            <v>ZP3635SB</v>
          </cell>
          <cell r="C87" t="str">
            <v>Berkshire Brewery, Reading</v>
          </cell>
          <cell r="F87" t="str">
            <v>Berkshire Brewery, Reading</v>
          </cell>
          <cell r="I87" t="str">
            <v>RG2 0PN</v>
          </cell>
          <cell r="L87" t="str">
            <v>Dalkia Utilities Services PLC</v>
          </cell>
          <cell r="M87">
            <v>29</v>
          </cell>
          <cell r="N87" t="str">
            <v>Closed</v>
          </cell>
          <cell r="O87" t="str">
            <v>Other</v>
          </cell>
        </row>
        <row r="88">
          <cell r="A88">
            <v>85</v>
          </cell>
          <cell r="B88" t="str">
            <v>BS3824IJ</v>
          </cell>
          <cell r="C88" t="str">
            <v>Warrington</v>
          </cell>
          <cell r="D88" t="str">
            <v>John McDonagh</v>
          </cell>
          <cell r="E88" t="str">
            <v>01925 643320</v>
          </cell>
          <cell r="F88" t="str">
            <v>Solvay Interox Ltd, P O Box 7, Warrington</v>
          </cell>
          <cell r="I88" t="str">
            <v>WA4 6HB</v>
          </cell>
          <cell r="L88" t="str">
            <v>Solvay Interox Ltd</v>
          </cell>
          <cell r="M88">
            <v>30</v>
          </cell>
          <cell r="O88" t="str">
            <v>Other</v>
          </cell>
        </row>
        <row r="89">
          <cell r="A89">
            <v>86</v>
          </cell>
          <cell r="B89" t="str">
            <v>Not used</v>
          </cell>
          <cell r="L89" t="str">
            <v>DS Smith Paper Limited</v>
          </cell>
          <cell r="M89">
            <v>31</v>
          </cell>
          <cell r="N89" t="str">
            <v>Closed</v>
          </cell>
          <cell r="O89" t="str">
            <v>Other</v>
          </cell>
        </row>
        <row r="90">
          <cell r="A90">
            <v>87</v>
          </cell>
          <cell r="B90" t="str">
            <v>BK1473IQ</v>
          </cell>
          <cell r="C90" t="str">
            <v>Wansbrough Paper Mill</v>
          </cell>
          <cell r="D90" t="str">
            <v>Matthew Nixon</v>
          </cell>
          <cell r="F90" t="str">
            <v>Wansbrough Paper Mill, Watchet</v>
          </cell>
          <cell r="L90" t="str">
            <v>DS Smith Paper Limited</v>
          </cell>
          <cell r="M90">
            <v>31</v>
          </cell>
          <cell r="O90" t="str">
            <v>Other</v>
          </cell>
        </row>
        <row r="91">
          <cell r="A91" t="str">
            <v>87A</v>
          </cell>
          <cell r="B91" t="str">
            <v>BL6861IT</v>
          </cell>
          <cell r="C91" t="str">
            <v>Lynemouth Smelter and Power Station</v>
          </cell>
          <cell r="D91" t="str">
            <v>John Clarkson</v>
          </cell>
          <cell r="E91" t="str">
            <v>01670 393881</v>
          </cell>
          <cell r="F91" t="str">
            <v>Ashington, Northumberland</v>
          </cell>
          <cell r="I91" t="str">
            <v>NE63 9YH</v>
          </cell>
          <cell r="L91" t="str">
            <v>Alcan Aluminium UK Ltd</v>
          </cell>
          <cell r="M91">
            <v>40</v>
          </cell>
          <cell r="O91" t="str">
            <v>Other</v>
          </cell>
        </row>
        <row r="92">
          <cell r="A92">
            <v>88</v>
          </cell>
          <cell r="B92" t="str">
            <v>Not used</v>
          </cell>
        </row>
        <row r="93">
          <cell r="A93">
            <v>89</v>
          </cell>
          <cell r="B93" t="str">
            <v>PPC/W/0020002</v>
          </cell>
          <cell r="C93" t="str">
            <v>Irvine</v>
          </cell>
          <cell r="F93" t="str">
            <v>Meadowhead Road, Shewalton, Irvine</v>
          </cell>
          <cell r="L93" t="str">
            <v>UPM Caledonian Paper</v>
          </cell>
          <cell r="M93">
            <v>33</v>
          </cell>
          <cell r="N93" t="str">
            <v>Closed</v>
          </cell>
          <cell r="O93" t="str">
            <v>Other</v>
          </cell>
        </row>
        <row r="94">
          <cell r="A94">
            <v>90</v>
          </cell>
          <cell r="B94" t="str">
            <v>PPC/A/1013057</v>
          </cell>
          <cell r="C94" t="str">
            <v>Paisley</v>
          </cell>
          <cell r="D94" t="str">
            <v>Ian Fish</v>
          </cell>
          <cell r="F94" t="str">
            <v>Hawkhead Road, Paisley</v>
          </cell>
          <cell r="I94" t="str">
            <v>PA2 7BG</v>
          </cell>
          <cell r="L94" t="str">
            <v>BASF Performance Products plc</v>
          </cell>
          <cell r="M94">
            <v>34</v>
          </cell>
          <cell r="O94" t="str">
            <v>Other</v>
          </cell>
        </row>
        <row r="95">
          <cell r="A95">
            <v>91</v>
          </cell>
          <cell r="B95" t="str">
            <v>PPC/E/0020035</v>
          </cell>
          <cell r="C95" t="str">
            <v>Dundee</v>
          </cell>
          <cell r="D95" t="str">
            <v>Louise Smart</v>
          </cell>
          <cell r="E95" t="str">
            <v>01382 734470</v>
          </cell>
          <cell r="F95" t="str">
            <v>Baldovie Rd, Dundee</v>
          </cell>
          <cell r="I95" t="str">
            <v>DD4 8UG</v>
          </cell>
          <cell r="L95" t="str">
            <v>Michelin Tyre PLC</v>
          </cell>
          <cell r="M95">
            <v>35</v>
          </cell>
          <cell r="O95" t="str">
            <v>Other</v>
          </cell>
        </row>
        <row r="96">
          <cell r="A96">
            <v>92</v>
          </cell>
          <cell r="B96" t="str">
            <v>PPC/A/1005112</v>
          </cell>
          <cell r="C96" t="str">
            <v>Grangemouth</v>
          </cell>
          <cell r="D96" t="str">
            <v>Peter Wright</v>
          </cell>
          <cell r="E96" t="str">
            <v>01324 692250</v>
          </cell>
          <cell r="F96" t="str">
            <v>Bo'ness Road, Grangemouth</v>
          </cell>
          <cell r="I96" t="str">
            <v>FK3 9XB</v>
          </cell>
          <cell r="L96" t="str">
            <v xml:space="preserve">Polimeri Europa </v>
          </cell>
          <cell r="M96">
            <v>36</v>
          </cell>
          <cell r="O96" t="str">
            <v>Other</v>
          </cell>
        </row>
        <row r="97">
          <cell r="A97">
            <v>93</v>
          </cell>
          <cell r="B97" t="str">
            <v>PPC/N/0020007</v>
          </cell>
          <cell r="C97" t="str">
            <v>Inverurie Mills</v>
          </cell>
          <cell r="D97" t="str">
            <v>Brian Hopper</v>
          </cell>
          <cell r="E97" t="str">
            <v>01467 627049</v>
          </cell>
          <cell r="F97" t="str">
            <v>Inverurie Mills, Inverurie, Aberdeenshire</v>
          </cell>
          <cell r="I97" t="str">
            <v>AB51 5NR</v>
          </cell>
          <cell r="L97" t="str">
            <v>International Paper U.K Ltd</v>
          </cell>
          <cell r="M97">
            <v>37</v>
          </cell>
          <cell r="N97" t="str">
            <v>Closed</v>
          </cell>
          <cell r="O97" t="str">
            <v>Other</v>
          </cell>
        </row>
        <row r="98">
          <cell r="A98">
            <v>94</v>
          </cell>
          <cell r="B98" t="str">
            <v>BT4885IT</v>
          </cell>
          <cell r="C98" t="str">
            <v>Shotton Paper Mill</v>
          </cell>
          <cell r="F98" t="str">
            <v>UPM Shotton, Weighbridge Rd, Shotton, Deeside, Flintshire</v>
          </cell>
          <cell r="I98" t="str">
            <v>CH5 2LL</v>
          </cell>
          <cell r="L98" t="str">
            <v>UPM-Kymmene UK Ltd</v>
          </cell>
          <cell r="M98">
            <v>38</v>
          </cell>
          <cell r="N98" t="str">
            <v>Closed</v>
          </cell>
          <cell r="O98" t="str">
            <v>Other</v>
          </cell>
        </row>
        <row r="99">
          <cell r="A99">
            <v>95</v>
          </cell>
          <cell r="B99" t="str">
            <v>PO129/06A</v>
          </cell>
          <cell r="C99" t="str">
            <v>Maydown Works</v>
          </cell>
          <cell r="D99" t="str">
            <v>Alan McElreavey</v>
          </cell>
          <cell r="E99" t="str">
            <v>02871 864152</v>
          </cell>
          <cell r="F99" t="str">
            <v>Maydown Site, P O Box 15, Londonderry</v>
          </cell>
          <cell r="I99" t="str">
            <v>BT47 6TH</v>
          </cell>
          <cell r="L99" t="str">
            <v>Invista Textiles UK Ltd</v>
          </cell>
          <cell r="M99">
            <v>39</v>
          </cell>
        </row>
        <row r="100">
          <cell r="A100">
            <v>96</v>
          </cell>
          <cell r="B100" t="str">
            <v>EP3835LB</v>
          </cell>
          <cell r="C100" t="str">
            <v>Grimsby Chimney 3</v>
          </cell>
          <cell r="D100" t="str">
            <v>Keith Jenkin</v>
          </cell>
          <cell r="F100" t="str">
            <v>P O Box 24, Moody Lane, Grimsby</v>
          </cell>
          <cell r="I100" t="str">
            <v>DN31 2SS</v>
          </cell>
          <cell r="L100" t="str">
            <v>Humber Energy Limited</v>
          </cell>
          <cell r="M100">
            <v>16</v>
          </cell>
          <cell r="O100" t="str">
            <v>Other</v>
          </cell>
        </row>
        <row r="101">
          <cell r="L101" t="str">
            <v/>
          </cell>
        </row>
        <row r="102">
          <cell r="L102" t="str">
            <v/>
          </cell>
        </row>
        <row r="103">
          <cell r="L103" t="str">
            <v/>
          </cell>
        </row>
        <row r="104">
          <cell r="L104" t="str">
            <v/>
          </cell>
        </row>
        <row r="105">
          <cell r="L105" t="str">
            <v/>
          </cell>
        </row>
        <row r="106">
          <cell r="L106" t="str">
            <v/>
          </cell>
        </row>
        <row r="107">
          <cell r="L107" t="str">
            <v/>
          </cell>
        </row>
        <row r="108">
          <cell r="L108" t="str">
            <v/>
          </cell>
        </row>
        <row r="109">
          <cell r="L109" t="str">
            <v/>
          </cell>
        </row>
        <row r="110">
          <cell r="L110" t="str">
            <v/>
          </cell>
        </row>
        <row r="111">
          <cell r="L111" t="str">
            <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TA1"/>
      <sheetName val="Lists"/>
    </sheetNames>
    <sheetDataSet>
      <sheetData sheetId="0"/>
      <sheetData sheetId="1">
        <row r="6">
          <cell r="A6">
            <v>1</v>
          </cell>
        </row>
        <row r="7">
          <cell r="A7">
            <v>2</v>
          </cell>
        </row>
        <row r="8">
          <cell r="A8">
            <v>3</v>
          </cell>
        </row>
        <row r="9">
          <cell r="A9">
            <v>4</v>
          </cell>
        </row>
        <row r="10">
          <cell r="A10">
            <v>5</v>
          </cell>
        </row>
        <row r="11">
          <cell r="A11">
            <v>6</v>
          </cell>
        </row>
        <row r="12">
          <cell r="A12">
            <v>7</v>
          </cell>
        </row>
        <row r="13">
          <cell r="A13">
            <v>8</v>
          </cell>
        </row>
        <row r="14">
          <cell r="A14">
            <v>9</v>
          </cell>
        </row>
        <row r="15">
          <cell r="A15">
            <v>10</v>
          </cell>
        </row>
        <row r="16">
          <cell r="A16">
            <v>11</v>
          </cell>
        </row>
        <row r="17">
          <cell r="A17">
            <v>12</v>
          </cell>
        </row>
        <row r="18">
          <cell r="A18">
            <v>13</v>
          </cell>
        </row>
        <row r="19">
          <cell r="A19">
            <v>14</v>
          </cell>
        </row>
        <row r="20">
          <cell r="A20">
            <v>15</v>
          </cell>
        </row>
        <row r="21">
          <cell r="A21">
            <v>16</v>
          </cell>
        </row>
        <row r="22">
          <cell r="A22">
            <v>17</v>
          </cell>
        </row>
        <row r="23">
          <cell r="A23">
            <v>18</v>
          </cell>
        </row>
        <row r="24">
          <cell r="A24">
            <v>19</v>
          </cell>
        </row>
        <row r="25">
          <cell r="A25">
            <v>20</v>
          </cell>
        </row>
        <row r="26">
          <cell r="A26">
            <v>21</v>
          </cell>
        </row>
        <row r="27">
          <cell r="A27">
            <v>22</v>
          </cell>
        </row>
        <row r="28">
          <cell r="A28">
            <v>23</v>
          </cell>
        </row>
        <row r="29">
          <cell r="A29">
            <v>24</v>
          </cell>
        </row>
        <row r="30">
          <cell r="A30">
            <v>25</v>
          </cell>
        </row>
        <row r="31">
          <cell r="A31">
            <v>26</v>
          </cell>
        </row>
        <row r="32">
          <cell r="A32">
            <v>27</v>
          </cell>
        </row>
        <row r="33">
          <cell r="A33">
            <v>28</v>
          </cell>
        </row>
        <row r="34">
          <cell r="A34">
            <v>29</v>
          </cell>
        </row>
        <row r="35">
          <cell r="A35">
            <v>30</v>
          </cell>
        </row>
        <row r="36">
          <cell r="A36">
            <v>31</v>
          </cell>
        </row>
        <row r="37">
          <cell r="A37">
            <v>32</v>
          </cell>
        </row>
        <row r="38">
          <cell r="A38">
            <v>33</v>
          </cell>
        </row>
        <row r="39">
          <cell r="A39">
            <v>34</v>
          </cell>
        </row>
        <row r="40">
          <cell r="A40">
            <v>35</v>
          </cell>
        </row>
        <row r="41">
          <cell r="A41">
            <v>36</v>
          </cell>
        </row>
        <row r="42">
          <cell r="A42">
            <v>37</v>
          </cell>
        </row>
        <row r="43">
          <cell r="A43">
            <v>38</v>
          </cell>
        </row>
        <row r="44">
          <cell r="A44">
            <v>39</v>
          </cell>
        </row>
        <row r="45">
          <cell r="A45">
            <v>40</v>
          </cell>
        </row>
        <row r="46">
          <cell r="A46">
            <v>41</v>
          </cell>
        </row>
        <row r="47">
          <cell r="A47">
            <v>42</v>
          </cell>
        </row>
        <row r="48">
          <cell r="A48">
            <v>43</v>
          </cell>
        </row>
        <row r="49">
          <cell r="A49">
            <v>44</v>
          </cell>
        </row>
        <row r="50">
          <cell r="A50">
            <v>45</v>
          </cell>
        </row>
        <row r="51">
          <cell r="A51">
            <v>46</v>
          </cell>
        </row>
        <row r="52">
          <cell r="A52">
            <v>47</v>
          </cell>
        </row>
        <row r="53">
          <cell r="A53">
            <v>48</v>
          </cell>
        </row>
        <row r="54">
          <cell r="A54">
            <v>49</v>
          </cell>
        </row>
        <row r="55">
          <cell r="A55">
            <v>50</v>
          </cell>
        </row>
        <row r="56">
          <cell r="A56">
            <v>51</v>
          </cell>
        </row>
        <row r="57">
          <cell r="A57">
            <v>52</v>
          </cell>
        </row>
        <row r="58">
          <cell r="A58">
            <v>53</v>
          </cell>
        </row>
        <row r="59">
          <cell r="A59">
            <v>54</v>
          </cell>
        </row>
        <row r="60">
          <cell r="A60">
            <v>55</v>
          </cell>
        </row>
        <row r="61">
          <cell r="A61">
            <v>56</v>
          </cell>
        </row>
        <row r="62">
          <cell r="A62">
            <v>57</v>
          </cell>
        </row>
        <row r="63">
          <cell r="A63">
            <v>58</v>
          </cell>
        </row>
        <row r="64">
          <cell r="A64">
            <v>59</v>
          </cell>
        </row>
        <row r="65">
          <cell r="A65">
            <v>60</v>
          </cell>
        </row>
        <row r="66">
          <cell r="A66">
            <v>61</v>
          </cell>
        </row>
        <row r="67">
          <cell r="A67">
            <v>62</v>
          </cell>
        </row>
        <row r="68">
          <cell r="A68">
            <v>63</v>
          </cell>
        </row>
        <row r="69">
          <cell r="A69">
            <v>64</v>
          </cell>
        </row>
        <row r="70">
          <cell r="A70">
            <v>65</v>
          </cell>
        </row>
        <row r="71">
          <cell r="A71">
            <v>66</v>
          </cell>
        </row>
        <row r="72">
          <cell r="A72">
            <v>67</v>
          </cell>
        </row>
        <row r="73">
          <cell r="A73">
            <v>68</v>
          </cell>
        </row>
        <row r="74">
          <cell r="A74">
            <v>69</v>
          </cell>
        </row>
        <row r="75">
          <cell r="A75">
            <v>70</v>
          </cell>
        </row>
        <row r="76">
          <cell r="A76">
            <v>71</v>
          </cell>
        </row>
        <row r="77">
          <cell r="A77">
            <v>72</v>
          </cell>
        </row>
        <row r="78">
          <cell r="A78">
            <v>73</v>
          </cell>
        </row>
        <row r="79">
          <cell r="A79">
            <v>74</v>
          </cell>
        </row>
        <row r="80">
          <cell r="A80">
            <v>75</v>
          </cell>
        </row>
        <row r="81">
          <cell r="A81">
            <v>76</v>
          </cell>
        </row>
        <row r="82">
          <cell r="A82">
            <v>77</v>
          </cell>
        </row>
        <row r="83">
          <cell r="A83">
            <v>78</v>
          </cell>
        </row>
        <row r="84">
          <cell r="A84">
            <v>79</v>
          </cell>
        </row>
        <row r="85">
          <cell r="A85">
            <v>80</v>
          </cell>
        </row>
        <row r="86">
          <cell r="A86">
            <v>81</v>
          </cell>
        </row>
        <row r="87">
          <cell r="A87">
            <v>82</v>
          </cell>
        </row>
        <row r="88">
          <cell r="A88">
            <v>83</v>
          </cell>
        </row>
        <row r="89">
          <cell r="A89">
            <v>84</v>
          </cell>
        </row>
        <row r="90">
          <cell r="A90">
            <v>85</v>
          </cell>
        </row>
        <row r="91">
          <cell r="A91">
            <v>86</v>
          </cell>
        </row>
        <row r="92">
          <cell r="A92">
            <v>87</v>
          </cell>
        </row>
        <row r="93">
          <cell r="A93">
            <v>88</v>
          </cell>
        </row>
        <row r="94">
          <cell r="A94">
            <v>89</v>
          </cell>
        </row>
        <row r="95">
          <cell r="A95">
            <v>90</v>
          </cell>
        </row>
        <row r="96">
          <cell r="A96">
            <v>91</v>
          </cell>
        </row>
        <row r="97">
          <cell r="A97">
            <v>92</v>
          </cell>
        </row>
        <row r="98">
          <cell r="A98">
            <v>93</v>
          </cell>
        </row>
        <row r="99">
          <cell r="A99">
            <v>94</v>
          </cell>
        </row>
        <row r="100">
          <cell r="A100">
            <v>95</v>
          </cell>
        </row>
        <row r="101">
          <cell r="A101">
            <v>96</v>
          </cell>
        </row>
        <row r="102">
          <cell r="A102">
            <v>97</v>
          </cell>
        </row>
        <row r="103">
          <cell r="A103">
            <v>98</v>
          </cell>
        </row>
        <row r="104">
          <cell r="A104">
            <v>99</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theme="6" tint="-0.249977111117893"/>
  </sheetPr>
  <dimension ref="B1:F49"/>
  <sheetViews>
    <sheetView showGridLines="0" tabSelected="1" topLeftCell="A30" zoomScale="90" zoomScaleNormal="90" zoomScalePageLayoutView="120" workbookViewId="0">
      <selection activeCell="F49" sqref="F49"/>
    </sheetView>
  </sheetViews>
  <sheetFormatPr defaultRowHeight="12.75" x14ac:dyDescent="0.2"/>
  <cols>
    <col min="1" max="1" width="0.42578125" style="3" customWidth="1"/>
    <col min="2" max="2" width="41.85546875" style="3" customWidth="1"/>
    <col min="3" max="3" width="15.42578125" style="3" customWidth="1"/>
    <col min="4" max="4" width="16.5703125" style="3" customWidth="1"/>
    <col min="5" max="5" width="16" style="3" customWidth="1"/>
    <col min="6" max="6" width="19.5703125" style="3" customWidth="1"/>
    <col min="7" max="16384" width="9.140625" style="3"/>
  </cols>
  <sheetData>
    <row r="1" spans="2:6" ht="26.25" x14ac:dyDescent="0.4">
      <c r="B1" s="1"/>
      <c r="C1" s="2"/>
      <c r="D1" s="2"/>
      <c r="E1" s="2"/>
      <c r="F1" s="2"/>
    </row>
    <row r="2" spans="2:6" ht="15.75" x14ac:dyDescent="0.25">
      <c r="B2" s="4"/>
      <c r="C2" s="2"/>
      <c r="D2" s="2"/>
      <c r="E2" s="2"/>
      <c r="F2" s="2"/>
    </row>
    <row r="3" spans="2:6" ht="15.75" x14ac:dyDescent="0.25">
      <c r="B3" s="4"/>
      <c r="C3" s="2"/>
      <c r="D3" s="2"/>
      <c r="E3" s="2"/>
      <c r="F3" s="2"/>
    </row>
    <row r="4" spans="2:6" ht="15.75" x14ac:dyDescent="0.25">
      <c r="B4" s="4"/>
      <c r="C4" s="2"/>
      <c r="D4" s="2"/>
      <c r="E4" s="2"/>
      <c r="F4" s="2"/>
    </row>
    <row r="5" spans="2:6" ht="15.75" x14ac:dyDescent="0.25">
      <c r="B5" s="4"/>
      <c r="C5" s="2"/>
      <c r="D5" s="2"/>
      <c r="E5" s="2"/>
      <c r="F5" s="2"/>
    </row>
    <row r="6" spans="2:6" ht="15.75" x14ac:dyDescent="0.25">
      <c r="B6" s="4"/>
      <c r="C6" s="2"/>
      <c r="D6" s="2"/>
      <c r="E6" s="2"/>
      <c r="F6" s="2"/>
    </row>
    <row r="7" spans="2:6" ht="18" x14ac:dyDescent="0.25">
      <c r="B7" s="5" t="s">
        <v>0</v>
      </c>
      <c r="C7" s="2"/>
      <c r="D7" s="2"/>
      <c r="E7" s="2"/>
      <c r="F7" s="2"/>
    </row>
    <row r="8" spans="2:6" ht="18" x14ac:dyDescent="0.25">
      <c r="B8" s="5"/>
      <c r="C8" s="2"/>
      <c r="D8" s="2"/>
      <c r="E8" s="2"/>
      <c r="F8" s="2"/>
    </row>
    <row r="9" spans="2:6" ht="15.75" x14ac:dyDescent="0.25">
      <c r="B9" s="6"/>
      <c r="C9" s="2"/>
      <c r="D9" s="2"/>
      <c r="E9" s="2"/>
      <c r="F9" s="2"/>
    </row>
    <row r="10" spans="2:6" x14ac:dyDescent="0.2">
      <c r="B10" s="7" t="s">
        <v>1</v>
      </c>
      <c r="C10" s="8">
        <v>2015</v>
      </c>
      <c r="D10" s="9" t="s">
        <v>2</v>
      </c>
      <c r="E10" s="2"/>
      <c r="F10" s="2"/>
    </row>
    <row r="11" spans="2:6" ht="15.75" x14ac:dyDescent="0.25">
      <c r="B11" s="6"/>
      <c r="D11" s="10"/>
      <c r="E11" s="2"/>
      <c r="F11" s="2"/>
    </row>
    <row r="12" spans="2:6" ht="15.75" x14ac:dyDescent="0.25">
      <c r="B12" s="11" t="s">
        <v>3</v>
      </c>
      <c r="C12" s="39" t="s">
        <v>4</v>
      </c>
      <c r="D12" s="40"/>
      <c r="E12" s="41"/>
      <c r="F12" s="9" t="s">
        <v>5</v>
      </c>
    </row>
    <row r="13" spans="2:6" x14ac:dyDescent="0.2">
      <c r="F13" s="9"/>
    </row>
    <row r="14" spans="2:6" x14ac:dyDescent="0.2">
      <c r="F14" s="9"/>
    </row>
    <row r="15" spans="2:6" ht="15.75" x14ac:dyDescent="0.25">
      <c r="B15" s="11" t="s">
        <v>6</v>
      </c>
      <c r="C15" s="39" t="s">
        <v>7</v>
      </c>
      <c r="D15" s="40"/>
      <c r="E15" s="41"/>
      <c r="F15" s="9" t="s">
        <v>8</v>
      </c>
    </row>
    <row r="16" spans="2:6" ht="15.75" x14ac:dyDescent="0.25">
      <c r="B16" s="6"/>
      <c r="C16" s="2"/>
      <c r="D16" s="2"/>
      <c r="E16" s="2"/>
      <c r="F16" s="2"/>
    </row>
    <row r="17" spans="2:6" ht="15.75" x14ac:dyDescent="0.25">
      <c r="B17" s="12" t="s">
        <v>9</v>
      </c>
      <c r="C17" s="13" t="str">
        <f>IF(ISERROR(VLOOKUP(TheSite, PlantDetails, 3, FALSE)), "", VLOOKUP(TheSite, PlantDetails, 3, FALSE))</f>
        <v>YP3930EX</v>
      </c>
      <c r="D17" s="14" t="s">
        <v>10</v>
      </c>
      <c r="E17" s="13">
        <f>IF(ISERROR(VLOOKUP(TheSite, PlantDetails, 2, FALSE)), "", VLOOKUP(TheSite, PlantDetails, 2, FALSE))</f>
        <v>50</v>
      </c>
      <c r="F17" s="2"/>
    </row>
    <row r="18" spans="2:6" ht="15.75" x14ac:dyDescent="0.25">
      <c r="B18" s="15"/>
      <c r="C18" s="2"/>
      <c r="D18" s="2"/>
      <c r="E18" s="15"/>
      <c r="F18" s="2"/>
    </row>
    <row r="19" spans="2:6" ht="16.5" x14ac:dyDescent="0.25">
      <c r="B19" s="16" t="s">
        <v>11</v>
      </c>
      <c r="C19" s="2"/>
      <c r="D19" s="2"/>
      <c r="E19" s="2"/>
      <c r="F19" s="2"/>
    </row>
    <row r="20" spans="2:6" ht="15.75" x14ac:dyDescent="0.25">
      <c r="B20" s="15"/>
      <c r="C20" s="2"/>
      <c r="D20" s="2"/>
      <c r="E20" s="2"/>
      <c r="F20" s="2"/>
    </row>
    <row r="21" spans="2:6" ht="17.25" customHeight="1" x14ac:dyDescent="0.2">
      <c r="B21" s="42" t="s">
        <v>12</v>
      </c>
      <c r="C21" s="17" t="s">
        <v>13</v>
      </c>
      <c r="D21" s="42" t="s">
        <v>14</v>
      </c>
      <c r="E21" s="42" t="s">
        <v>15</v>
      </c>
      <c r="F21" s="2"/>
    </row>
    <row r="22" spans="2:6" ht="15.75" x14ac:dyDescent="0.2">
      <c r="B22" s="43"/>
      <c r="C22" s="18" t="s">
        <v>16</v>
      </c>
      <c r="D22" s="43"/>
      <c r="E22" s="43"/>
      <c r="F22" s="2"/>
    </row>
    <row r="23" spans="2:6" ht="15.75" customHeight="1" x14ac:dyDescent="0.2">
      <c r="B23" s="19" t="s">
        <v>17</v>
      </c>
      <c r="C23" s="20">
        <v>0.26</v>
      </c>
      <c r="D23" s="20">
        <v>6.93</v>
      </c>
      <c r="E23" s="20">
        <v>0.09</v>
      </c>
      <c r="F23" s="2"/>
    </row>
    <row r="24" spans="2:6" ht="15.75" customHeight="1" x14ac:dyDescent="0.2">
      <c r="B24" s="19" t="s">
        <v>18</v>
      </c>
      <c r="C24" s="20">
        <v>0.26</v>
      </c>
      <c r="D24" s="20">
        <v>6.49</v>
      </c>
      <c r="E24" s="20">
        <v>0.08</v>
      </c>
      <c r="F24" s="2"/>
    </row>
    <row r="25" spans="2:6" ht="15.75" customHeight="1" x14ac:dyDescent="0.2">
      <c r="B25" s="21" t="s">
        <v>19</v>
      </c>
      <c r="C25" s="22">
        <v>0.21</v>
      </c>
      <c r="D25" s="22">
        <v>7.28</v>
      </c>
      <c r="E25" s="22">
        <v>0.09</v>
      </c>
      <c r="F25" s="2"/>
    </row>
    <row r="26" spans="2:6" ht="15.75" customHeight="1" x14ac:dyDescent="0.25">
      <c r="B26" s="23" t="s">
        <v>20</v>
      </c>
      <c r="C26" s="24">
        <f>SUM(C23:C25)</f>
        <v>0.73</v>
      </c>
      <c r="D26" s="24">
        <f>SUM(D23:D25)</f>
        <v>20.7</v>
      </c>
      <c r="E26" s="24">
        <f>SUM(E23:E25)</f>
        <v>0.26</v>
      </c>
      <c r="F26" s="2"/>
    </row>
    <row r="27" spans="2:6" ht="15.75" customHeight="1" x14ac:dyDescent="0.2">
      <c r="B27" s="19" t="s">
        <v>21</v>
      </c>
      <c r="C27" s="20">
        <v>0.25</v>
      </c>
      <c r="D27" s="20">
        <v>7.84</v>
      </c>
      <c r="E27" s="20">
        <v>0.1</v>
      </c>
      <c r="F27" s="2"/>
    </row>
    <row r="28" spans="2:6" ht="15.75" customHeight="1" x14ac:dyDescent="0.2">
      <c r="B28" s="19" t="s">
        <v>22</v>
      </c>
      <c r="C28" s="20">
        <v>11.71</v>
      </c>
      <c r="D28" s="20">
        <v>16.170000000000002</v>
      </c>
      <c r="E28" s="20">
        <v>1.06</v>
      </c>
      <c r="F28" s="2"/>
    </row>
    <row r="29" spans="2:6" ht="15.75" customHeight="1" x14ac:dyDescent="0.2">
      <c r="B29" s="19" t="s">
        <v>23</v>
      </c>
      <c r="C29" s="20">
        <v>0.19</v>
      </c>
      <c r="D29" s="20">
        <v>9.27</v>
      </c>
      <c r="E29" s="20">
        <v>0.13</v>
      </c>
      <c r="F29" s="2"/>
    </row>
    <row r="30" spans="2:6" ht="15.75" customHeight="1" x14ac:dyDescent="0.25">
      <c r="B30" s="23" t="s">
        <v>24</v>
      </c>
      <c r="C30" s="24">
        <f>SUM(C27:C29)</f>
        <v>12.15</v>
      </c>
      <c r="D30" s="24">
        <f>SUM(D27:D29)</f>
        <v>33.28</v>
      </c>
      <c r="E30" s="24">
        <f>SUM(E27:E29)</f>
        <v>1.29</v>
      </c>
      <c r="F30" s="2"/>
    </row>
    <row r="31" spans="2:6" ht="15.75" customHeight="1" x14ac:dyDescent="0.2">
      <c r="B31" s="19" t="s">
        <v>25</v>
      </c>
      <c r="C31" s="20">
        <v>0.24</v>
      </c>
      <c r="D31" s="20">
        <v>8.74</v>
      </c>
      <c r="E31" s="20">
        <v>0.13</v>
      </c>
      <c r="F31" s="2"/>
    </row>
    <row r="32" spans="2:6" ht="15.75" customHeight="1" x14ac:dyDescent="0.2">
      <c r="B32" s="19" t="s">
        <v>26</v>
      </c>
      <c r="C32" s="20">
        <v>0.15</v>
      </c>
      <c r="D32" s="20">
        <v>6.9</v>
      </c>
      <c r="E32" s="20">
        <v>0.1</v>
      </c>
      <c r="F32" s="2"/>
    </row>
    <row r="33" spans="2:6" ht="15.75" customHeight="1" x14ac:dyDescent="0.2">
      <c r="B33" s="19" t="s">
        <v>27</v>
      </c>
      <c r="C33" s="20">
        <v>0.17</v>
      </c>
      <c r="D33" s="20">
        <v>6.46</v>
      </c>
      <c r="E33" s="20">
        <v>0.11</v>
      </c>
      <c r="F33" s="2"/>
    </row>
    <row r="34" spans="2:6" ht="15.75" customHeight="1" x14ac:dyDescent="0.25">
      <c r="B34" s="23" t="s">
        <v>28</v>
      </c>
      <c r="C34" s="24">
        <f>SUM(C31:C33)</f>
        <v>0.56000000000000005</v>
      </c>
      <c r="D34" s="24">
        <f>SUM(D31:D33)</f>
        <v>22.1</v>
      </c>
      <c r="E34" s="24">
        <f>SUM(E31:E33)</f>
        <v>0.34</v>
      </c>
      <c r="F34" s="2"/>
    </row>
    <row r="35" spans="2:6" ht="15.75" customHeight="1" x14ac:dyDescent="0.2">
      <c r="B35" s="19" t="s">
        <v>29</v>
      </c>
      <c r="C35" s="20">
        <v>0.21</v>
      </c>
      <c r="D35" s="20">
        <v>7.8</v>
      </c>
      <c r="E35" s="20">
        <v>0.12</v>
      </c>
      <c r="F35" s="2"/>
    </row>
    <row r="36" spans="2:6" ht="15.75" customHeight="1" x14ac:dyDescent="0.2">
      <c r="B36" s="19" t="s">
        <v>30</v>
      </c>
      <c r="C36" s="20">
        <v>0.28999999999999998</v>
      </c>
      <c r="D36" s="20">
        <v>5.97</v>
      </c>
      <c r="E36" s="20">
        <v>0.14000000000000001</v>
      </c>
      <c r="F36" s="2"/>
    </row>
    <row r="37" spans="2:6" ht="15.75" customHeight="1" x14ac:dyDescent="0.2">
      <c r="B37" s="19" t="s">
        <v>31</v>
      </c>
      <c r="C37" s="20">
        <v>0.21</v>
      </c>
      <c r="D37" s="20">
        <v>5.98</v>
      </c>
      <c r="E37" s="20">
        <v>0.15</v>
      </c>
      <c r="F37" s="2"/>
    </row>
    <row r="38" spans="2:6" ht="15.75" customHeight="1" x14ac:dyDescent="0.25">
      <c r="B38" s="23" t="s">
        <v>32</v>
      </c>
      <c r="C38" s="24">
        <f>SUM(C35:C37)</f>
        <v>0.71</v>
      </c>
      <c r="D38" s="24">
        <f>SUM(D35:D37)</f>
        <v>19.75</v>
      </c>
      <c r="E38" s="24">
        <f>SUM(E35:E37)</f>
        <v>0.41000000000000003</v>
      </c>
      <c r="F38" s="2"/>
    </row>
    <row r="39" spans="2:6" ht="15.75" customHeight="1" x14ac:dyDescent="0.2">
      <c r="B39" s="25"/>
      <c r="C39" s="26"/>
      <c r="D39" s="26"/>
      <c r="E39" s="26"/>
      <c r="F39" s="2"/>
    </row>
    <row r="40" spans="2:6" ht="15.75" customHeight="1" x14ac:dyDescent="0.25">
      <c r="B40" s="27" t="s">
        <v>33</v>
      </c>
      <c r="C40" s="28">
        <f>SUM(Q4_SO2+Q3_SO2+Q2_SO2+Q1_SO2)</f>
        <v>14.15</v>
      </c>
      <c r="D40" s="28">
        <f>SUM(Q4_NOx+Q3_NOx+Q2_NOx+Q1_NOx)</f>
        <v>95.83</v>
      </c>
      <c r="E40" s="28">
        <f>SUM(Q4_PM+Q3_PM+Q2_PM+Q1_PM)</f>
        <v>2.2999999999999998</v>
      </c>
      <c r="F40" s="2"/>
    </row>
    <row r="41" spans="2:6" ht="15.75" customHeight="1" x14ac:dyDescent="0.2">
      <c r="B41" s="29"/>
      <c r="C41" s="29"/>
      <c r="D41" s="29"/>
      <c r="E41" s="29"/>
      <c r="F41" s="2"/>
    </row>
    <row r="42" spans="2:6" ht="2.25" customHeight="1" x14ac:dyDescent="0.2"/>
    <row r="43" spans="2:6" ht="129.75" customHeight="1" x14ac:dyDescent="0.2">
      <c r="B43" s="44" t="s">
        <v>34</v>
      </c>
      <c r="C43" s="45"/>
      <c r="D43" s="45"/>
      <c r="E43" s="45"/>
      <c r="F43" s="45"/>
    </row>
    <row r="45" spans="2:6" ht="38.25" x14ac:dyDescent="0.2">
      <c r="B45" s="30" t="s">
        <v>35</v>
      </c>
      <c r="C45" s="37" t="s">
        <v>36</v>
      </c>
      <c r="D45" s="38"/>
      <c r="E45" s="31" t="s">
        <v>37</v>
      </c>
      <c r="F45" s="32">
        <v>42397</v>
      </c>
    </row>
    <row r="46" spans="2:6" ht="15" x14ac:dyDescent="0.2">
      <c r="B46" s="33"/>
      <c r="E46" s="34"/>
    </row>
    <row r="47" spans="2:6" ht="15" x14ac:dyDescent="0.2">
      <c r="B47" s="33"/>
      <c r="E47" s="34"/>
    </row>
    <row r="48" spans="2:6" ht="25.5" x14ac:dyDescent="0.2">
      <c r="B48" s="35" t="s">
        <v>38</v>
      </c>
      <c r="C48" s="37" t="s">
        <v>39</v>
      </c>
      <c r="D48" s="38"/>
      <c r="E48" s="31" t="s">
        <v>37</v>
      </c>
      <c r="F48" s="32">
        <v>42425</v>
      </c>
    </row>
    <row r="49" spans="5:5" x14ac:dyDescent="0.2">
      <c r="E49" s="36"/>
    </row>
  </sheetData>
  <sheetProtection password="D914" sheet="1" objects="1" scenarios="1"/>
  <mergeCells count="8">
    <mergeCell ref="C45:D45"/>
    <mergeCell ref="C48:D48"/>
    <mergeCell ref="C12:E12"/>
    <mergeCell ref="C15:E15"/>
    <mergeCell ref="B21:B22"/>
    <mergeCell ref="D21:D22"/>
    <mergeCell ref="E21:E22"/>
    <mergeCell ref="B43:F43"/>
  </mergeCells>
  <conditionalFormatting sqref="C23:E25">
    <cfRule type="containsBlanks" dxfId="3" priority="4">
      <formula>LEN(TRIM(C23))=0</formula>
    </cfRule>
  </conditionalFormatting>
  <conditionalFormatting sqref="C27:E29">
    <cfRule type="containsBlanks" dxfId="2" priority="3">
      <formula>LEN(TRIM(C27))=0</formula>
    </cfRule>
  </conditionalFormatting>
  <conditionalFormatting sqref="C31:E33">
    <cfRule type="containsBlanks" dxfId="1" priority="2">
      <formula>LEN(TRIM(C31))=0</formula>
    </cfRule>
  </conditionalFormatting>
  <conditionalFormatting sqref="C35:E37">
    <cfRule type="containsBlanks" dxfId="0" priority="1">
      <formula>LEN(TRIM(C35))=0</formula>
    </cfRule>
  </conditionalFormatting>
  <dataValidations count="3">
    <dataValidation type="list" allowBlank="1" showInputMessage="1" showErrorMessage="1" sqref="C10">
      <formula1>Years</formula1>
    </dataValidation>
    <dataValidation type="list" allowBlank="1" showInputMessage="1" showErrorMessage="1" sqref="C12:E12">
      <formula1>Operators</formula1>
    </dataValidation>
    <dataValidation type="list" allowBlank="1" showInputMessage="1" showErrorMessage="1" sqref="C15:E15">
      <formula1>Sites</formula1>
    </dataValidation>
  </dataValidations>
  <pageMargins left="0.75" right="0.75" top="0.85" bottom="1" header="0.5" footer="0.5"/>
  <pageSetup paperSize="9" scale="56" fitToWidth="0" fitToHeight="0" orientation="portrait" r:id="rId1"/>
  <headerFooter alignWithMargins="0">
    <oddHeader>&amp;L&amp;"Arial,Bold"&amp;24&amp;K06-007RTA 1 FORM  &amp;20(DO NOT SUBMIT PDF DOCUMENTS)</oddHeader>
    <oddFooter>&amp;L&amp;"Arial,Bold"&amp;18&amp;K06-017LIT CODE:  8025&amp;R&amp;"Arial,Bold"&amp;18&amp;K06-020OFFICIAL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8CA4513144E8584AB2F60F95735AFC44" ma:contentTypeVersion="771" ma:contentTypeDescription="Permitting &amp; Compliance Excel Document" ma:contentTypeScope="" ma:versionID="58cec030fb5c6c6e5549ec019a38c9a2">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d02ff1b820495f301288ef321b0746ae"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2:Process_x0020_Type"/>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Addressee" ma:index="15" nillable="true" ma:displayName="Customer Address" ma:hidden="true" ma:internalName="Addressee" ma:readOnly="false">
      <xsd:simpleType>
        <xsd:restriction base="dms:Text">
          <xsd:maxLength value="255"/>
        </xsd:restriction>
      </xsd:simpleType>
    </xsd:element>
    <xsd:element name="Customer_x0020_Name" ma:index="16" nillable="true" ma:displayName="Customer Name" ma:hidden="true" ma:indexed="true" ma:internalName="Customer_x0020_Name" ma:readOnly="false">
      <xsd:simpleType>
        <xsd:restriction base="dms:Text">
          <xsd:maxLength value="255"/>
        </xsd:restriction>
      </xsd:simpleType>
    </xsd:element>
    <xsd:element name="Facility_x0020_Address" ma:index="17" nillable="true" ma:displayName="Facility Address" ma:hidden="true" ma:internalName="Facility_x0020_Address" ma:readOnly="false">
      <xsd:simpleType>
        <xsd:restriction base="dms:Text">
          <xsd:maxLength value="255"/>
        </xsd:restriction>
      </xsd:simpleType>
    </xsd:element>
    <xsd:element name="Site_x0020_Name" ma:index="18" nillable="true" ma:displayName="Site Name" ma:hidden="true" ma:internalName="Site_x0020_Name" ma:readOnly="false">
      <xsd:simpleType>
        <xsd:restriction base="dms:Text">
          <xsd:maxLength value="255"/>
        </xsd:restriction>
      </xsd:simpleType>
    </xsd:element>
    <xsd:element name="Welsh_x0020_Local_x0020_Authority" ma:index="19"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0" nillable="true" ma:displayName="Surrendered/Expired" ma:format="Dropdown" ma:hidden="true" ma:internalName="Surrendered_x002F_Expired" ma:readOnly="false">
      <xsd:simpleType>
        <xsd:restriction base="dms:Choice">
          <xsd:enumeration value="Yes"/>
        </xsd:restriction>
      </xsd:simpleType>
    </xsd:element>
    <xsd:element name="Post_x0020_code" ma:index="21" nillable="true" ma:displayName="Post code" ma:hidden="true" ma:internalName="Post_x0020_code" ma:readOnly="false">
      <xsd:simpleType>
        <xsd:restriction base="dms:Text">
          <xsd:maxLength value="255"/>
        </xsd:restriction>
      </xsd:simpleType>
    </xsd:element>
    <xsd:element name="Surrendered_x002f_Expired_x0020_Date" ma:index="22" nillable="true" ma:displayName="Surrendered/Expired Date" ma:format="DateOnly" ma:hidden="true" ma:internalName="Surrendered_x002F_Expired_x0020_Date" ma:readOnly="false">
      <xsd:simpleType>
        <xsd:restriction base="dms:DateTime"/>
      </xsd:simpleType>
    </xsd:element>
    <xsd:element name="Process_x0020_Type" ma:index="24"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5" nillable="true" ma:displayName="Document ID Value" ma:description="The value of the document ID assigned to this item." ma:indexed="true" ma:internalName="_dlc_DocId" ma:readOnly="true">
      <xsd:simpleType>
        <xsd:restriction base="dms:Text"/>
      </xsd:simpleType>
    </xsd:element>
    <xsd:element name="_dlc_DocIdUrl" ma:index="26"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7"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Pembroke Refinery</Site_x0020_Name>
    <Internal_x002f_External xmlns="859f7ad6-93f6-4205-b62b-a17f28acbbac">Outgoing document</Internal_x002f_External>
    <Document_x0020_Type xmlns="859f7ad6-93f6-4205-b62b-a17f28acbbac">Report</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3. EPR Regulated Industry</License_x002f_Activity_x0020_Type>
    <Document_x0020_Date xmlns="859f7ad6-93f6-4205-b62b-a17f28acbbac">2016-01-28T00:00:00+00:00</Document_x0020_Date>
    <Facility_x0020_Address xmlns="859f7ad6-93f6-4205-b62b-a17f28acbbac">Pembroke, SA71 5SJ</Facility_x0020_Address>
    <Environment_x0020_Sub_x0020_Folder xmlns="859f7ad6-93f6-4205-b62b-a17f28acbbac">Returns</Environment_x0020_Sub_x0020_Folder>
    <Customer_x0020_Name xmlns="859f7ad6-93f6-4205-b62b-a17f28acbbac">Valero Energy Ltd</Customer_x0020_Name>
    <Post_x0020_code xmlns="859f7ad6-93f6-4205-b62b-a17f28acbbac">SA71 5SJ</Post_x0020_code>
    <Surrendered_x002f_Expired xmlns="859f7ad6-93f6-4205-b62b-a17f28acbbac" xsi:nil="true"/>
    <Surrendered_x002f_Expired_x0020_Date xmlns="859f7ad6-93f6-4205-b62b-a17f28acbbac" xsi:nil="true"/>
    <_dlc_DocId xmlns="9be56660-2c31-41ef-bc00-23e72f632f2a">REGU-409-6370</_dlc_DocId>
    <_dlc_DocIdUrl xmlns="9be56660-2c31-41ef-bc00-23e72f632f2a">
      <Url>https://cyfoethnaturiolcymru.sharepoint.com/teams/Regulatory/Permitting/_layouts/15/DocIdRedir.aspx?ID=REGU-409-6370</Url>
      <Description>REGU-409-6370</Description>
    </_dlc_DocIdUrl>
  </documentManagement>
</p:properties>
</file>

<file path=customXml/itemProps1.xml><?xml version="1.0" encoding="utf-8"?>
<ds:datastoreItem xmlns:ds="http://schemas.openxmlformats.org/officeDocument/2006/customXml" ds:itemID="{A1595789-94E7-4948-9D13-3EA05F127DA1}"/>
</file>

<file path=customXml/itemProps2.xml><?xml version="1.0" encoding="utf-8"?>
<ds:datastoreItem xmlns:ds="http://schemas.openxmlformats.org/officeDocument/2006/customXml" ds:itemID="{F716075A-16C6-4B91-AD96-1B0EAC3A7568}">
  <ds:schemaRefs>
    <ds:schemaRef ds:uri="Microsoft.SharePoint.Taxonomy.ContentTypeSync"/>
  </ds:schemaRefs>
</ds:datastoreItem>
</file>

<file path=customXml/itemProps3.xml><?xml version="1.0" encoding="utf-8"?>
<ds:datastoreItem xmlns:ds="http://schemas.openxmlformats.org/officeDocument/2006/customXml" ds:itemID="{87E6B16F-C9B0-486C-9242-7D19D3C801CD}">
  <ds:schemaRefs>
    <ds:schemaRef ds:uri="http://schemas.microsoft.com/sharepoint/events"/>
  </ds:schemaRefs>
</ds:datastoreItem>
</file>

<file path=customXml/itemProps4.xml><?xml version="1.0" encoding="utf-8"?>
<ds:datastoreItem xmlns:ds="http://schemas.openxmlformats.org/officeDocument/2006/customXml" ds:itemID="{5650BE7F-30F5-42AD-9073-4FC461AF97CC}">
  <ds:schemaRefs>
    <ds:schemaRef ds:uri="http://schemas.microsoft.com/sharepoint/v3/contenttype/forms"/>
  </ds:schemaRefs>
</ds:datastoreItem>
</file>

<file path=customXml/itemProps5.xml><?xml version="1.0" encoding="utf-8"?>
<ds:datastoreItem xmlns:ds="http://schemas.openxmlformats.org/officeDocument/2006/customXml" ds:itemID="{D584E0AF-F054-4580-819D-4A5A90EBF67B}">
  <ds:schemaRefs>
    <ds:schemaRef ds:uri="http://schemas.microsoft.com/office/2006/documentManagement/types"/>
    <ds:schemaRef ds:uri="http://purl.org/dc/elements/1.1/"/>
    <ds:schemaRef ds:uri="http://schemas.microsoft.com/office/2006/metadata/properties"/>
    <ds:schemaRef ds:uri="859f7ad6-93f6-4205-b62b-a17f28acbbac"/>
    <ds:schemaRef ds:uri="http://purl.org/dc/terms/"/>
    <ds:schemaRef ds:uri="http://schemas.openxmlformats.org/package/2006/metadata/core-properties"/>
    <ds:schemaRef ds:uri="http://purl.org/dc/dcmitype/"/>
    <ds:schemaRef ds:uri="http://schemas.microsoft.com/office/infopath/2007/PartnerControls"/>
    <ds:schemaRef ds:uri="005db27c-c37f-4c3b-898d-3fee1249b087"/>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20</vt:i4>
      </vt:variant>
    </vt:vector>
  </HeadingPairs>
  <TitlesOfParts>
    <vt:vector size="21" baseType="lpstr">
      <vt:lpstr>RTA LCP 50 </vt:lpstr>
      <vt:lpstr>'RTA LCP 50 '!LCPReference</vt:lpstr>
      <vt:lpstr>'RTA LCP 50 '!PermitNumber</vt:lpstr>
      <vt:lpstr>'RTA LCP 50 '!Print_Area</vt:lpstr>
      <vt:lpstr>'RTA LCP 50 '!Q1_NOx</vt:lpstr>
      <vt:lpstr>'RTA LCP 50 '!Q1_PM</vt:lpstr>
      <vt:lpstr>'RTA LCP 50 '!Q1_SO2</vt:lpstr>
      <vt:lpstr>'RTA LCP 50 '!Q2_NOx</vt:lpstr>
      <vt:lpstr>'RTA LCP 50 '!Q2_PM</vt:lpstr>
      <vt:lpstr>'RTA LCP 50 '!Q2_SO2</vt:lpstr>
      <vt:lpstr>'RTA LCP 50 '!Q3_NOx</vt:lpstr>
      <vt:lpstr>'RTA LCP 50 '!Q3_PM</vt:lpstr>
      <vt:lpstr>'RTA LCP 50 '!Q3_SO2</vt:lpstr>
      <vt:lpstr>'RTA LCP 50 '!Q4_NOx</vt:lpstr>
      <vt:lpstr>'RTA LCP 50 '!Q4_PM</vt:lpstr>
      <vt:lpstr>'RTA LCP 50 '!Q4_SO2</vt:lpstr>
      <vt:lpstr>'RTA LCP 50 '!ReportingYears</vt:lpstr>
      <vt:lpstr>'RTA LCP 50 '!TheOperator</vt:lpstr>
      <vt:lpstr>'RTA LCP 50 '!TheSite</vt:lpstr>
      <vt:lpstr>'RTA LCP 50 '!TotalPm</vt:lpstr>
      <vt:lpstr>'RTA LCP 50 '!VerifyingSignature</vt:lpstr>
    </vt:vector>
  </TitlesOfParts>
  <Company>Valero Energy Corporation</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RTA-Q4-2015 LCP50</dc:title>
  <dc:creator>DMP Broom</dc:creator>
  <cp:lastModifiedBy>Broom, Mark</cp:lastModifiedBy>
  <dcterms:created xsi:type="dcterms:W3CDTF">2016-01-28T11:57:29Z</dcterms:created>
  <dcterms:modified xsi:type="dcterms:W3CDTF">2016-02-25T17:39:13Z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-1982457890</vt:i4>
  </property>
  <property fmtid="{D5CDD505-2E9C-101B-9397-08002B2CF9AE}" pid="3" name="_NewReviewCycle">
    <vt:lpwstr/>
  </property>
  <property fmtid="{D5CDD505-2E9C-101B-9397-08002B2CF9AE}" pid="4" name="_EmailSubject">
    <vt:lpwstr>Valero Pembroke Refinery Q4 2015 NERP Reports</vt:lpwstr>
  </property>
  <property fmtid="{D5CDD505-2E9C-101B-9397-08002B2CF9AE}" pid="5" name="_AuthorEmail">
    <vt:lpwstr>Daniel.McDermott@valero.com</vt:lpwstr>
  </property>
  <property fmtid="{D5CDD505-2E9C-101B-9397-08002B2CF9AE}" pid="6" name="_AuthorEmailDisplayName">
    <vt:lpwstr>McDermott, Daniel</vt:lpwstr>
  </property>
  <property fmtid="{D5CDD505-2E9C-101B-9397-08002B2CF9AE}" pid="7" name="_ReviewingToolsShownOnce">
    <vt:lpwstr/>
  </property>
  <property fmtid="{D5CDD505-2E9C-101B-9397-08002B2CF9AE}" pid="8" name="ContentTypeId">
    <vt:lpwstr>0x01010067EB80C5FE939D4A9B3D8BA62129B7F50202008CA4513144E8584AB2F60F95735AFC44</vt:lpwstr>
  </property>
  <property fmtid="{D5CDD505-2E9C-101B-9397-08002B2CF9AE}" pid="9" name="_dlc_DocIdItemGuid">
    <vt:lpwstr>58e85dab-1711-4dff-b745-6e42c743fcc1</vt:lpwstr>
  </property>
  <property fmtid="{D5CDD505-2E9C-101B-9397-08002B2CF9AE}" pid="10" name="_docset_NoMedatataSyncRequired">
    <vt:lpwstr>False</vt:lpwstr>
  </property>
  <property fmtid="{D5CDD505-2E9C-101B-9397-08002B2CF9AE}" pid="11" name="_dlc_DocId">
    <vt:lpwstr>REGU-409-6370</vt:lpwstr>
  </property>
  <property fmtid="{D5CDD505-2E9C-101B-9397-08002B2CF9AE}" pid="12" name="_dlc_DocIdUrl">
    <vt:lpwstr>https://cyfoethnaturiolcymru.sharepoint.com/teams/Regulatory/Permitting/_layouts/15/DocIdRedir.aspx?ID=REGU-409-6370, REGU-409-6370</vt:lpwstr>
  </property>
</Properties>
</file>