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5.xml" ContentType="application/vnd.openxmlformats-officedocument.drawing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drawings/drawing6.xml" ContentType="application/vnd.openxmlformats-officedocument.drawing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externalLinks/externalLink2.xml" ContentType="application/vnd.openxmlformats-officedocument.spreadsheetml.externalLink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externalLinks/externalLink1.xml" ContentType="application/vnd.openxmlformats-officedocument.spreadsheetml.externalLink+xml"/>
  <Override PartName="/docProps/custom.xml" ContentType="application/vnd.openxmlformats-officedocument.custom-properties+xml"/>
  <Override PartName="/xl/threadedComments/threadedComment2.xml" ContentType="application/vnd.ms-excel.threadedcomments+xml"/>
  <Override PartName="/xl/comments2.xml" ContentType="application/vnd.openxmlformats-officedocument.spreadsheetml.comments+xml"/>
  <Override PartName="/xl/persons/person.xml" ContentType="application/vnd.ms-excel.person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Y:\PPC\Returns\2021\Dec 2021\To Submit\Air\"/>
    </mc:Choice>
  </mc:AlternateContent>
  <xr:revisionPtr revIDLastSave="0" documentId="13_ncr:1_{A828133C-D3A4-4750-8036-C97AE9991ABD}" xr6:coauthVersionLast="47" xr6:coauthVersionMax="47" xr10:uidLastSave="{00000000-0000-0000-0000-000000000000}"/>
  <bookViews>
    <workbookView xWindow="-120" yWindow="-120" windowWidth="20730" windowHeight="11160" firstSheet="2" activeTab="2" xr2:uid="{00000000-000D-0000-FFFF-FFFF00000000}"/>
  </bookViews>
  <sheets>
    <sheet name="Notes" sheetId="2" r:id="rId1"/>
    <sheet name="A50 Service Boilers" sheetId="7" r:id="rId2"/>
    <sheet name="A51 Boiler 5" sheetId="8" r:id="rId3"/>
    <sheet name="A53 Mitchell Boiler" sheetId="1" r:id="rId4"/>
    <sheet name="A62 Boiler 3" sheetId="3" r:id="rId5"/>
    <sheet name="A52A Boiler 6" sheetId="9" r:id="rId6"/>
    <sheet name="A52B Boiler 7" sheetId="10" r:id="rId7"/>
  </sheets>
  <externalReferences>
    <externalReference r:id="rId8"/>
    <externalReference r:id="rId9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C36" i="10" l="1"/>
  <c r="AC37" i="10"/>
  <c r="AH36" i="10"/>
  <c r="AH37" i="10"/>
  <c r="AH36" i="9"/>
  <c r="AH37" i="9"/>
  <c r="AC36" i="9"/>
  <c r="AC37" i="9"/>
  <c r="AH40" i="10" l="1"/>
  <c r="AH52" i="10"/>
  <c r="AH80" i="10"/>
  <c r="AC44" i="10"/>
  <c r="AC47" i="10"/>
  <c r="AC48" i="10"/>
  <c r="AC51" i="10"/>
  <c r="AC52" i="10"/>
  <c r="AC60" i="10"/>
  <c r="AC63" i="10"/>
  <c r="AC64" i="10"/>
  <c r="AC67" i="10"/>
  <c r="AC68" i="10"/>
  <c r="AC76" i="10"/>
  <c r="AC79" i="10"/>
  <c r="AC84" i="10"/>
  <c r="AC88" i="10"/>
  <c r="AC92" i="10"/>
  <c r="G5" i="10"/>
  <c r="X44" i="10"/>
  <c r="X48" i="10"/>
  <c r="X52" i="10"/>
  <c r="X56" i="10"/>
  <c r="X60" i="10"/>
  <c r="X64" i="10"/>
  <c r="J5" i="10"/>
  <c r="X72" i="10"/>
  <c r="X84" i="10"/>
  <c r="X88" i="10"/>
  <c r="X92" i="10"/>
  <c r="X96" i="10"/>
  <c r="AH96" i="10"/>
  <c r="AC96" i="10"/>
  <c r="N96" i="10"/>
  <c r="AH95" i="10"/>
  <c r="AC95" i="10"/>
  <c r="X95" i="10"/>
  <c r="N95" i="10"/>
  <c r="AH94" i="10"/>
  <c r="AC94" i="10"/>
  <c r="X94" i="10"/>
  <c r="N94" i="10"/>
  <c r="AH93" i="10"/>
  <c r="AC93" i="10"/>
  <c r="X93" i="10"/>
  <c r="N93" i="10"/>
  <c r="N92" i="10"/>
  <c r="AH91" i="10"/>
  <c r="AC91" i="10"/>
  <c r="X91" i="10"/>
  <c r="N91" i="10"/>
  <c r="AH90" i="10"/>
  <c r="AC90" i="10"/>
  <c r="X90" i="10"/>
  <c r="N90" i="10"/>
  <c r="AH89" i="10"/>
  <c r="AC89" i="10"/>
  <c r="X89" i="10"/>
  <c r="N89" i="10"/>
  <c r="N88" i="10"/>
  <c r="AH87" i="10"/>
  <c r="AC87" i="10"/>
  <c r="X87" i="10"/>
  <c r="N87" i="10"/>
  <c r="AH86" i="10"/>
  <c r="AC86" i="10"/>
  <c r="X86" i="10"/>
  <c r="N86" i="10"/>
  <c r="AH85" i="10"/>
  <c r="AC85" i="10"/>
  <c r="X85" i="10"/>
  <c r="N85" i="10"/>
  <c r="N84" i="10"/>
  <c r="AH83" i="10"/>
  <c r="AC83" i="10"/>
  <c r="X83" i="10"/>
  <c r="N83" i="10"/>
  <c r="AH82" i="10"/>
  <c r="AC82" i="10"/>
  <c r="X82" i="10"/>
  <c r="N82" i="10"/>
  <c r="AH81" i="10"/>
  <c r="AC81" i="10"/>
  <c r="X81" i="10"/>
  <c r="N81" i="10"/>
  <c r="AC80" i="10"/>
  <c r="X80" i="10"/>
  <c r="N80" i="10"/>
  <c r="AH79" i="10"/>
  <c r="X79" i="10"/>
  <c r="N79" i="10"/>
  <c r="AH78" i="10"/>
  <c r="AC78" i="10"/>
  <c r="X78" i="10"/>
  <c r="N78" i="10"/>
  <c r="AH77" i="10"/>
  <c r="AC77" i="10"/>
  <c r="X77" i="10"/>
  <c r="N77" i="10"/>
  <c r="X76" i="10"/>
  <c r="N76" i="10"/>
  <c r="AH75" i="10"/>
  <c r="AC75" i="10"/>
  <c r="X75" i="10"/>
  <c r="N75" i="10"/>
  <c r="AH74" i="10"/>
  <c r="AC74" i="10"/>
  <c r="X74" i="10"/>
  <c r="N74" i="10"/>
  <c r="AH73" i="10"/>
  <c r="AC73" i="10"/>
  <c r="X73" i="10"/>
  <c r="N73" i="10"/>
  <c r="AC72" i="10"/>
  <c r="N72" i="10"/>
  <c r="AH71" i="10"/>
  <c r="AC71" i="10"/>
  <c r="X71" i="10"/>
  <c r="N71" i="10"/>
  <c r="AH70" i="10"/>
  <c r="AC70" i="10"/>
  <c r="X70" i="10"/>
  <c r="N70" i="10"/>
  <c r="L6" i="10"/>
  <c r="AC69" i="10"/>
  <c r="X69" i="10"/>
  <c r="N69" i="10"/>
  <c r="N68" i="10"/>
  <c r="AH67" i="10"/>
  <c r="X67" i="10"/>
  <c r="N67" i="10"/>
  <c r="AH66" i="10"/>
  <c r="AC66" i="10"/>
  <c r="X66" i="10"/>
  <c r="N66" i="10"/>
  <c r="AH65" i="10"/>
  <c r="AC65" i="10"/>
  <c r="X65" i="10"/>
  <c r="N65" i="10"/>
  <c r="N64" i="10"/>
  <c r="AH63" i="10"/>
  <c r="X63" i="10"/>
  <c r="N63" i="10"/>
  <c r="AH62" i="10"/>
  <c r="AC62" i="10"/>
  <c r="X62" i="10"/>
  <c r="N62" i="10"/>
  <c r="AH61" i="10"/>
  <c r="AC61" i="10"/>
  <c r="X61" i="10"/>
  <c r="N61" i="10"/>
  <c r="N60" i="10"/>
  <c r="AH59" i="10"/>
  <c r="AC59" i="10"/>
  <c r="X59" i="10"/>
  <c r="N59" i="10"/>
  <c r="AH58" i="10"/>
  <c r="AC58" i="10"/>
  <c r="X58" i="10"/>
  <c r="N58" i="10"/>
  <c r="AH57" i="10"/>
  <c r="AC57" i="10"/>
  <c r="X57" i="10"/>
  <c r="N57" i="10"/>
  <c r="AC56" i="10"/>
  <c r="N56" i="10"/>
  <c r="AH55" i="10"/>
  <c r="AC55" i="10"/>
  <c r="X55" i="10"/>
  <c r="N55" i="10"/>
  <c r="AH54" i="10"/>
  <c r="AC54" i="10"/>
  <c r="X54" i="10"/>
  <c r="N54" i="10"/>
  <c r="AH53" i="10"/>
  <c r="AC53" i="10"/>
  <c r="X53" i="10"/>
  <c r="N53" i="10"/>
  <c r="N52" i="10"/>
  <c r="AH51" i="10"/>
  <c r="X51" i="10"/>
  <c r="N51" i="10"/>
  <c r="AH50" i="10"/>
  <c r="AC50" i="10"/>
  <c r="X50" i="10"/>
  <c r="N50" i="10"/>
  <c r="AH49" i="10"/>
  <c r="AC49" i="10"/>
  <c r="X49" i="10"/>
  <c r="N49" i="10"/>
  <c r="N48" i="10"/>
  <c r="AH47" i="10"/>
  <c r="X47" i="10"/>
  <c r="N47" i="10"/>
  <c r="AH46" i="10"/>
  <c r="AC46" i="10"/>
  <c r="X46" i="10"/>
  <c r="N46" i="10"/>
  <c r="AH45" i="10"/>
  <c r="AC45" i="10"/>
  <c r="X45" i="10"/>
  <c r="N45" i="10"/>
  <c r="N44" i="10"/>
  <c r="AH43" i="10"/>
  <c r="AC43" i="10"/>
  <c r="X43" i="10"/>
  <c r="N43" i="10"/>
  <c r="AH42" i="10"/>
  <c r="AC42" i="10"/>
  <c r="X42" i="10"/>
  <c r="N42" i="10"/>
  <c r="AH41" i="10"/>
  <c r="AC41" i="10"/>
  <c r="X41" i="10"/>
  <c r="N41" i="10"/>
  <c r="AC40" i="10"/>
  <c r="N40" i="10"/>
  <c r="AH39" i="10"/>
  <c r="AC39" i="10"/>
  <c r="X39" i="10"/>
  <c r="N39" i="10"/>
  <c r="AH38" i="10"/>
  <c r="AC38" i="10"/>
  <c r="X38" i="10"/>
  <c r="N38" i="10"/>
  <c r="X37" i="10"/>
  <c r="N37" i="10"/>
  <c r="X36" i="10"/>
  <c r="N36" i="10"/>
  <c r="N35" i="10"/>
  <c r="N34" i="10"/>
  <c r="N33" i="10"/>
  <c r="N32" i="10"/>
  <c r="N31" i="10"/>
  <c r="N30" i="10"/>
  <c r="N29" i="10"/>
  <c r="N28" i="10"/>
  <c r="N27" i="10"/>
  <c r="N26" i="10"/>
  <c r="N25" i="10"/>
  <c r="N24" i="10"/>
  <c r="N23" i="10"/>
  <c r="N22" i="10"/>
  <c r="N21" i="10"/>
  <c r="N20" i="10"/>
  <c r="N19" i="10"/>
  <c r="N18" i="10"/>
  <c r="N17" i="10"/>
  <c r="N16" i="10"/>
  <c r="N15" i="10"/>
  <c r="N14" i="10"/>
  <c r="N13" i="10"/>
  <c r="N12" i="10"/>
  <c r="N11" i="10"/>
  <c r="N10" i="10"/>
  <c r="N9" i="10"/>
  <c r="N8" i="10"/>
  <c r="N7" i="10"/>
  <c r="N6" i="10"/>
  <c r="K6" i="10"/>
  <c r="I6" i="10"/>
  <c r="H6" i="10"/>
  <c r="N5" i="10"/>
  <c r="K5" i="10"/>
  <c r="H5" i="10"/>
  <c r="L6" i="9"/>
  <c r="L5" i="9"/>
  <c r="I6" i="9"/>
  <c r="I5" i="9"/>
  <c r="AH92" i="10" l="1"/>
  <c r="AH88" i="10"/>
  <c r="AH84" i="10"/>
  <c r="AH76" i="10"/>
  <c r="AH72" i="10"/>
  <c r="AH68" i="10"/>
  <c r="AH64" i="10"/>
  <c r="AH60" i="10"/>
  <c r="I7" i="10" s="1"/>
  <c r="AH56" i="10"/>
  <c r="AH48" i="10"/>
  <c r="AH44" i="10"/>
  <c r="X40" i="10"/>
  <c r="G7" i="10"/>
  <c r="H7" i="10"/>
  <c r="K7" i="10"/>
  <c r="L5" i="10"/>
  <c r="J6" i="10"/>
  <c r="I5" i="10"/>
  <c r="G6" i="10"/>
  <c r="X68" i="10"/>
  <c r="J7" i="10" s="1"/>
  <c r="AH69" i="10"/>
  <c r="L7" i="10" l="1"/>
  <c r="AH96" i="9" l="1"/>
  <c r="AC96" i="9"/>
  <c r="X96" i="9"/>
  <c r="N96" i="9"/>
  <c r="AH95" i="9"/>
  <c r="AC95" i="9"/>
  <c r="X95" i="9"/>
  <c r="N95" i="9"/>
  <c r="AH94" i="9"/>
  <c r="AC94" i="9"/>
  <c r="X94" i="9"/>
  <c r="N94" i="9"/>
  <c r="AH93" i="9"/>
  <c r="AC93" i="9"/>
  <c r="X93" i="9"/>
  <c r="N93" i="9"/>
  <c r="AH92" i="9"/>
  <c r="AC92" i="9"/>
  <c r="X92" i="9"/>
  <c r="N92" i="9"/>
  <c r="AH91" i="9"/>
  <c r="AC91" i="9"/>
  <c r="X91" i="9"/>
  <c r="N91" i="9"/>
  <c r="AH90" i="9"/>
  <c r="AC90" i="9"/>
  <c r="X90" i="9"/>
  <c r="N90" i="9"/>
  <c r="AH89" i="9"/>
  <c r="AC89" i="9"/>
  <c r="X89" i="9"/>
  <c r="N89" i="9"/>
  <c r="AH88" i="9"/>
  <c r="AC88" i="9"/>
  <c r="X88" i="9"/>
  <c r="N88" i="9"/>
  <c r="AH87" i="9"/>
  <c r="AC87" i="9"/>
  <c r="X87" i="9"/>
  <c r="N87" i="9"/>
  <c r="AH86" i="9"/>
  <c r="AC86" i="9"/>
  <c r="X86" i="9"/>
  <c r="N86" i="9"/>
  <c r="AH85" i="9"/>
  <c r="AC85" i="9"/>
  <c r="X85" i="9"/>
  <c r="N85" i="9"/>
  <c r="AH84" i="9"/>
  <c r="AC84" i="9"/>
  <c r="X84" i="9"/>
  <c r="N84" i="9"/>
  <c r="AH83" i="9"/>
  <c r="AC83" i="9"/>
  <c r="X83" i="9"/>
  <c r="N83" i="9"/>
  <c r="AH82" i="9"/>
  <c r="AC82" i="9"/>
  <c r="X82" i="9"/>
  <c r="N82" i="9"/>
  <c r="AH81" i="9"/>
  <c r="AC81" i="9"/>
  <c r="X81" i="9"/>
  <c r="N81" i="9"/>
  <c r="AH80" i="9"/>
  <c r="AC80" i="9"/>
  <c r="X80" i="9"/>
  <c r="N80" i="9"/>
  <c r="AH79" i="9"/>
  <c r="AC79" i="9"/>
  <c r="X79" i="9"/>
  <c r="N79" i="9"/>
  <c r="AH78" i="9"/>
  <c r="AC78" i="9"/>
  <c r="X78" i="9"/>
  <c r="N78" i="9"/>
  <c r="AH77" i="9"/>
  <c r="AC77" i="9"/>
  <c r="X77" i="9"/>
  <c r="N77" i="9"/>
  <c r="AH76" i="9"/>
  <c r="AC76" i="9"/>
  <c r="X76" i="9"/>
  <c r="N76" i="9"/>
  <c r="AH75" i="9"/>
  <c r="AC75" i="9"/>
  <c r="X75" i="9"/>
  <c r="N75" i="9"/>
  <c r="AH74" i="9"/>
  <c r="AC74" i="9"/>
  <c r="X74" i="9"/>
  <c r="N74" i="9"/>
  <c r="AH73" i="9"/>
  <c r="AC73" i="9"/>
  <c r="X73" i="9"/>
  <c r="N73" i="9"/>
  <c r="AH72" i="9"/>
  <c r="AC72" i="9"/>
  <c r="X72" i="9"/>
  <c r="N72" i="9"/>
  <c r="AH71" i="9"/>
  <c r="AC71" i="9"/>
  <c r="X71" i="9"/>
  <c r="N71" i="9"/>
  <c r="AH70" i="9"/>
  <c r="AC70" i="9"/>
  <c r="X70" i="9"/>
  <c r="N70" i="9"/>
  <c r="AH69" i="9"/>
  <c r="AC69" i="9"/>
  <c r="X69" i="9"/>
  <c r="N69" i="9"/>
  <c r="AH68" i="9"/>
  <c r="AC68" i="9"/>
  <c r="X68" i="9"/>
  <c r="N68" i="9"/>
  <c r="AH67" i="9"/>
  <c r="AC67" i="9"/>
  <c r="X67" i="9"/>
  <c r="N67" i="9"/>
  <c r="AH66" i="9"/>
  <c r="L7" i="9" s="1"/>
  <c r="AC66" i="9"/>
  <c r="X66" i="9"/>
  <c r="N66" i="9"/>
  <c r="AH65" i="9"/>
  <c r="AC65" i="9"/>
  <c r="X65" i="9"/>
  <c r="N65" i="9"/>
  <c r="AH64" i="9"/>
  <c r="AC64" i="9"/>
  <c r="X64" i="9"/>
  <c r="N64" i="9"/>
  <c r="AH63" i="9"/>
  <c r="AC63" i="9"/>
  <c r="X63" i="9"/>
  <c r="N63" i="9"/>
  <c r="AH62" i="9"/>
  <c r="AC62" i="9"/>
  <c r="X62" i="9"/>
  <c r="N62" i="9"/>
  <c r="AH61" i="9"/>
  <c r="AC61" i="9"/>
  <c r="X61" i="9"/>
  <c r="N61" i="9"/>
  <c r="AH60" i="9"/>
  <c r="AC60" i="9"/>
  <c r="X60" i="9"/>
  <c r="N60" i="9"/>
  <c r="AH59" i="9"/>
  <c r="AC59" i="9"/>
  <c r="X59" i="9"/>
  <c r="N59" i="9"/>
  <c r="AH58" i="9"/>
  <c r="AC58" i="9"/>
  <c r="X58" i="9"/>
  <c r="N58" i="9"/>
  <c r="AH57" i="9"/>
  <c r="AC57" i="9"/>
  <c r="X57" i="9"/>
  <c r="N57" i="9"/>
  <c r="AH56" i="9"/>
  <c r="AC56" i="9"/>
  <c r="X56" i="9"/>
  <c r="N56" i="9"/>
  <c r="AH55" i="9"/>
  <c r="AC55" i="9"/>
  <c r="X55" i="9"/>
  <c r="N55" i="9"/>
  <c r="AH54" i="9"/>
  <c r="AC54" i="9"/>
  <c r="X54" i="9"/>
  <c r="N54" i="9"/>
  <c r="AH53" i="9"/>
  <c r="AC53" i="9"/>
  <c r="X53" i="9"/>
  <c r="N53" i="9"/>
  <c r="AH52" i="9"/>
  <c r="AC52" i="9"/>
  <c r="X52" i="9"/>
  <c r="N52" i="9"/>
  <c r="AH51" i="9"/>
  <c r="AC51" i="9"/>
  <c r="X51" i="9"/>
  <c r="N51" i="9"/>
  <c r="AH50" i="9"/>
  <c r="AC50" i="9"/>
  <c r="X50" i="9"/>
  <c r="N50" i="9"/>
  <c r="AH49" i="9"/>
  <c r="AC49" i="9"/>
  <c r="X49" i="9"/>
  <c r="N49" i="9"/>
  <c r="AH48" i="9"/>
  <c r="AC48" i="9"/>
  <c r="X48" i="9"/>
  <c r="N48" i="9"/>
  <c r="AH47" i="9"/>
  <c r="AC47" i="9"/>
  <c r="X47" i="9"/>
  <c r="N47" i="9"/>
  <c r="AH46" i="9"/>
  <c r="AC46" i="9"/>
  <c r="X46" i="9"/>
  <c r="N46" i="9"/>
  <c r="AH45" i="9"/>
  <c r="AC45" i="9"/>
  <c r="X45" i="9"/>
  <c r="N45" i="9"/>
  <c r="AH44" i="9"/>
  <c r="AC44" i="9"/>
  <c r="X44" i="9"/>
  <c r="N44" i="9"/>
  <c r="AH43" i="9"/>
  <c r="AC43" i="9"/>
  <c r="X43" i="9"/>
  <c r="N43" i="9"/>
  <c r="AH42" i="9"/>
  <c r="AC42" i="9"/>
  <c r="X42" i="9"/>
  <c r="N42" i="9"/>
  <c r="AH41" i="9"/>
  <c r="AC41" i="9"/>
  <c r="X41" i="9"/>
  <c r="N41" i="9"/>
  <c r="AH40" i="9"/>
  <c r="AC40" i="9"/>
  <c r="X40" i="9"/>
  <c r="N40" i="9"/>
  <c r="AH39" i="9"/>
  <c r="AC39" i="9"/>
  <c r="X39" i="9"/>
  <c r="N39" i="9"/>
  <c r="AH38" i="9"/>
  <c r="AC38" i="9"/>
  <c r="X38" i="9"/>
  <c r="N38" i="9"/>
  <c r="X37" i="9"/>
  <c r="N37" i="9"/>
  <c r="I7" i="9"/>
  <c r="N36" i="9"/>
  <c r="N35" i="9"/>
  <c r="N34" i="9"/>
  <c r="N33" i="9"/>
  <c r="N32" i="9"/>
  <c r="N31" i="9"/>
  <c r="N30" i="9"/>
  <c r="N29" i="9"/>
  <c r="N28" i="9"/>
  <c r="N27" i="9"/>
  <c r="N26" i="9"/>
  <c r="N25" i="9"/>
  <c r="N24" i="9"/>
  <c r="N23" i="9"/>
  <c r="N22" i="9"/>
  <c r="N21" i="9"/>
  <c r="N20" i="9"/>
  <c r="N19" i="9"/>
  <c r="N18" i="9"/>
  <c r="N17" i="9"/>
  <c r="N16" i="9"/>
  <c r="N15" i="9"/>
  <c r="N14" i="9"/>
  <c r="N13" i="9"/>
  <c r="N12" i="9"/>
  <c r="N11" i="9"/>
  <c r="N10" i="9"/>
  <c r="N9" i="9"/>
  <c r="N8" i="9"/>
  <c r="N7" i="9"/>
  <c r="N6" i="9"/>
  <c r="K6" i="9"/>
  <c r="J6" i="9"/>
  <c r="H6" i="9"/>
  <c r="N5" i="9"/>
  <c r="K5" i="9"/>
  <c r="H5" i="9"/>
  <c r="G5" i="9"/>
  <c r="K7" i="9" l="1"/>
  <c r="H7" i="9"/>
  <c r="X36" i="9"/>
  <c r="G7" i="9" s="1"/>
  <c r="G6" i="9"/>
  <c r="J7" i="9"/>
  <c r="J5" i="9"/>
  <c r="L6" i="7"/>
  <c r="L5" i="7"/>
  <c r="K6" i="7"/>
  <c r="K5" i="7"/>
  <c r="J6" i="7"/>
  <c r="J5" i="7"/>
  <c r="I6" i="7"/>
  <c r="I5" i="7"/>
  <c r="H6" i="7"/>
  <c r="H5" i="7"/>
  <c r="G6" i="7"/>
  <c r="G5" i="7"/>
  <c r="N6" i="7"/>
  <c r="N7" i="7"/>
  <c r="N8" i="7"/>
  <c r="N9" i="7"/>
  <c r="N10" i="7"/>
  <c r="N11" i="7"/>
  <c r="N12" i="7"/>
  <c r="N13" i="7"/>
  <c r="N14" i="7"/>
  <c r="N15" i="7"/>
  <c r="N16" i="7"/>
  <c r="N17" i="7"/>
  <c r="N18" i="7"/>
  <c r="N19" i="7"/>
  <c r="N20" i="7"/>
  <c r="N21" i="7"/>
  <c r="N22" i="7"/>
  <c r="N23" i="7"/>
  <c r="N24" i="7"/>
  <c r="N25" i="7"/>
  <c r="N26" i="7"/>
  <c r="N27" i="7"/>
  <c r="N28" i="7"/>
  <c r="N29" i="7"/>
  <c r="N30" i="7"/>
  <c r="N31" i="7"/>
  <c r="N32" i="7"/>
  <c r="N33" i="7"/>
  <c r="N34" i="7"/>
  <c r="N35" i="7"/>
  <c r="N36" i="7"/>
  <c r="N37" i="7"/>
  <c r="N38" i="7"/>
  <c r="N39" i="7"/>
  <c r="N40" i="7"/>
  <c r="N41" i="7"/>
  <c r="N42" i="7"/>
  <c r="N43" i="7"/>
  <c r="N44" i="7"/>
  <c r="N45" i="7"/>
  <c r="N46" i="7"/>
  <c r="N47" i="7"/>
  <c r="N48" i="7"/>
  <c r="N49" i="7"/>
  <c r="N50" i="7"/>
  <c r="N51" i="7"/>
  <c r="N52" i="7"/>
  <c r="N53" i="7"/>
  <c r="N54" i="7"/>
  <c r="N55" i="7"/>
  <c r="N56" i="7"/>
  <c r="N57" i="7"/>
  <c r="N58" i="7"/>
  <c r="N59" i="7"/>
  <c r="N60" i="7"/>
  <c r="N61" i="7"/>
  <c r="N62" i="7"/>
  <c r="N63" i="7"/>
  <c r="N64" i="7"/>
  <c r="N65" i="7"/>
  <c r="N66" i="7"/>
  <c r="N67" i="7"/>
  <c r="N68" i="7"/>
  <c r="N69" i="7"/>
  <c r="N70" i="7"/>
  <c r="N71" i="7"/>
  <c r="N72" i="7"/>
  <c r="N73" i="7"/>
  <c r="N74" i="7"/>
  <c r="N75" i="7"/>
  <c r="N76" i="7"/>
  <c r="N77" i="7"/>
  <c r="N78" i="7"/>
  <c r="N79" i="7"/>
  <c r="N80" i="7"/>
  <c r="N81" i="7"/>
  <c r="N82" i="7"/>
  <c r="N83" i="7"/>
  <c r="N84" i="7"/>
  <c r="N85" i="7"/>
  <c r="N86" i="7"/>
  <c r="N87" i="7"/>
  <c r="N88" i="7"/>
  <c r="N89" i="7"/>
  <c r="N90" i="7"/>
  <c r="N91" i="7"/>
  <c r="N92" i="7"/>
  <c r="N93" i="7"/>
  <c r="N94" i="7"/>
  <c r="N95" i="7"/>
  <c r="N96" i="7"/>
  <c r="N5" i="7"/>
  <c r="J6" i="8"/>
  <c r="J5" i="8"/>
  <c r="G6" i="8"/>
  <c r="G5" i="8"/>
  <c r="D5" i="8"/>
  <c r="N6" i="8"/>
  <c r="N7" i="8"/>
  <c r="N8" i="8"/>
  <c r="N9" i="8"/>
  <c r="N10" i="8"/>
  <c r="N11" i="8"/>
  <c r="N12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27" i="8"/>
  <c r="N28" i="8"/>
  <c r="N29" i="8"/>
  <c r="N30" i="8"/>
  <c r="N31" i="8"/>
  <c r="N32" i="8"/>
  <c r="N33" i="8"/>
  <c r="N34" i="8"/>
  <c r="N35" i="8"/>
  <c r="N36" i="8"/>
  <c r="N37" i="8"/>
  <c r="N38" i="8"/>
  <c r="N39" i="8"/>
  <c r="N40" i="8"/>
  <c r="N41" i="8"/>
  <c r="N42" i="8"/>
  <c r="N43" i="8"/>
  <c r="N44" i="8"/>
  <c r="N45" i="8"/>
  <c r="N46" i="8"/>
  <c r="N47" i="8"/>
  <c r="N48" i="8"/>
  <c r="N49" i="8"/>
  <c r="N50" i="8"/>
  <c r="N51" i="8"/>
  <c r="N52" i="8"/>
  <c r="N53" i="8"/>
  <c r="N54" i="8"/>
  <c r="N55" i="8"/>
  <c r="N56" i="8"/>
  <c r="N57" i="8"/>
  <c r="N58" i="8"/>
  <c r="N59" i="8"/>
  <c r="N60" i="8"/>
  <c r="N61" i="8"/>
  <c r="N62" i="8"/>
  <c r="N63" i="8"/>
  <c r="N64" i="8"/>
  <c r="N65" i="8"/>
  <c r="N66" i="8"/>
  <c r="N67" i="8"/>
  <c r="N68" i="8"/>
  <c r="N69" i="8"/>
  <c r="N70" i="8"/>
  <c r="N71" i="8"/>
  <c r="N72" i="8"/>
  <c r="N73" i="8"/>
  <c r="N74" i="8"/>
  <c r="N75" i="8"/>
  <c r="N76" i="8"/>
  <c r="N77" i="8"/>
  <c r="N78" i="8"/>
  <c r="N79" i="8"/>
  <c r="N80" i="8"/>
  <c r="N81" i="8"/>
  <c r="N82" i="8"/>
  <c r="N83" i="8"/>
  <c r="N84" i="8"/>
  <c r="N85" i="8"/>
  <c r="N86" i="8"/>
  <c r="N87" i="8"/>
  <c r="N88" i="8"/>
  <c r="N89" i="8"/>
  <c r="N90" i="8"/>
  <c r="N91" i="8"/>
  <c r="N92" i="8"/>
  <c r="N93" i="8"/>
  <c r="N94" i="8"/>
  <c r="N95" i="8"/>
  <c r="N96" i="8"/>
  <c r="N5" i="8"/>
  <c r="J7" i="1"/>
  <c r="J6" i="1"/>
  <c r="J5" i="1"/>
  <c r="G6" i="1"/>
  <c r="G5" i="1"/>
  <c r="X96" i="1"/>
  <c r="X95" i="1"/>
  <c r="X94" i="1"/>
  <c r="X93" i="1"/>
  <c r="X92" i="1"/>
  <c r="X91" i="1"/>
  <c r="X90" i="1"/>
  <c r="X89" i="1"/>
  <c r="X88" i="1"/>
  <c r="X87" i="1"/>
  <c r="X86" i="1"/>
  <c r="X85" i="1"/>
  <c r="X84" i="1"/>
  <c r="X83" i="1"/>
  <c r="X82" i="1"/>
  <c r="X81" i="1"/>
  <c r="X80" i="1"/>
  <c r="X79" i="1"/>
  <c r="X78" i="1"/>
  <c r="X77" i="1"/>
  <c r="X76" i="1"/>
  <c r="X75" i="1"/>
  <c r="X74" i="1"/>
  <c r="X73" i="1"/>
  <c r="X72" i="1"/>
  <c r="X71" i="1"/>
  <c r="X70" i="1"/>
  <c r="X69" i="1"/>
  <c r="X68" i="1"/>
  <c r="X67" i="1"/>
  <c r="X66" i="1"/>
  <c r="X65" i="1"/>
  <c r="X64" i="1"/>
  <c r="X63" i="1"/>
  <c r="X62" i="1"/>
  <c r="X61" i="1"/>
  <c r="X60" i="1"/>
  <c r="X59" i="1"/>
  <c r="X58" i="1"/>
  <c r="X57" i="1"/>
  <c r="X56" i="1"/>
  <c r="X55" i="1"/>
  <c r="X54" i="1"/>
  <c r="X53" i="1"/>
  <c r="X52" i="1"/>
  <c r="X51" i="1"/>
  <c r="X50" i="1"/>
  <c r="X49" i="1"/>
  <c r="X48" i="1"/>
  <c r="X47" i="1"/>
  <c r="X46" i="1"/>
  <c r="X45" i="1"/>
  <c r="X44" i="1"/>
  <c r="X43" i="1"/>
  <c r="X42" i="1"/>
  <c r="X41" i="1"/>
  <c r="X40" i="1"/>
  <c r="X39" i="1"/>
  <c r="X38" i="1"/>
  <c r="X37" i="1"/>
  <c r="X36" i="1"/>
  <c r="G7" i="1" s="1"/>
  <c r="X35" i="1"/>
  <c r="X34" i="1"/>
  <c r="X33" i="1"/>
  <c r="X32" i="1"/>
  <c r="X31" i="1"/>
  <c r="X30" i="1"/>
  <c r="X29" i="1"/>
  <c r="X28" i="1"/>
  <c r="X27" i="1"/>
  <c r="X26" i="1"/>
  <c r="X25" i="1"/>
  <c r="X24" i="1"/>
  <c r="X23" i="1"/>
  <c r="X22" i="1"/>
  <c r="X21" i="1"/>
  <c r="X20" i="1"/>
  <c r="X19" i="1"/>
  <c r="X18" i="1"/>
  <c r="X17" i="1"/>
  <c r="X16" i="1"/>
  <c r="X15" i="1"/>
  <c r="X14" i="1"/>
  <c r="X13" i="1"/>
  <c r="X12" i="1"/>
  <c r="X11" i="1"/>
  <c r="X10" i="1"/>
  <c r="X9" i="1"/>
  <c r="X8" i="1"/>
  <c r="X7" i="1"/>
  <c r="X6" i="1"/>
  <c r="D7" i="1" s="1"/>
  <c r="X5" i="1"/>
  <c r="D6" i="1"/>
  <c r="D5" i="1" l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5" i="1"/>
  <c r="K6" i="3"/>
  <c r="K5" i="3"/>
  <c r="H6" i="3"/>
  <c r="H5" i="3"/>
  <c r="E6" i="3"/>
  <c r="E5" i="3"/>
  <c r="G6" i="3"/>
  <c r="J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N53" i="3"/>
  <c r="N54" i="3"/>
  <c r="N55" i="3"/>
  <c r="N56" i="3"/>
  <c r="N57" i="3"/>
  <c r="N58" i="3"/>
  <c r="N59" i="3"/>
  <c r="N60" i="3"/>
  <c r="N61" i="3"/>
  <c r="N62" i="3"/>
  <c r="N63" i="3"/>
  <c r="N64" i="3"/>
  <c r="N65" i="3"/>
  <c r="N66" i="3"/>
  <c r="N67" i="3"/>
  <c r="N68" i="3"/>
  <c r="N69" i="3"/>
  <c r="N70" i="3"/>
  <c r="N71" i="3"/>
  <c r="N72" i="3"/>
  <c r="N73" i="3"/>
  <c r="N74" i="3"/>
  <c r="N75" i="3"/>
  <c r="N76" i="3"/>
  <c r="N77" i="3"/>
  <c r="N78" i="3"/>
  <c r="N79" i="3"/>
  <c r="N80" i="3"/>
  <c r="N81" i="3"/>
  <c r="N82" i="3"/>
  <c r="N83" i="3"/>
  <c r="N84" i="3"/>
  <c r="N85" i="3"/>
  <c r="N86" i="3"/>
  <c r="N87" i="3"/>
  <c r="N88" i="3"/>
  <c r="N89" i="3"/>
  <c r="N90" i="3"/>
  <c r="N91" i="3"/>
  <c r="N92" i="3"/>
  <c r="N93" i="3"/>
  <c r="N94" i="3"/>
  <c r="N95" i="3"/>
  <c r="N96" i="3"/>
  <c r="N6" i="3"/>
  <c r="N7" i="3"/>
  <c r="N8" i="3"/>
  <c r="N9" i="3"/>
  <c r="N10" i="3"/>
  <c r="N11" i="3"/>
  <c r="N12" i="3"/>
  <c r="N13" i="3"/>
  <c r="N14" i="3"/>
  <c r="N15" i="3"/>
  <c r="N16" i="3"/>
  <c r="N5" i="3"/>
  <c r="J5" i="3" l="1"/>
  <c r="G5" i="3"/>
  <c r="AH96" i="3"/>
  <c r="AC96" i="3"/>
  <c r="X96" i="3"/>
  <c r="AH95" i="3"/>
  <c r="AC95" i="3"/>
  <c r="AH94" i="3"/>
  <c r="AC94" i="3"/>
  <c r="X94" i="3"/>
  <c r="AH93" i="3"/>
  <c r="AC93" i="3"/>
  <c r="AH92" i="3"/>
  <c r="AC92" i="3"/>
  <c r="X92" i="3"/>
  <c r="AH91" i="3"/>
  <c r="AC91" i="3"/>
  <c r="X91" i="3"/>
  <c r="AH90" i="3"/>
  <c r="AC90" i="3"/>
  <c r="X90" i="3"/>
  <c r="AH89" i="3"/>
  <c r="AC89" i="3"/>
  <c r="X89" i="3"/>
  <c r="AH88" i="3"/>
  <c r="AC88" i="3"/>
  <c r="X88" i="3"/>
  <c r="AH87" i="3"/>
  <c r="AC87" i="3"/>
  <c r="X87" i="3"/>
  <c r="AH86" i="3"/>
  <c r="AC86" i="3"/>
  <c r="X86" i="3"/>
  <c r="AH85" i="3"/>
  <c r="AC85" i="3"/>
  <c r="X85" i="3"/>
  <c r="AH84" i="3"/>
  <c r="AC84" i="3"/>
  <c r="X84" i="3"/>
  <c r="AH83" i="3"/>
  <c r="AC83" i="3"/>
  <c r="X83" i="3"/>
  <c r="AH82" i="3"/>
  <c r="AC82" i="3"/>
  <c r="X82" i="3"/>
  <c r="AH81" i="3"/>
  <c r="AC81" i="3"/>
  <c r="X81" i="3"/>
  <c r="AH80" i="3"/>
  <c r="AC80" i="3"/>
  <c r="X80" i="3"/>
  <c r="AH79" i="3"/>
  <c r="AC79" i="3"/>
  <c r="X79" i="3"/>
  <c r="AH78" i="3"/>
  <c r="AC78" i="3"/>
  <c r="X78" i="3"/>
  <c r="AH77" i="3"/>
  <c r="AC77" i="3"/>
  <c r="X77" i="3"/>
  <c r="AH76" i="3"/>
  <c r="AC76" i="3"/>
  <c r="X76" i="3"/>
  <c r="AH75" i="3"/>
  <c r="AC75" i="3"/>
  <c r="X75" i="3"/>
  <c r="AH74" i="3"/>
  <c r="AC74" i="3"/>
  <c r="X74" i="3"/>
  <c r="AH73" i="3"/>
  <c r="AC73" i="3"/>
  <c r="X73" i="3"/>
  <c r="AH72" i="3"/>
  <c r="AC72" i="3"/>
  <c r="X72" i="3"/>
  <c r="AH71" i="3"/>
  <c r="AC71" i="3"/>
  <c r="X71" i="3"/>
  <c r="AH70" i="3"/>
  <c r="AC70" i="3"/>
  <c r="X70" i="3"/>
  <c r="AH69" i="3"/>
  <c r="AC69" i="3"/>
  <c r="X69" i="3"/>
  <c r="AH68" i="3"/>
  <c r="AC68" i="3"/>
  <c r="X68" i="3"/>
  <c r="AH67" i="3"/>
  <c r="AC67" i="3"/>
  <c r="X67" i="3"/>
  <c r="AH66" i="3"/>
  <c r="AC66" i="3"/>
  <c r="K7" i="3" s="1"/>
  <c r="X66" i="3"/>
  <c r="AH65" i="3"/>
  <c r="AC65" i="3"/>
  <c r="X65" i="3"/>
  <c r="AH64" i="3"/>
  <c r="AC64" i="3"/>
  <c r="X64" i="3"/>
  <c r="AH63" i="3"/>
  <c r="AC63" i="3"/>
  <c r="X63" i="3"/>
  <c r="AH62" i="3"/>
  <c r="AC62" i="3"/>
  <c r="X62" i="3"/>
  <c r="AH61" i="3"/>
  <c r="AC61" i="3"/>
  <c r="X61" i="3"/>
  <c r="AH60" i="3"/>
  <c r="AC60" i="3"/>
  <c r="X60" i="3"/>
  <c r="AH59" i="3"/>
  <c r="AC59" i="3"/>
  <c r="X59" i="3"/>
  <c r="AH58" i="3"/>
  <c r="AC58" i="3"/>
  <c r="X58" i="3"/>
  <c r="AH57" i="3"/>
  <c r="AC57" i="3"/>
  <c r="X57" i="3"/>
  <c r="AH56" i="3"/>
  <c r="AC56" i="3"/>
  <c r="X56" i="3"/>
  <c r="AH55" i="3"/>
  <c r="AC55" i="3"/>
  <c r="X55" i="3"/>
  <c r="AH54" i="3"/>
  <c r="AC54" i="3"/>
  <c r="X54" i="3"/>
  <c r="AH53" i="3"/>
  <c r="AC53" i="3"/>
  <c r="X53" i="3"/>
  <c r="AH52" i="3"/>
  <c r="AC52" i="3"/>
  <c r="X52" i="3"/>
  <c r="AH51" i="3"/>
  <c r="AC51" i="3"/>
  <c r="X51" i="3"/>
  <c r="AH50" i="3"/>
  <c r="AC50" i="3"/>
  <c r="X50" i="3"/>
  <c r="AH49" i="3"/>
  <c r="AC49" i="3"/>
  <c r="X49" i="3"/>
  <c r="AH48" i="3"/>
  <c r="AC48" i="3"/>
  <c r="X48" i="3"/>
  <c r="AH47" i="3"/>
  <c r="AC47" i="3"/>
  <c r="X47" i="3"/>
  <c r="AH46" i="3"/>
  <c r="AC46" i="3"/>
  <c r="X46" i="3"/>
  <c r="AH45" i="3"/>
  <c r="AC45" i="3"/>
  <c r="X45" i="3"/>
  <c r="AH44" i="3"/>
  <c r="AC44" i="3"/>
  <c r="X44" i="3"/>
  <c r="AH43" i="3"/>
  <c r="AC43" i="3"/>
  <c r="X43" i="3"/>
  <c r="AH42" i="3"/>
  <c r="AC42" i="3"/>
  <c r="X42" i="3"/>
  <c r="AH41" i="3"/>
  <c r="AC41" i="3"/>
  <c r="X41" i="3"/>
  <c r="AH40" i="3"/>
  <c r="AC40" i="3"/>
  <c r="X40" i="3"/>
  <c r="AH39" i="3"/>
  <c r="AC39" i="3"/>
  <c r="X39" i="3"/>
  <c r="AH38" i="3"/>
  <c r="AC38" i="3"/>
  <c r="X38" i="3"/>
  <c r="AH37" i="3"/>
  <c r="AC37" i="3"/>
  <c r="X37" i="3"/>
  <c r="AH36" i="3"/>
  <c r="AC36" i="3"/>
  <c r="X36" i="3"/>
  <c r="AH35" i="3"/>
  <c r="AC35" i="3"/>
  <c r="X35" i="3"/>
  <c r="AH34" i="3"/>
  <c r="AC34" i="3"/>
  <c r="X34" i="3"/>
  <c r="AH33" i="3"/>
  <c r="AC33" i="3"/>
  <c r="X33" i="3"/>
  <c r="AH32" i="3"/>
  <c r="AC32" i="3"/>
  <c r="X32" i="3"/>
  <c r="AH31" i="3"/>
  <c r="AC31" i="3"/>
  <c r="X31" i="3"/>
  <c r="AH30" i="3"/>
  <c r="AC30" i="3"/>
  <c r="X30" i="3"/>
  <c r="AH29" i="3"/>
  <c r="AC29" i="3"/>
  <c r="X29" i="3"/>
  <c r="AH28" i="3"/>
  <c r="AC28" i="3"/>
  <c r="X28" i="3"/>
  <c r="AH27" i="3"/>
  <c r="AC27" i="3"/>
  <c r="X27" i="3"/>
  <c r="AH26" i="3"/>
  <c r="AC26" i="3"/>
  <c r="X26" i="3"/>
  <c r="AH25" i="3"/>
  <c r="AC25" i="3"/>
  <c r="X25" i="3"/>
  <c r="AH24" i="3"/>
  <c r="AC24" i="3"/>
  <c r="X24" i="3"/>
  <c r="AH23" i="3"/>
  <c r="AC23" i="3"/>
  <c r="X23" i="3"/>
  <c r="AH22" i="3"/>
  <c r="AC22" i="3"/>
  <c r="X22" i="3"/>
  <c r="AH21" i="3"/>
  <c r="AC21" i="3"/>
  <c r="X21" i="3"/>
  <c r="AH20" i="3"/>
  <c r="AC20" i="3"/>
  <c r="X20" i="3"/>
  <c r="AH19" i="3"/>
  <c r="AC19" i="3"/>
  <c r="X19" i="3"/>
  <c r="AH18" i="3"/>
  <c r="AC18" i="3"/>
  <c r="X18" i="3"/>
  <c r="AH17" i="3"/>
  <c r="AC17" i="3"/>
  <c r="X17" i="3"/>
  <c r="AH16" i="3"/>
  <c r="AC16" i="3"/>
  <c r="X16" i="3"/>
  <c r="AH15" i="3"/>
  <c r="AC15" i="3"/>
  <c r="X15" i="3"/>
  <c r="AH14" i="3"/>
  <c r="AC14" i="3"/>
  <c r="X14" i="3"/>
  <c r="AH13" i="3"/>
  <c r="AC13" i="3"/>
  <c r="X13" i="3"/>
  <c r="AH12" i="3"/>
  <c r="AC12" i="3"/>
  <c r="X12" i="3"/>
  <c r="AH11" i="3"/>
  <c r="AC11" i="3"/>
  <c r="X11" i="3"/>
  <c r="AH10" i="3"/>
  <c r="AC10" i="3"/>
  <c r="X10" i="3"/>
  <c r="AH9" i="3"/>
  <c r="AC9" i="3"/>
  <c r="X9" i="3"/>
  <c r="AH8" i="3"/>
  <c r="AC8" i="3"/>
  <c r="X8" i="3"/>
  <c r="AH7" i="3"/>
  <c r="AC7" i="3"/>
  <c r="X7" i="3"/>
  <c r="AH6" i="3"/>
  <c r="AC6" i="3"/>
  <c r="X6" i="3"/>
  <c r="F6" i="3"/>
  <c r="D5" i="3"/>
  <c r="X96" i="8"/>
  <c r="X95" i="8"/>
  <c r="X94" i="8"/>
  <c r="X93" i="8"/>
  <c r="X91" i="8"/>
  <c r="X88" i="8"/>
  <c r="X87" i="8"/>
  <c r="X86" i="8"/>
  <c r="X85" i="8"/>
  <c r="X83" i="8"/>
  <c r="X80" i="8"/>
  <c r="X79" i="8"/>
  <c r="X78" i="8"/>
  <c r="X77" i="8"/>
  <c r="X75" i="8"/>
  <c r="X72" i="8"/>
  <c r="X71" i="8"/>
  <c r="X70" i="8"/>
  <c r="X69" i="8"/>
  <c r="X67" i="8"/>
  <c r="X64" i="8"/>
  <c r="X63" i="8"/>
  <c r="X62" i="8"/>
  <c r="X61" i="8"/>
  <c r="X56" i="8"/>
  <c r="X55" i="8"/>
  <c r="X54" i="8"/>
  <c r="X53" i="8"/>
  <c r="X51" i="8"/>
  <c r="X48" i="8"/>
  <c r="X47" i="8"/>
  <c r="X46" i="8"/>
  <c r="X45" i="8"/>
  <c r="X40" i="8"/>
  <c r="X39" i="8"/>
  <c r="X38" i="8"/>
  <c r="X35" i="8"/>
  <c r="X32" i="8"/>
  <c r="X31" i="8"/>
  <c r="X30" i="8"/>
  <c r="X29" i="8"/>
  <c r="X27" i="8"/>
  <c r="X24" i="8"/>
  <c r="X23" i="8"/>
  <c r="X22" i="8"/>
  <c r="X21" i="8"/>
  <c r="X19" i="8"/>
  <c r="X16" i="8"/>
  <c r="X15" i="8"/>
  <c r="X14" i="8"/>
  <c r="X13" i="8"/>
  <c r="X11" i="8"/>
  <c r="X8" i="8"/>
  <c r="X7" i="8"/>
  <c r="X6" i="8"/>
  <c r="AH96" i="7"/>
  <c r="AC96" i="7"/>
  <c r="AH95" i="7"/>
  <c r="AC95" i="7"/>
  <c r="X95" i="7"/>
  <c r="AH94" i="7"/>
  <c r="AH93" i="7"/>
  <c r="AC93" i="7"/>
  <c r="X93" i="7"/>
  <c r="AH92" i="7"/>
  <c r="AC92" i="7"/>
  <c r="X92" i="7"/>
  <c r="AH90" i="7"/>
  <c r="AC90" i="7"/>
  <c r="AC89" i="7"/>
  <c r="X89" i="7"/>
  <c r="X88" i="7"/>
  <c r="AH86" i="7"/>
  <c r="AC86" i="7"/>
  <c r="AC85" i="7"/>
  <c r="X84" i="7"/>
  <c r="AH83" i="7"/>
  <c r="AH82" i="7"/>
  <c r="AC81" i="7"/>
  <c r="X81" i="7"/>
  <c r="X80" i="7"/>
  <c r="AH78" i="7"/>
  <c r="AC78" i="7"/>
  <c r="AC77" i="7"/>
  <c r="AH75" i="7"/>
  <c r="AH74" i="7"/>
  <c r="AC73" i="7"/>
  <c r="X73" i="7"/>
  <c r="X72" i="7"/>
  <c r="AC70" i="7"/>
  <c r="AC69" i="7"/>
  <c r="X68" i="7"/>
  <c r="AH67" i="7"/>
  <c r="AH66" i="7"/>
  <c r="AC65" i="7"/>
  <c r="X65" i="7"/>
  <c r="X64" i="7"/>
  <c r="AH62" i="7"/>
  <c r="AC62" i="7"/>
  <c r="AC61" i="7"/>
  <c r="X60" i="7"/>
  <c r="AH59" i="7"/>
  <c r="AH58" i="7"/>
  <c r="AC57" i="7"/>
  <c r="X57" i="7"/>
  <c r="X56" i="7"/>
  <c r="AH54" i="7"/>
  <c r="AC54" i="7"/>
  <c r="AC53" i="7"/>
  <c r="X52" i="7"/>
  <c r="AH51" i="7"/>
  <c r="AH50" i="7"/>
  <c r="AC49" i="7"/>
  <c r="X49" i="7"/>
  <c r="X48" i="7"/>
  <c r="AH46" i="7"/>
  <c r="AC46" i="7"/>
  <c r="AC45" i="7"/>
  <c r="X44" i="7"/>
  <c r="AH43" i="7"/>
  <c r="AH42" i="7"/>
  <c r="AC42" i="7"/>
  <c r="AC41" i="7"/>
  <c r="X41" i="7"/>
  <c r="X40" i="7"/>
  <c r="AH39" i="7"/>
  <c r="AH38" i="7"/>
  <c r="AC38" i="7"/>
  <c r="AC37" i="7"/>
  <c r="X37" i="7"/>
  <c r="AH35" i="7"/>
  <c r="AH34" i="7"/>
  <c r="AC34" i="7"/>
  <c r="AC33" i="7"/>
  <c r="X33" i="7"/>
  <c r="X32" i="7"/>
  <c r="AH31" i="7"/>
  <c r="AH30" i="7"/>
  <c r="AC30" i="7"/>
  <c r="AC29" i="7"/>
  <c r="X29" i="7"/>
  <c r="AH28" i="7"/>
  <c r="AC28" i="7"/>
  <c r="AH27" i="7"/>
  <c r="AH26" i="7"/>
  <c r="AC26" i="7"/>
  <c r="X26" i="7"/>
  <c r="AH25" i="7"/>
  <c r="X25" i="7"/>
  <c r="AH24" i="7"/>
  <c r="AC24" i="7"/>
  <c r="X24" i="7"/>
  <c r="AH23" i="7"/>
  <c r="AC23" i="7"/>
  <c r="X23" i="7"/>
  <c r="AH22" i="7"/>
  <c r="AC22" i="7"/>
  <c r="X22" i="7"/>
  <c r="AH21" i="7"/>
  <c r="AC21" i="7"/>
  <c r="X21" i="7"/>
  <c r="AH20" i="7"/>
  <c r="AC20" i="7"/>
  <c r="X20" i="7"/>
  <c r="AH19" i="7"/>
  <c r="AC19" i="7"/>
  <c r="X19" i="7"/>
  <c r="AH18" i="7"/>
  <c r="AC18" i="7"/>
  <c r="X18" i="7"/>
  <c r="AH17" i="7"/>
  <c r="AC17" i="7"/>
  <c r="X17" i="7"/>
  <c r="X16" i="7"/>
  <c r="AH15" i="7"/>
  <c r="AC15" i="7"/>
  <c r="X15" i="7"/>
  <c r="AC14" i="7"/>
  <c r="AC13" i="7"/>
  <c r="X13" i="7"/>
  <c r="AH12" i="7"/>
  <c r="AC12" i="7"/>
  <c r="AH11" i="7"/>
  <c r="AH10" i="7"/>
  <c r="AC10" i="7"/>
  <c r="X10" i="7"/>
  <c r="AH9" i="7"/>
  <c r="X9" i="7"/>
  <c r="X8" i="7"/>
  <c r="AH7" i="7"/>
  <c r="AC7" i="7"/>
  <c r="X7" i="7"/>
  <c r="AC6" i="7"/>
  <c r="F5" i="7"/>
  <c r="E6" i="7"/>
  <c r="H7" i="3" l="1"/>
  <c r="G7" i="3"/>
  <c r="AH6" i="7"/>
  <c r="AC8" i="7"/>
  <c r="AH8" i="7"/>
  <c r="X12" i="7"/>
  <c r="AH13" i="7"/>
  <c r="X14" i="7"/>
  <c r="AC25" i="7"/>
  <c r="X27" i="7"/>
  <c r="AC27" i="7"/>
  <c r="X31" i="7"/>
  <c r="AC31" i="7"/>
  <c r="AH33" i="7"/>
  <c r="X34" i="7"/>
  <c r="AC36" i="7"/>
  <c r="AH36" i="7"/>
  <c r="I7" i="7" s="1"/>
  <c r="X39" i="7"/>
  <c r="AC39" i="7"/>
  <c r="AH41" i="7"/>
  <c r="X42" i="7"/>
  <c r="AC44" i="7"/>
  <c r="AH44" i="7"/>
  <c r="X45" i="7"/>
  <c r="AC50" i="7"/>
  <c r="AH55" i="7"/>
  <c r="X61" i="7"/>
  <c r="AC66" i="7"/>
  <c r="AH71" i="7"/>
  <c r="X77" i="7"/>
  <c r="AC82" i="7"/>
  <c r="AH87" i="7"/>
  <c r="X43" i="8"/>
  <c r="X36" i="7"/>
  <c r="G7" i="7" s="1"/>
  <c r="AH70" i="7"/>
  <c r="X76" i="7"/>
  <c r="X37" i="8"/>
  <c r="D6" i="7"/>
  <c r="E5" i="7"/>
  <c r="F6" i="7"/>
  <c r="X6" i="7"/>
  <c r="AC9" i="7"/>
  <c r="X11" i="7"/>
  <c r="AC11" i="7"/>
  <c r="AH14" i="7"/>
  <c r="AC16" i="7"/>
  <c r="AH16" i="7"/>
  <c r="X28" i="7"/>
  <c r="AH29" i="7"/>
  <c r="X30" i="7"/>
  <c r="AC32" i="7"/>
  <c r="AH32" i="7"/>
  <c r="X35" i="7"/>
  <c r="AC35" i="7"/>
  <c r="AH37" i="7"/>
  <c r="X38" i="7"/>
  <c r="AC40" i="7"/>
  <c r="AH40" i="7"/>
  <c r="X43" i="7"/>
  <c r="AC43" i="7"/>
  <c r="AH47" i="7"/>
  <c r="X53" i="7"/>
  <c r="AC58" i="7"/>
  <c r="AH63" i="7"/>
  <c r="X69" i="7"/>
  <c r="AC74" i="7"/>
  <c r="AH79" i="7"/>
  <c r="X85" i="7"/>
  <c r="D5" i="7"/>
  <c r="X59" i="8"/>
  <c r="AH45" i="7"/>
  <c r="X46" i="7"/>
  <c r="AC48" i="7"/>
  <c r="AH48" i="7"/>
  <c r="X51" i="7"/>
  <c r="AC51" i="7"/>
  <c r="AH53" i="7"/>
  <c r="X54" i="7"/>
  <c r="AC56" i="7"/>
  <c r="AH56" i="7"/>
  <c r="X59" i="7"/>
  <c r="AC59" i="7"/>
  <c r="AH61" i="7"/>
  <c r="X62" i="7"/>
  <c r="AC64" i="7"/>
  <c r="AH64" i="7"/>
  <c r="X67" i="7"/>
  <c r="AC67" i="7"/>
  <c r="AH69" i="7"/>
  <c r="X70" i="7"/>
  <c r="AC72" i="7"/>
  <c r="AH72" i="7"/>
  <c r="X75" i="7"/>
  <c r="AC75" i="7"/>
  <c r="AH77" i="7"/>
  <c r="X78" i="7"/>
  <c r="AC80" i="7"/>
  <c r="AH80" i="7"/>
  <c r="X83" i="7"/>
  <c r="AC83" i="7"/>
  <c r="AH85" i="7"/>
  <c r="X86" i="7"/>
  <c r="AC88" i="7"/>
  <c r="AH88" i="7"/>
  <c r="X91" i="7"/>
  <c r="AC91" i="7"/>
  <c r="AH91" i="7"/>
  <c r="X96" i="7"/>
  <c r="X17" i="8"/>
  <c r="X20" i="8"/>
  <c r="X26" i="8"/>
  <c r="X33" i="8"/>
  <c r="X36" i="8"/>
  <c r="X42" i="8"/>
  <c r="X49" i="8"/>
  <c r="X52" i="8"/>
  <c r="X58" i="8"/>
  <c r="X65" i="8"/>
  <c r="X68" i="8"/>
  <c r="X74" i="8"/>
  <c r="X81" i="8"/>
  <c r="X84" i="8"/>
  <c r="X90" i="8"/>
  <c r="X47" i="7"/>
  <c r="AC47" i="7"/>
  <c r="AH49" i="7"/>
  <c r="X50" i="7"/>
  <c r="AC52" i="7"/>
  <c r="AH52" i="7"/>
  <c r="X55" i="7"/>
  <c r="AC55" i="7"/>
  <c r="AH57" i="7"/>
  <c r="X58" i="7"/>
  <c r="AC60" i="7"/>
  <c r="AH60" i="7"/>
  <c r="X63" i="7"/>
  <c r="AC63" i="7"/>
  <c r="AH65" i="7"/>
  <c r="X66" i="7"/>
  <c r="J7" i="7" s="1"/>
  <c r="AC68" i="7"/>
  <c r="AH68" i="7"/>
  <c r="L7" i="7" s="1"/>
  <c r="X71" i="7"/>
  <c r="AC71" i="7"/>
  <c r="AH73" i="7"/>
  <c r="X74" i="7"/>
  <c r="AC76" i="7"/>
  <c r="AH76" i="7"/>
  <c r="X79" i="7"/>
  <c r="AC79" i="7"/>
  <c r="AH81" i="7"/>
  <c r="X82" i="7"/>
  <c r="AC84" i="7"/>
  <c r="AH84" i="7"/>
  <c r="X87" i="7"/>
  <c r="AC87" i="7"/>
  <c r="AH89" i="7"/>
  <c r="X90" i="7"/>
  <c r="X94" i="7"/>
  <c r="AC94" i="7"/>
  <c r="X10" i="8"/>
  <c r="X12" i="8"/>
  <c r="X18" i="8"/>
  <c r="X25" i="8"/>
  <c r="X28" i="8"/>
  <c r="X34" i="8"/>
  <c r="X41" i="8"/>
  <c r="X44" i="8"/>
  <c r="X50" i="8"/>
  <c r="X57" i="8"/>
  <c r="X60" i="8"/>
  <c r="X66" i="8"/>
  <c r="X73" i="8"/>
  <c r="X76" i="8"/>
  <c r="X82" i="8"/>
  <c r="X89" i="8"/>
  <c r="X92" i="8"/>
  <c r="X95" i="3"/>
  <c r="D6" i="3"/>
  <c r="X93" i="3"/>
  <c r="J7" i="3" s="1"/>
  <c r="F5" i="3"/>
  <c r="D6" i="8"/>
  <c r="X9" i="8"/>
  <c r="G7" i="8" l="1"/>
  <c r="J7" i="8"/>
  <c r="K7" i="7"/>
  <c r="H7" i="7"/>
  <c r="AC5" i="7"/>
  <c r="E7" i="7" s="1"/>
  <c r="X5" i="7"/>
  <c r="D7" i="7" s="1"/>
  <c r="X5" i="8" l="1"/>
  <c r="D7" i="8" s="1"/>
  <c r="AH5" i="7"/>
  <c r="F7" i="7" s="1"/>
  <c r="AC5" i="3"/>
  <c r="E7" i="3" s="1"/>
  <c r="AH5" i="3"/>
  <c r="F7" i="3" s="1"/>
  <c r="X5" i="3"/>
  <c r="D7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tc={6C3B85CB-E6BE-4DCA-8D6C-0DCDC21C99B3}</author>
    <author>tc={08386F2B-468C-48E4-958E-54082382E0A7}</author>
  </authors>
  <commentList>
    <comment ref="E7" authorId="0" shapeId="0" xr:uid="{6C3B85CB-E6BE-4DCA-8D6C-0DCDC21C99B3}">
      <text>
        <t>[Threaded comment]
Your version of Excel allows you to read this threaded comment; however, any edits to it will get removed if the file is opened in a newer version of Excel. Learn more: https://go.microsoft.com/fwlink/?linkid=870924
Comment:
    Part A S5N_21_56A</t>
      </text>
    </comment>
    <comment ref="K7" authorId="1" shapeId="0" xr:uid="{08386F2B-468C-48E4-958E-54082382E0A7}">
      <text>
        <t>[Threaded comment]
Your version of Excel allows you to read this threaded comment; however, any edits to it will get removed if the file is opened in a newer version of Excel. Learn more: https://go.microsoft.com/fwlink/?linkid=870924
Comment:
    Part A - S5N_21_74A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tc={820BA395-F273-40A7-9D81-AF98D8289985}</author>
    <author>tc={DA45E3EA-B247-4F25-9A07-9E2B23CBD767}</author>
    <author>tc={7E984442-4ED0-4C74-8EBB-B0A04C9646F6}</author>
    <author>tc={B65D9636-E821-47B4-B89C-9D04C7196B63}</author>
    <author>tc={90A8B4B8-35EC-40BC-95CB-C88D5B21AB09}</author>
    <author>tc={83A49B11-2E02-42A1-B496-A50C04B2C522}</author>
  </authors>
  <commentList>
    <comment ref="E5" authorId="0" shapeId="0" xr:uid="{820BA395-F273-40A7-9D81-AF98D8289985}">
      <text>
        <t>[Threaded comment]
Your version of Excel allows you to read this threaded comment; however, any edits to it will get removed if the file is opened in a newer version of Excel. Learn more: https://go.microsoft.com/fwlink/?linkid=870924
Comment:
    Based on data from 26th to 31st Oct as per Part A number S5N_21_75A</t>
      </text>
    </comment>
    <comment ref="F5" authorId="1" shapeId="0" xr:uid="{DA45E3EA-B247-4F25-9A07-9E2B23CBD767}">
      <text>
        <t>[Threaded comment]
Your version of Excel allows you to read this threaded comment; however, any edits to it will get removed if the file is opened in a newer version of Excel. Learn more: https://go.microsoft.com/fwlink/?linkid=870924
Comment:
    Based on data from 1st to 26th Oct as per Part A number S5N_21_76A</t>
      </text>
    </comment>
    <comment ref="E6" authorId="2" shapeId="0" xr:uid="{7E984442-4ED0-4C74-8EBB-B0A04C9646F6}">
      <text>
        <t>[Threaded comment]
Your version of Excel allows you to read this threaded comment; however, any edits to it will get removed if the file is opened in a newer version of Excel. Learn more: https://go.microsoft.com/fwlink/?linkid=870924
Comment:
    Based on data from 26th to 31st Oct as per Part A number S5N_21_75A</t>
      </text>
    </comment>
    <comment ref="F6" authorId="3" shapeId="0" xr:uid="{B65D9636-E821-47B4-B89C-9D04C7196B63}">
      <text>
        <t>[Threaded comment]
Your version of Excel allows you to read this threaded comment; however, any edits to it will get removed if the file is opened in a newer version of Excel. Learn more: https://go.microsoft.com/fwlink/?linkid=870924
Comment:
    Based on data from 1st to 26th Oct as per Part A number S5N_21_76A</t>
      </text>
    </comment>
    <comment ref="E8" authorId="4" shapeId="0" xr:uid="{90A8B4B8-35EC-40BC-95CB-C88D5B21AB09}">
      <text>
        <t>[Threaded comment]
Your version of Excel allows you to read this threaded comment; however, any edits to it will get removed if the file is opened in a newer version of Excel. Learn more: https://go.microsoft.com/fwlink/?linkid=870924
Comment:
    Based on data from 26th to 31st Oct as per Part A number S5N_21_75A</t>
      </text>
    </comment>
    <comment ref="F8" authorId="5" shapeId="0" xr:uid="{83A49B11-2E02-42A1-B496-A50C04B2C522}">
      <text>
        <t>[Threaded comment]
Your version of Excel allows you to read this threaded comment; however, any edits to it will get removed if the file is opened in a newer version of Excel. Learn more: https://go.microsoft.com/fwlink/?linkid=870924
Comment:
    Based on data from 1st to 26th Oct as per Part A number S5N_21_76A</t>
      </text>
    </comment>
  </commentList>
</comments>
</file>

<file path=xl/sharedStrings.xml><?xml version="1.0" encoding="utf-8"?>
<sst xmlns="http://schemas.openxmlformats.org/spreadsheetml/2006/main" count="506" uniqueCount="51">
  <si>
    <r>
      <t>SO</t>
    </r>
    <r>
      <rPr>
        <vertAlign val="subscript"/>
        <sz val="10"/>
        <rFont val="Arial"/>
        <family val="2"/>
      </rPr>
      <t>2</t>
    </r>
  </si>
  <si>
    <r>
      <t>NO</t>
    </r>
    <r>
      <rPr>
        <vertAlign val="subscript"/>
        <sz val="10"/>
        <rFont val="Arial"/>
        <family val="2"/>
      </rPr>
      <t>x</t>
    </r>
  </si>
  <si>
    <t>PM</t>
  </si>
  <si>
    <t>Date</t>
  </si>
  <si>
    <t>% BOSg</t>
  </si>
  <si>
    <t>Measured</t>
  </si>
  <si>
    <t>Limit</t>
  </si>
  <si>
    <t>Breach?</t>
  </si>
  <si>
    <t>Daily means</t>
  </si>
  <si>
    <t>Minimum</t>
  </si>
  <si>
    <t>Discontinuous monitoring only</t>
  </si>
  <si>
    <t>Maximum</t>
  </si>
  <si>
    <t>No. &gt; Limit</t>
  </si>
  <si>
    <t>Monthly mean</t>
  </si>
  <si>
    <t>Monthly mean limit</t>
  </si>
  <si>
    <t>Concentrations in mg/m³ at reference conditions after subtracting uncertainty</t>
  </si>
  <si>
    <t>% COG</t>
  </si>
  <si>
    <t>% BFG</t>
  </si>
  <si>
    <t>% NG</t>
  </si>
  <si>
    <t>Fuel mix</t>
  </si>
  <si>
    <t>Reference conditions</t>
  </si>
  <si>
    <t>Uncertainty</t>
  </si>
  <si>
    <t>95% confidence interval for carbon monoxide is taken to be 10%</t>
  </si>
  <si>
    <t>95% confidence interval for dust is taken to be 30%</t>
  </si>
  <si>
    <t>95% confidence interval for sulphur dioxide is taken to be 20%</t>
  </si>
  <si>
    <t>95% confidence interval for nitrogen oxides is taken to be 20%</t>
  </si>
  <si>
    <t>Concentrations in this spreadsheet are reported after having subtracted the value of the 95% confidence interval (see Section 3.6.7 of the permit):</t>
  </si>
  <si>
    <t>Normal operating conditions</t>
  </si>
  <si>
    <t>Parameter</t>
  </si>
  <si>
    <t>Level representing abnormal conditions</t>
  </si>
  <si>
    <t>Boiler oxygen</t>
  </si>
  <si>
    <t>&gt;17% oxygen</t>
  </si>
  <si>
    <t>Fuel input</t>
  </si>
  <si>
    <t>Plant</t>
  </si>
  <si>
    <t>All boilers</t>
  </si>
  <si>
    <t>A51, A52A, A52B, A53 and A62</t>
  </si>
  <si>
    <t>A50 (Service Boilers)</t>
  </si>
  <si>
    <t>&lt;50% BFG by thermal input</t>
  </si>
  <si>
    <t>&lt;35% BFG by thermal input</t>
  </si>
  <si>
    <t>All concentrations in this spreadsheet are reported in dry air at a temperature of 273K, at a pressure of 101.3 kPa and with an oxygen content of 3% dry</t>
  </si>
  <si>
    <t>The document "Power Plant Boiler Abnormal Conditions" sets out the criteria for excluding emissions monitoring data from permitting or other reporting obligations:</t>
  </si>
  <si>
    <t>% HFO</t>
  </si>
  <si>
    <t>No.valid hours</t>
  </si>
  <si>
    <t>No.hours OTNOC</t>
  </si>
  <si>
    <r>
      <t>Particulate Matter concentration (mg/m³)</t>
    </r>
    <r>
      <rPr>
        <i/>
        <sz val="10"/>
        <rFont val="Arial"/>
        <family val="2"/>
      </rPr>
      <t xml:space="preserve"> after subtracting uncertainty</t>
    </r>
  </si>
  <si>
    <t>Daily means, excluding hours outside normal operating conditions</t>
  </si>
  <si>
    <r>
      <t>Sulphur dioxide concentration (mg/m³)</t>
    </r>
    <r>
      <rPr>
        <i/>
        <sz val="10"/>
        <rFont val="Arial"/>
        <family val="2"/>
      </rPr>
      <t xml:space="preserve"> after subtracting uncertainty</t>
    </r>
  </si>
  <si>
    <r>
      <t>Oxides of nitrogen concentration (mg/m³)</t>
    </r>
    <r>
      <rPr>
        <i/>
        <sz val="10"/>
        <rFont val="Arial"/>
        <family val="2"/>
      </rPr>
      <t xml:space="preserve"> after subtracting uncertainty</t>
    </r>
  </si>
  <si>
    <t>Monitor out of calibration (Part A - S5N_21_76A)</t>
  </si>
  <si>
    <t>Not operating as per Derogation and as discussed with NRW</t>
  </si>
  <si>
    <t>Nil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</si>
</sst>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mmmm\ yyyy"/>
    <numFmt numFmtId="165" formatCode="0.0"/>
    <numFmt numFmtId="166" formatCode="mmm\ dd\ yyyy"/>
    <numFmt numFmtId="167" formatCode="0.0%"/>
    <numFmt numFmtId="168" formatCode="#,##0.0"/>
  </numFmts>
  <fonts count="7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vertAlign val="subscript"/>
      <sz val="10"/>
      <name val="Arial"/>
      <family val="2"/>
    </font>
    <font>
      <i/>
      <sz val="10"/>
      <name val="Arial"/>
      <family val="2"/>
    </font>
    <font>
      <sz val="7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63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ck">
        <color auto="1"/>
      </bottom>
      <diagonal/>
    </border>
  </borders>
  <cellStyleXfs count="1">
    <xf numFmtId="0" fontId="0" fillId="0" borderId="0" applyFont="0" applyFill="0" applyBorder="0" applyAlignment="0" applyProtection="0"/>
  </cellStyleXfs>
  <cellXfs count="174">
    <xf numFmtId="0" fontId="0" fillId="0" borderId="0" xfId="0"/>
    <xf numFmtId="164" fontId="0" fillId="0" borderId="0" xfId="0" applyNumberFormat="1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1" fillId="0" borderId="5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5" xfId="0" applyFont="1" applyBorder="1"/>
    <xf numFmtId="165" fontId="0" fillId="0" borderId="5" xfId="0" applyNumberFormat="1" applyBorder="1"/>
    <xf numFmtId="0" fontId="0" fillId="0" borderId="6" xfId="0" applyBorder="1"/>
    <xf numFmtId="165" fontId="0" fillId="0" borderId="8" xfId="0" applyNumberFormat="1" applyBorder="1"/>
    <xf numFmtId="0" fontId="1" fillId="0" borderId="14" xfId="0" applyFont="1" applyBorder="1"/>
    <xf numFmtId="0" fontId="0" fillId="0" borderId="15" xfId="0" applyBorder="1"/>
    <xf numFmtId="0" fontId="0" fillId="0" borderId="16" xfId="0" applyBorder="1"/>
    <xf numFmtId="0" fontId="0" fillId="0" borderId="10" xfId="0" applyBorder="1"/>
    <xf numFmtId="0" fontId="0" fillId="0" borderId="0" xfId="0" applyAlignment="1">
      <alignment horizontal="left"/>
    </xf>
    <xf numFmtId="0" fontId="0" fillId="0" borderId="5" xfId="0" applyNumberFormat="1" applyBorder="1" applyAlignment="1">
      <alignment horizontal="center"/>
    </xf>
    <xf numFmtId="167" fontId="0" fillId="0" borderId="5" xfId="0" applyNumberFormat="1" applyBorder="1"/>
    <xf numFmtId="0" fontId="0" fillId="0" borderId="16" xfId="0" applyBorder="1" applyAlignment="1">
      <alignment horizontal="left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Font="1" applyAlignme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0" fillId="0" borderId="8" xfId="0" applyBorder="1"/>
    <xf numFmtId="0" fontId="0" fillId="0" borderId="9" xfId="0" applyBorder="1"/>
    <xf numFmtId="0" fontId="1" fillId="0" borderId="5" xfId="0" applyFont="1" applyBorder="1" applyAlignment="1">
      <alignment horizontal="right" vertical="center"/>
    </xf>
    <xf numFmtId="0" fontId="1" fillId="0" borderId="6" xfId="0" applyFont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0" fontId="1" fillId="0" borderId="20" xfId="0" applyNumberFormat="1" applyFont="1" applyBorder="1" applyAlignment="1">
      <alignment horizontal="center" vertical="center" wrapText="1"/>
    </xf>
    <xf numFmtId="0" fontId="1" fillId="0" borderId="17" xfId="0" applyFont="1" applyBorder="1" applyAlignment="1">
      <alignment horizontal="right"/>
    </xf>
    <xf numFmtId="165" fontId="0" fillId="0" borderId="17" xfId="0" applyNumberFormat="1" applyBorder="1"/>
    <xf numFmtId="0" fontId="1" fillId="0" borderId="17" xfId="0" applyFont="1" applyBorder="1" applyAlignment="1">
      <alignment horizontal="right" vertical="center"/>
    </xf>
    <xf numFmtId="167" fontId="0" fillId="0" borderId="17" xfId="0" applyNumberFormat="1" applyBorder="1"/>
    <xf numFmtId="0" fontId="1" fillId="0" borderId="13" xfId="0" applyNumberFormat="1" applyFont="1" applyBorder="1" applyAlignment="1">
      <alignment horizontal="center" vertical="center" wrapText="1"/>
    </xf>
    <xf numFmtId="0" fontId="0" fillId="0" borderId="4" xfId="0" applyNumberFormat="1" applyBorder="1" applyAlignment="1">
      <alignment horizontal="center"/>
    </xf>
    <xf numFmtId="1" fontId="0" fillId="0" borderId="5" xfId="0" applyNumberFormat="1" applyBorder="1"/>
    <xf numFmtId="1" fontId="0" fillId="0" borderId="6" xfId="0" applyNumberFormat="1" applyBorder="1"/>
    <xf numFmtId="0" fontId="1" fillId="0" borderId="24" xfId="0" applyFont="1" applyBorder="1"/>
    <xf numFmtId="0" fontId="1" fillId="0" borderId="17" xfId="0" applyFont="1" applyBorder="1"/>
    <xf numFmtId="166" fontId="0" fillId="0" borderId="22" xfId="0" applyNumberFormat="1" applyBorder="1" applyAlignment="1">
      <alignment horizontal="left"/>
    </xf>
    <xf numFmtId="0" fontId="1" fillId="0" borderId="31" xfId="0" applyFont="1" applyBorder="1" applyAlignment="1">
      <alignment horizontal="right" vertical="center"/>
    </xf>
    <xf numFmtId="0" fontId="1" fillId="0" borderId="33" xfId="0" applyFont="1" applyBorder="1" applyAlignment="1">
      <alignment horizontal="center" vertical="center"/>
    </xf>
    <xf numFmtId="167" fontId="0" fillId="0" borderId="31" xfId="0" applyNumberFormat="1" applyBorder="1"/>
    <xf numFmtId="0" fontId="0" fillId="0" borderId="33" xfId="0" applyBorder="1" applyAlignment="1">
      <alignment horizontal="center"/>
    </xf>
    <xf numFmtId="167" fontId="0" fillId="0" borderId="34" xfId="0" applyNumberFormat="1" applyBorder="1"/>
    <xf numFmtId="167" fontId="0" fillId="0" borderId="35" xfId="0" applyNumberFormat="1" applyBorder="1"/>
    <xf numFmtId="167" fontId="0" fillId="0" borderId="36" xfId="0" applyNumberFormat="1" applyBorder="1"/>
    <xf numFmtId="0" fontId="0" fillId="0" borderId="37" xfId="0" applyNumberFormat="1" applyBorder="1" applyAlignment="1">
      <alignment horizontal="center"/>
    </xf>
    <xf numFmtId="0" fontId="0" fillId="0" borderId="35" xfId="0" applyNumberFormat="1" applyBorder="1" applyAlignment="1">
      <alignment horizontal="center"/>
    </xf>
    <xf numFmtId="165" fontId="0" fillId="0" borderId="35" xfId="0" applyNumberFormat="1" applyBorder="1"/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1" fillId="0" borderId="5" xfId="0" applyFont="1" applyFill="1" applyBorder="1" applyAlignment="1">
      <alignment horizontal="right" vertical="center"/>
    </xf>
    <xf numFmtId="165" fontId="0" fillId="0" borderId="5" xfId="0" applyNumberFormat="1" applyFill="1" applyBorder="1" applyAlignment="1">
      <alignment horizontal="center"/>
    </xf>
    <xf numFmtId="165" fontId="0" fillId="0" borderId="5" xfId="0" applyNumberFormat="1" applyFill="1" applyBorder="1"/>
    <xf numFmtId="165" fontId="0" fillId="0" borderId="35" xfId="0" applyNumberFormat="1" applyFill="1" applyBorder="1"/>
    <xf numFmtId="1" fontId="0" fillId="0" borderId="5" xfId="0" applyNumberFormat="1" applyFill="1" applyBorder="1"/>
    <xf numFmtId="0" fontId="0" fillId="0" borderId="5" xfId="0" applyFill="1" applyBorder="1"/>
    <xf numFmtId="165" fontId="1" fillId="0" borderId="5" xfId="0" applyNumberFormat="1" applyFont="1" applyFill="1" applyBorder="1" applyAlignment="1">
      <alignment horizontal="center"/>
    </xf>
    <xf numFmtId="10" fontId="0" fillId="0" borderId="5" xfId="0" applyNumberFormat="1" applyBorder="1" applyAlignment="1">
      <alignment horizontal="right"/>
    </xf>
    <xf numFmtId="167" fontId="0" fillId="0" borderId="5" xfId="0" applyNumberFormat="1" applyBorder="1" applyAlignment="1">
      <alignment horizontal="right"/>
    </xf>
    <xf numFmtId="1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1" fontId="1" fillId="0" borderId="5" xfId="0" applyNumberFormat="1" applyFont="1" applyBorder="1" applyAlignment="1">
      <alignment horizontal="center"/>
    </xf>
    <xf numFmtId="165" fontId="0" fillId="0" borderId="5" xfId="0" applyNumberFormat="1" applyBorder="1" applyAlignment="1">
      <alignment horizontal="right"/>
    </xf>
    <xf numFmtId="168" fontId="0" fillId="0" borderId="5" xfId="0" applyNumberFormat="1" applyBorder="1" applyAlignment="1">
      <alignment horizontal="right"/>
    </xf>
    <xf numFmtId="168" fontId="1" fillId="0" borderId="5" xfId="0" applyNumberFormat="1" applyFont="1" applyBorder="1" applyAlignment="1">
      <alignment horizontal="right"/>
    </xf>
    <xf numFmtId="0" fontId="1" fillId="0" borderId="33" xfId="0" applyFont="1" applyBorder="1" applyAlignment="1">
      <alignment horizontal="right" vertical="center"/>
    </xf>
    <xf numFmtId="167" fontId="0" fillId="0" borderId="33" xfId="0" applyNumberFormat="1" applyBorder="1"/>
    <xf numFmtId="10" fontId="0" fillId="0" borderId="31" xfId="0" applyNumberFormat="1" applyBorder="1" applyAlignment="1">
      <alignment horizontal="right"/>
    </xf>
    <xf numFmtId="10" fontId="0" fillId="0" borderId="33" xfId="0" applyNumberFormat="1" applyBorder="1" applyAlignment="1">
      <alignment horizontal="right"/>
    </xf>
    <xf numFmtId="10" fontId="1" fillId="0" borderId="31" xfId="0" applyNumberFormat="1" applyFont="1" applyBorder="1" applyAlignment="1">
      <alignment horizontal="right"/>
    </xf>
    <xf numFmtId="10" fontId="0" fillId="0" borderId="34" xfId="0" applyNumberFormat="1" applyBorder="1" applyAlignment="1">
      <alignment horizontal="right"/>
    </xf>
    <xf numFmtId="10" fontId="0" fillId="0" borderId="35" xfId="0" applyNumberFormat="1" applyBorder="1" applyAlignment="1">
      <alignment horizontal="right"/>
    </xf>
    <xf numFmtId="167" fontId="0" fillId="0" borderId="35" xfId="0" applyNumberFormat="1" applyBorder="1" applyAlignment="1">
      <alignment horizontal="right"/>
    </xf>
    <xf numFmtId="10" fontId="0" fillId="0" borderId="39" xfId="0" applyNumberFormat="1" applyBorder="1" applyAlignment="1">
      <alignment horizontal="right"/>
    </xf>
    <xf numFmtId="0" fontId="1" fillId="0" borderId="46" xfId="0" applyNumberFormat="1" applyFont="1" applyBorder="1" applyAlignment="1">
      <alignment horizontal="center" vertical="center" wrapText="1"/>
    </xf>
    <xf numFmtId="1" fontId="0" fillId="0" borderId="31" xfId="0" applyNumberFormat="1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168" fontId="0" fillId="0" borderId="35" xfId="0" applyNumberFormat="1" applyBorder="1" applyAlignment="1">
      <alignment horizontal="right"/>
    </xf>
    <xf numFmtId="165" fontId="0" fillId="0" borderId="23" xfId="0" applyNumberFormat="1" applyBorder="1" applyAlignment="1">
      <alignment vertical="center" wrapText="1"/>
    </xf>
    <xf numFmtId="165" fontId="0" fillId="0" borderId="5" xfId="0" applyNumberFormat="1" applyBorder="1" applyAlignment="1">
      <alignment vertical="center" wrapText="1"/>
    </xf>
    <xf numFmtId="0" fontId="0" fillId="0" borderId="31" xfId="0" applyNumberFormat="1" applyBorder="1" applyAlignment="1">
      <alignment horizontal="center"/>
    </xf>
    <xf numFmtId="0" fontId="0" fillId="0" borderId="34" xfId="0" applyNumberFormat="1" applyBorder="1" applyAlignment="1">
      <alignment horizontal="center"/>
    </xf>
    <xf numFmtId="167" fontId="0" fillId="0" borderId="39" xfId="0" applyNumberFormat="1" applyBorder="1"/>
    <xf numFmtId="0" fontId="0" fillId="0" borderId="0" xfId="0" applyBorder="1" applyAlignment="1">
      <alignment horizontal="left"/>
    </xf>
    <xf numFmtId="166" fontId="0" fillId="0" borderId="49" xfId="0" applyNumberFormat="1" applyBorder="1" applyAlignment="1">
      <alignment horizontal="left"/>
    </xf>
    <xf numFmtId="166" fontId="0" fillId="0" borderId="50" xfId="0" applyNumberFormat="1" applyBorder="1" applyAlignment="1">
      <alignment horizontal="left"/>
    </xf>
    <xf numFmtId="0" fontId="0" fillId="2" borderId="33" xfId="0" applyFill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10" fontId="1" fillId="0" borderId="5" xfId="0" applyNumberFormat="1" applyFont="1" applyBorder="1" applyAlignment="1">
      <alignment horizontal="right"/>
    </xf>
    <xf numFmtId="0" fontId="1" fillId="0" borderId="54" xfId="0" applyNumberFormat="1" applyFont="1" applyBorder="1" applyAlignment="1">
      <alignment horizontal="center" vertical="center" wrapText="1"/>
    </xf>
    <xf numFmtId="10" fontId="1" fillId="0" borderId="33" xfId="0" applyNumberFormat="1" applyFont="1" applyBorder="1" applyAlignment="1">
      <alignment horizontal="right"/>
    </xf>
    <xf numFmtId="165" fontId="0" fillId="0" borderId="5" xfId="0" applyNumberFormat="1" applyBorder="1" applyAlignment="1">
      <alignment horizontal="center"/>
    </xf>
    <xf numFmtId="168" fontId="0" fillId="0" borderId="5" xfId="0" applyNumberFormat="1" applyBorder="1" applyAlignment="1">
      <alignment horizontal="center"/>
    </xf>
    <xf numFmtId="168" fontId="1" fillId="0" borderId="5" xfId="0" applyNumberFormat="1" applyFont="1" applyBorder="1" applyAlignment="1">
      <alignment horizontal="center"/>
    </xf>
    <xf numFmtId="165" fontId="0" fillId="0" borderId="14" xfId="0" applyNumberFormat="1" applyFont="1" applyFill="1" applyBorder="1" applyAlignment="1">
      <alignment vertical="center" wrapText="1"/>
    </xf>
    <xf numFmtId="165" fontId="0" fillId="0" borderId="9" xfId="0" applyNumberFormat="1" applyBorder="1"/>
    <xf numFmtId="167" fontId="0" fillId="0" borderId="31" xfId="0" applyNumberFormat="1" applyFill="1" applyBorder="1"/>
    <xf numFmtId="167" fontId="0" fillId="0" borderId="5" xfId="0" applyNumberFormat="1" applyFill="1" applyBorder="1"/>
    <xf numFmtId="167" fontId="0" fillId="0" borderId="33" xfId="0" applyNumberFormat="1" applyFill="1" applyBorder="1"/>
    <xf numFmtId="165" fontId="0" fillId="0" borderId="6" xfId="0" applyNumberFormat="1" applyBorder="1"/>
    <xf numFmtId="165" fontId="1" fillId="0" borderId="5" xfId="0" applyNumberFormat="1" applyFont="1" applyBorder="1" applyAlignment="1">
      <alignment horizontal="right"/>
    </xf>
    <xf numFmtId="165" fontId="0" fillId="0" borderId="35" xfId="0" applyNumberFormat="1" applyBorder="1" applyAlignment="1">
      <alignment horizontal="right"/>
    </xf>
    <xf numFmtId="1" fontId="0" fillId="2" borderId="5" xfId="0" applyNumberFormat="1" applyFill="1" applyBorder="1"/>
    <xf numFmtId="1" fontId="0" fillId="2" borderId="17" xfId="0" applyNumberFormat="1" applyFill="1" applyBorder="1"/>
    <xf numFmtId="0" fontId="0" fillId="0" borderId="4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2" fillId="0" borderId="1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53" xfId="0" applyFont="1" applyBorder="1" applyAlignment="1">
      <alignment horizontal="center"/>
    </xf>
    <xf numFmtId="0" fontId="2" fillId="0" borderId="51" xfId="0" applyFont="1" applyBorder="1" applyAlignment="1">
      <alignment horizontal="center"/>
    </xf>
    <xf numFmtId="0" fontId="2" fillId="0" borderId="52" xfId="0" applyFont="1" applyBorder="1" applyAlignment="1">
      <alignment horizontal="center"/>
    </xf>
    <xf numFmtId="164" fontId="2" fillId="0" borderId="12" xfId="0" applyNumberFormat="1" applyFont="1" applyBorder="1" applyAlignment="1">
      <alignment horizontal="center"/>
    </xf>
    <xf numFmtId="164" fontId="2" fillId="0" borderId="5" xfId="0" applyNumberFormat="1" applyFont="1" applyBorder="1" applyAlignment="1">
      <alignment horizontal="center"/>
    </xf>
    <xf numFmtId="164" fontId="2" fillId="0" borderId="6" xfId="0" applyNumberFormat="1" applyFont="1" applyBorder="1" applyAlignment="1">
      <alignment horizontal="center"/>
    </xf>
    <xf numFmtId="0" fontId="1" fillId="0" borderId="26" xfId="0" applyFont="1" applyBorder="1" applyAlignment="1">
      <alignment horizontal="left"/>
    </xf>
    <xf numFmtId="0" fontId="1" fillId="0" borderId="27" xfId="0" applyFont="1" applyBorder="1" applyAlignment="1">
      <alignment horizontal="left"/>
    </xf>
    <xf numFmtId="0" fontId="1" fillId="0" borderId="42" xfId="0" applyFont="1" applyBorder="1" applyAlignment="1">
      <alignment horizontal="center"/>
    </xf>
    <xf numFmtId="0" fontId="1" fillId="0" borderId="43" xfId="0" applyFont="1" applyBorder="1" applyAlignment="1">
      <alignment horizontal="center"/>
    </xf>
    <xf numFmtId="0" fontId="1" fillId="0" borderId="44" xfId="0" applyFont="1" applyBorder="1" applyAlignment="1">
      <alignment horizontal="center"/>
    </xf>
    <xf numFmtId="0" fontId="0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/>
    </xf>
    <xf numFmtId="0" fontId="2" fillId="0" borderId="41" xfId="0" applyFont="1" applyBorder="1" applyAlignment="1">
      <alignment horizontal="center"/>
    </xf>
    <xf numFmtId="0" fontId="2" fillId="0" borderId="45" xfId="0" applyFont="1" applyBorder="1" applyAlignment="1">
      <alignment horizontal="center"/>
    </xf>
    <xf numFmtId="0" fontId="1" fillId="0" borderId="47" xfId="0" applyFont="1" applyBorder="1" applyAlignment="1">
      <alignment horizontal="left"/>
    </xf>
    <xf numFmtId="0" fontId="1" fillId="0" borderId="48" xfId="0" applyFont="1" applyBorder="1" applyAlignment="1">
      <alignment horizontal="left"/>
    </xf>
    <xf numFmtId="0" fontId="1" fillId="0" borderId="17" xfId="0" applyFont="1" applyBorder="1" applyAlignment="1">
      <alignment horizontal="left"/>
    </xf>
    <xf numFmtId="0" fontId="1" fillId="0" borderId="21" xfId="0" applyFont="1" applyBorder="1" applyAlignment="1">
      <alignment horizontal="left"/>
    </xf>
    <xf numFmtId="0" fontId="0" fillId="0" borderId="22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1" fontId="5" fillId="0" borderId="20" xfId="0" applyNumberFormat="1" applyFont="1" applyFill="1" applyBorder="1" applyAlignment="1">
      <alignment horizontal="center" vertical="center" wrapText="1"/>
    </xf>
    <xf numFmtId="1" fontId="5" fillId="0" borderId="25" xfId="0" applyNumberFormat="1" applyFont="1" applyFill="1" applyBorder="1" applyAlignment="1">
      <alignment horizontal="center" vertical="center" wrapText="1"/>
    </xf>
    <xf numFmtId="1" fontId="5" fillId="0" borderId="14" xfId="0" applyNumberFormat="1" applyFont="1" applyFill="1" applyBorder="1" applyAlignment="1">
      <alignment horizontal="center" vertical="center" wrapText="1"/>
    </xf>
    <xf numFmtId="0" fontId="2" fillId="0" borderId="55" xfId="0" applyFont="1" applyBorder="1" applyAlignment="1">
      <alignment horizontal="center"/>
    </xf>
    <xf numFmtId="0" fontId="2" fillId="0" borderId="56" xfId="0" applyFont="1" applyBorder="1" applyAlignment="1">
      <alignment horizontal="center"/>
    </xf>
    <xf numFmtId="0" fontId="0" fillId="0" borderId="18" xfId="0" applyFont="1" applyBorder="1" applyAlignment="1">
      <alignment horizontal="center"/>
    </xf>
    <xf numFmtId="165" fontId="6" fillId="0" borderId="57" xfId="0" applyNumberFormat="1" applyFont="1" applyFill="1" applyBorder="1" applyAlignment="1">
      <alignment horizontal="center" vertical="center" wrapText="1"/>
    </xf>
    <xf numFmtId="165" fontId="6" fillId="0" borderId="58" xfId="0" applyNumberFormat="1" applyFont="1" applyFill="1" applyBorder="1" applyAlignment="1">
      <alignment horizontal="center" vertical="center" wrapText="1"/>
    </xf>
    <xf numFmtId="165" fontId="6" fillId="0" borderId="59" xfId="0" applyNumberFormat="1" applyFont="1" applyFill="1" applyBorder="1" applyAlignment="1">
      <alignment horizontal="center" vertical="center" wrapText="1"/>
    </xf>
    <xf numFmtId="165" fontId="6" fillId="0" borderId="60" xfId="0" applyNumberFormat="1" applyFont="1" applyFill="1" applyBorder="1" applyAlignment="1">
      <alignment horizontal="center" vertical="center" wrapText="1"/>
    </xf>
    <xf numFmtId="165" fontId="6" fillId="0" borderId="0" xfId="0" applyNumberFormat="1" applyFont="1" applyFill="1" applyBorder="1" applyAlignment="1">
      <alignment horizontal="center" vertical="center" wrapText="1"/>
    </xf>
    <xf numFmtId="165" fontId="6" fillId="0" borderId="61" xfId="0" applyNumberFormat="1" applyFont="1" applyFill="1" applyBorder="1" applyAlignment="1">
      <alignment horizontal="center" vertical="center" wrapText="1"/>
    </xf>
    <xf numFmtId="165" fontId="6" fillId="0" borderId="23" xfId="0" applyNumberFormat="1" applyFont="1" applyFill="1" applyBorder="1" applyAlignment="1">
      <alignment horizontal="center" vertical="center" wrapText="1"/>
    </xf>
    <xf numFmtId="165" fontId="6" fillId="0" borderId="16" xfId="0" applyNumberFormat="1" applyFont="1" applyFill="1" applyBorder="1" applyAlignment="1">
      <alignment horizontal="center" vertical="center" wrapText="1"/>
    </xf>
    <xf numFmtId="165" fontId="6" fillId="0" borderId="62" xfId="0" applyNumberFormat="1" applyFont="1" applyFill="1" applyBorder="1" applyAlignment="1">
      <alignment horizontal="center" vertical="center" wrapText="1"/>
    </xf>
    <xf numFmtId="167" fontId="0" fillId="0" borderId="31" xfId="0" applyNumberFormat="1" applyBorder="1" applyAlignment="1">
      <alignment horizontal="right"/>
    </xf>
    <xf numFmtId="167" fontId="0" fillId="0" borderId="33" xfId="0" applyNumberFormat="1" applyBorder="1" applyAlignment="1">
      <alignment horizontal="right"/>
    </xf>
  </cellXfs>
  <cellStyles count="1">
    <cellStyle name="Normal" xfId="0" builtinId="0"/>
  </cellStyles>
  <dxfs count="2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17/10/relationships/person" Target="persons/person.xml"/><Relationship Id="rId18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theme" Target="theme/theme1.xml"/><Relationship Id="rId19" Type="http://schemas.openxmlformats.org/officeDocument/2006/relationships/customXml" Target="../customXml/item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A50 Service Boilers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'A50 Service Boilers'!$N$5:$N$96</c:f>
              <c:numCache>
                <c:formatCode>mmm\ dd\ yyyy</c:formatCode>
                <c:ptCount val="92"/>
                <c:pt idx="0">
                  <c:v>44470</c:v>
                </c:pt>
                <c:pt idx="1">
                  <c:v>44471</c:v>
                </c:pt>
                <c:pt idx="2">
                  <c:v>44472</c:v>
                </c:pt>
                <c:pt idx="3">
                  <c:v>44473</c:v>
                </c:pt>
                <c:pt idx="4">
                  <c:v>44474</c:v>
                </c:pt>
                <c:pt idx="5">
                  <c:v>44475</c:v>
                </c:pt>
                <c:pt idx="6">
                  <c:v>44476</c:v>
                </c:pt>
                <c:pt idx="7">
                  <c:v>44477</c:v>
                </c:pt>
                <c:pt idx="8">
                  <c:v>44478</c:v>
                </c:pt>
                <c:pt idx="9">
                  <c:v>44479</c:v>
                </c:pt>
                <c:pt idx="10">
                  <c:v>44480</c:v>
                </c:pt>
                <c:pt idx="11">
                  <c:v>44481</c:v>
                </c:pt>
                <c:pt idx="12">
                  <c:v>44482</c:v>
                </c:pt>
                <c:pt idx="13">
                  <c:v>44483</c:v>
                </c:pt>
                <c:pt idx="14">
                  <c:v>44484</c:v>
                </c:pt>
                <c:pt idx="15">
                  <c:v>44485</c:v>
                </c:pt>
                <c:pt idx="16">
                  <c:v>44486</c:v>
                </c:pt>
                <c:pt idx="17">
                  <c:v>44487</c:v>
                </c:pt>
                <c:pt idx="18">
                  <c:v>44488</c:v>
                </c:pt>
                <c:pt idx="19">
                  <c:v>44489</c:v>
                </c:pt>
                <c:pt idx="20">
                  <c:v>44490</c:v>
                </c:pt>
                <c:pt idx="21">
                  <c:v>44491</c:v>
                </c:pt>
                <c:pt idx="22">
                  <c:v>44492</c:v>
                </c:pt>
                <c:pt idx="23">
                  <c:v>44493</c:v>
                </c:pt>
                <c:pt idx="24">
                  <c:v>44494</c:v>
                </c:pt>
                <c:pt idx="25">
                  <c:v>44495</c:v>
                </c:pt>
                <c:pt idx="26">
                  <c:v>44496</c:v>
                </c:pt>
                <c:pt idx="27">
                  <c:v>44497</c:v>
                </c:pt>
                <c:pt idx="28">
                  <c:v>44498</c:v>
                </c:pt>
                <c:pt idx="29">
                  <c:v>44499</c:v>
                </c:pt>
                <c:pt idx="30">
                  <c:v>44500</c:v>
                </c:pt>
                <c:pt idx="31">
                  <c:v>44501</c:v>
                </c:pt>
                <c:pt idx="32">
                  <c:v>44502</c:v>
                </c:pt>
                <c:pt idx="33">
                  <c:v>44503</c:v>
                </c:pt>
                <c:pt idx="34">
                  <c:v>44504</c:v>
                </c:pt>
                <c:pt idx="35">
                  <c:v>44505</c:v>
                </c:pt>
                <c:pt idx="36">
                  <c:v>44506</c:v>
                </c:pt>
                <c:pt idx="37">
                  <c:v>44507</c:v>
                </c:pt>
                <c:pt idx="38">
                  <c:v>44508</c:v>
                </c:pt>
                <c:pt idx="39">
                  <c:v>44509</c:v>
                </c:pt>
                <c:pt idx="40">
                  <c:v>44510</c:v>
                </c:pt>
                <c:pt idx="41">
                  <c:v>44511</c:v>
                </c:pt>
                <c:pt idx="42">
                  <c:v>44512</c:v>
                </c:pt>
                <c:pt idx="43">
                  <c:v>44513</c:v>
                </c:pt>
                <c:pt idx="44">
                  <c:v>44514</c:v>
                </c:pt>
                <c:pt idx="45">
                  <c:v>44515</c:v>
                </c:pt>
                <c:pt idx="46">
                  <c:v>44516</c:v>
                </c:pt>
                <c:pt idx="47">
                  <c:v>44517</c:v>
                </c:pt>
                <c:pt idx="48">
                  <c:v>44518</c:v>
                </c:pt>
                <c:pt idx="49">
                  <c:v>44519</c:v>
                </c:pt>
                <c:pt idx="50">
                  <c:v>44520</c:v>
                </c:pt>
                <c:pt idx="51">
                  <c:v>44521</c:v>
                </c:pt>
                <c:pt idx="52">
                  <c:v>44522</c:v>
                </c:pt>
                <c:pt idx="53">
                  <c:v>44523</c:v>
                </c:pt>
                <c:pt idx="54">
                  <c:v>44524</c:v>
                </c:pt>
                <c:pt idx="55">
                  <c:v>44525</c:v>
                </c:pt>
                <c:pt idx="56">
                  <c:v>44526</c:v>
                </c:pt>
                <c:pt idx="57">
                  <c:v>44527</c:v>
                </c:pt>
                <c:pt idx="58">
                  <c:v>44528</c:v>
                </c:pt>
                <c:pt idx="59">
                  <c:v>44529</c:v>
                </c:pt>
                <c:pt idx="60">
                  <c:v>44530</c:v>
                </c:pt>
                <c:pt idx="61">
                  <c:v>44531</c:v>
                </c:pt>
                <c:pt idx="62">
                  <c:v>44532</c:v>
                </c:pt>
                <c:pt idx="63">
                  <c:v>44533</c:v>
                </c:pt>
                <c:pt idx="64">
                  <c:v>44534</c:v>
                </c:pt>
                <c:pt idx="65">
                  <c:v>44535</c:v>
                </c:pt>
                <c:pt idx="66">
                  <c:v>44536</c:v>
                </c:pt>
                <c:pt idx="67">
                  <c:v>44537</c:v>
                </c:pt>
                <c:pt idx="68">
                  <c:v>44538</c:v>
                </c:pt>
                <c:pt idx="69">
                  <c:v>44539</c:v>
                </c:pt>
                <c:pt idx="70">
                  <c:v>44540</c:v>
                </c:pt>
                <c:pt idx="71">
                  <c:v>44541</c:v>
                </c:pt>
                <c:pt idx="72">
                  <c:v>44542</c:v>
                </c:pt>
                <c:pt idx="73">
                  <c:v>44543</c:v>
                </c:pt>
                <c:pt idx="74">
                  <c:v>44544</c:v>
                </c:pt>
                <c:pt idx="75">
                  <c:v>44545</c:v>
                </c:pt>
                <c:pt idx="76">
                  <c:v>44546</c:v>
                </c:pt>
                <c:pt idx="77">
                  <c:v>44547</c:v>
                </c:pt>
                <c:pt idx="78">
                  <c:v>44548</c:v>
                </c:pt>
                <c:pt idx="79">
                  <c:v>44549</c:v>
                </c:pt>
                <c:pt idx="80">
                  <c:v>44550</c:v>
                </c:pt>
                <c:pt idx="81">
                  <c:v>44551</c:v>
                </c:pt>
                <c:pt idx="82">
                  <c:v>44552</c:v>
                </c:pt>
                <c:pt idx="83">
                  <c:v>44553</c:v>
                </c:pt>
                <c:pt idx="84">
                  <c:v>44554</c:v>
                </c:pt>
                <c:pt idx="85">
                  <c:v>44555</c:v>
                </c:pt>
                <c:pt idx="86">
                  <c:v>44556</c:v>
                </c:pt>
                <c:pt idx="87">
                  <c:v>44557</c:v>
                </c:pt>
                <c:pt idx="88">
                  <c:v>44558</c:v>
                </c:pt>
                <c:pt idx="89">
                  <c:v>44559</c:v>
                </c:pt>
                <c:pt idx="90">
                  <c:v>44560</c:v>
                </c:pt>
                <c:pt idx="91">
                  <c:v>44561</c:v>
                </c:pt>
              </c:numCache>
            </c:numRef>
          </c:cat>
          <c:val>
            <c:numRef>
              <c:f>'A50 Service Boilers'!$V$5:$V$96</c:f>
              <c:numCache>
                <c:formatCode>0.0</c:formatCode>
                <c:ptCount val="92"/>
                <c:pt idx="0">
                  <c:v>0.90436658714805118</c:v>
                </c:pt>
                <c:pt idx="1">
                  <c:v>0.8345288336970037</c:v>
                </c:pt>
                <c:pt idx="2">
                  <c:v>0.84114835621973105</c:v>
                </c:pt>
                <c:pt idx="3">
                  <c:v>0.80647029979021334</c:v>
                </c:pt>
                <c:pt idx="4">
                  <c:v>0.87479873525986607</c:v>
                </c:pt>
                <c:pt idx="5">
                  <c:v>0</c:v>
                </c:pt>
                <c:pt idx="6">
                  <c:v>0.95075422760081141</c:v>
                </c:pt>
                <c:pt idx="7">
                  <c:v>2.477176490407941</c:v>
                </c:pt>
                <c:pt idx="8">
                  <c:v>0.93906725770254218</c:v>
                </c:pt>
                <c:pt idx="9">
                  <c:v>0.83944748514873269</c:v>
                </c:pt>
                <c:pt idx="10">
                  <c:v>0.83571777708468975</c:v>
                </c:pt>
                <c:pt idx="11">
                  <c:v>0.83834278096328385</c:v>
                </c:pt>
                <c:pt idx="12">
                  <c:v>1.2058843318708166</c:v>
                </c:pt>
                <c:pt idx="13">
                  <c:v>0.90347862883909325</c:v>
                </c:pt>
                <c:pt idx="14">
                  <c:v>1.6642037969341175</c:v>
                </c:pt>
                <c:pt idx="15">
                  <c:v>1.8435997576834751</c:v>
                </c:pt>
                <c:pt idx="16">
                  <c:v>1.8532039347868456</c:v>
                </c:pt>
                <c:pt idx="17">
                  <c:v>1.2427102557229073</c:v>
                </c:pt>
                <c:pt idx="18">
                  <c:v>0.95504690719484475</c:v>
                </c:pt>
                <c:pt idx="19">
                  <c:v>0.77069176162814079</c:v>
                </c:pt>
                <c:pt idx="20">
                  <c:v>1.0880316216775132</c:v>
                </c:pt>
                <c:pt idx="21">
                  <c:v>0.86208103112404399</c:v>
                </c:pt>
                <c:pt idx="22">
                  <c:v>0.88485364667895994</c:v>
                </c:pt>
                <c:pt idx="23">
                  <c:v>1.04298239206062</c:v>
                </c:pt>
                <c:pt idx="24">
                  <c:v>0.88493462379793586</c:v>
                </c:pt>
                <c:pt idx="25">
                  <c:v>0.85986583157278884</c:v>
                </c:pt>
                <c:pt idx="26">
                  <c:v>1.062739195923549</c:v>
                </c:pt>
                <c:pt idx="27">
                  <c:v>1.1184283409402507</c:v>
                </c:pt>
                <c:pt idx="28">
                  <c:v>1.0703204316185293</c:v>
                </c:pt>
                <c:pt idx="29">
                  <c:v>1.0188734180884436</c:v>
                </c:pt>
                <c:pt idx="30">
                  <c:v>0.93262382938300425</c:v>
                </c:pt>
                <c:pt idx="31">
                  <c:v>1.002337075273694</c:v>
                </c:pt>
                <c:pt idx="32">
                  <c:v>1.1955949260723242</c:v>
                </c:pt>
                <c:pt idx="33">
                  <c:v>1.0907702956459677</c:v>
                </c:pt>
                <c:pt idx="34">
                  <c:v>1.025716186363377</c:v>
                </c:pt>
                <c:pt idx="35">
                  <c:v>0.86411158596736259</c:v>
                </c:pt>
                <c:pt idx="36">
                  <c:v>0.94593680982445016</c:v>
                </c:pt>
                <c:pt idx="37">
                  <c:v>0.8661355362264368</c:v>
                </c:pt>
                <c:pt idx="38">
                  <c:v>0.98502234727212901</c:v>
                </c:pt>
                <c:pt idx="39">
                  <c:v>0.83670440918470645</c:v>
                </c:pt>
                <c:pt idx="40">
                  <c:v>0.7094848004258778</c:v>
                </c:pt>
                <c:pt idx="41">
                  <c:v>0.75478153822336991</c:v>
                </c:pt>
                <c:pt idx="42">
                  <c:v>0.80345041958154206</c:v>
                </c:pt>
                <c:pt idx="43">
                  <c:v>0.92634954984375584</c:v>
                </c:pt>
                <c:pt idx="44">
                  <c:v>0.86436261313084495</c:v>
                </c:pt>
                <c:pt idx="45">
                  <c:v>1.0425055150894962</c:v>
                </c:pt>
                <c:pt idx="46">
                  <c:v>0.93136935406629828</c:v>
                </c:pt>
                <c:pt idx="47">
                  <c:v>0.97390216241682859</c:v>
                </c:pt>
                <c:pt idx="48">
                  <c:v>0.87027939773103236</c:v>
                </c:pt>
                <c:pt idx="49">
                  <c:v>0.8612914681159749</c:v>
                </c:pt>
                <c:pt idx="50">
                  <c:v>0.90066739508649807</c:v>
                </c:pt>
                <c:pt idx="51">
                  <c:v>1.0388316351442217</c:v>
                </c:pt>
                <c:pt idx="52">
                  <c:v>0.94393086636222634</c:v>
                </c:pt>
                <c:pt idx="53">
                  <c:v>0.85162346817993484</c:v>
                </c:pt>
                <c:pt idx="54">
                  <c:v>0.98177824948855497</c:v>
                </c:pt>
                <c:pt idx="55">
                  <c:v>1.2355145648454753</c:v>
                </c:pt>
                <c:pt idx="56">
                  <c:v>1.4357895251610673</c:v>
                </c:pt>
                <c:pt idx="57">
                  <c:v>1.3602197919515728</c:v>
                </c:pt>
                <c:pt idx="58">
                  <c:v>1.1307861939701285</c:v>
                </c:pt>
                <c:pt idx="59">
                  <c:v>0.89637006905168393</c:v>
                </c:pt>
                <c:pt idx="60">
                  <c:v>0.97410354938439359</c:v>
                </c:pt>
                <c:pt idx="61">
                  <c:v>1.0229020703075731</c:v>
                </c:pt>
                <c:pt idx="62">
                  <c:v>1.0161796365976714</c:v>
                </c:pt>
                <c:pt idx="63">
                  <c:v>0.7216056835302771</c:v>
                </c:pt>
                <c:pt idx="64">
                  <c:v>0.96421873912074008</c:v>
                </c:pt>
                <c:pt idx="65">
                  <c:v>1.0033146119636813</c:v>
                </c:pt>
                <c:pt idx="66">
                  <c:v>1.0245593357570346</c:v>
                </c:pt>
                <c:pt idx="67">
                  <c:v>1.3329223908184089</c:v>
                </c:pt>
                <c:pt idx="68">
                  <c:v>1.6256967972536387</c:v>
                </c:pt>
                <c:pt idx="69">
                  <c:v>1.64823220690602</c:v>
                </c:pt>
                <c:pt idx="70">
                  <c:v>1.5555036283378958</c:v>
                </c:pt>
                <c:pt idx="71">
                  <c:v>0</c:v>
                </c:pt>
                <c:pt idx="72">
                  <c:v>0.87565318290909155</c:v>
                </c:pt>
                <c:pt idx="73">
                  <c:v>0.88502798388435566</c:v>
                </c:pt>
                <c:pt idx="74">
                  <c:v>1.0651465273896634</c:v>
                </c:pt>
                <c:pt idx="75">
                  <c:v>0.96754554813890981</c:v>
                </c:pt>
                <c:pt idx="76">
                  <c:v>0</c:v>
                </c:pt>
                <c:pt idx="77">
                  <c:v>0</c:v>
                </c:pt>
                <c:pt idx="78">
                  <c:v>0.87017178421892016</c:v>
                </c:pt>
                <c:pt idx="79">
                  <c:v>0.96932548249154993</c:v>
                </c:pt>
                <c:pt idx="80">
                  <c:v>0.98203078137659949</c:v>
                </c:pt>
                <c:pt idx="81">
                  <c:v>0.8694987934387497</c:v>
                </c:pt>
                <c:pt idx="82">
                  <c:v>1.127518366326705</c:v>
                </c:pt>
                <c:pt idx="83">
                  <c:v>0.91082823644201705</c:v>
                </c:pt>
                <c:pt idx="84">
                  <c:v>0.83258468841022248</c:v>
                </c:pt>
                <c:pt idx="85">
                  <c:v>0.85366499290100639</c:v>
                </c:pt>
                <c:pt idx="86">
                  <c:v>0.8478987635241314</c:v>
                </c:pt>
                <c:pt idx="87">
                  <c:v>0.83903870920443724</c:v>
                </c:pt>
                <c:pt idx="88">
                  <c:v>1.0257265424844553</c:v>
                </c:pt>
                <c:pt idx="89">
                  <c:v>0.82026138371634216</c:v>
                </c:pt>
                <c:pt idx="90">
                  <c:v>0.80942808801370969</c:v>
                </c:pt>
                <c:pt idx="9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278-4219-8231-6A5395AFAF30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'A50 Service Boilers'!$N$5:$N$96</c:f>
              <c:numCache>
                <c:formatCode>mmm\ dd\ yyyy</c:formatCode>
                <c:ptCount val="92"/>
                <c:pt idx="0">
                  <c:v>44470</c:v>
                </c:pt>
                <c:pt idx="1">
                  <c:v>44471</c:v>
                </c:pt>
                <c:pt idx="2">
                  <c:v>44472</c:v>
                </c:pt>
                <c:pt idx="3">
                  <c:v>44473</c:v>
                </c:pt>
                <c:pt idx="4">
                  <c:v>44474</c:v>
                </c:pt>
                <c:pt idx="5">
                  <c:v>44475</c:v>
                </c:pt>
                <c:pt idx="6">
                  <c:v>44476</c:v>
                </c:pt>
                <c:pt idx="7">
                  <c:v>44477</c:v>
                </c:pt>
                <c:pt idx="8">
                  <c:v>44478</c:v>
                </c:pt>
                <c:pt idx="9">
                  <c:v>44479</c:v>
                </c:pt>
                <c:pt idx="10">
                  <c:v>44480</c:v>
                </c:pt>
                <c:pt idx="11">
                  <c:v>44481</c:v>
                </c:pt>
                <c:pt idx="12">
                  <c:v>44482</c:v>
                </c:pt>
                <c:pt idx="13">
                  <c:v>44483</c:v>
                </c:pt>
                <c:pt idx="14">
                  <c:v>44484</c:v>
                </c:pt>
                <c:pt idx="15">
                  <c:v>44485</c:v>
                </c:pt>
                <c:pt idx="16">
                  <c:v>44486</c:v>
                </c:pt>
                <c:pt idx="17">
                  <c:v>44487</c:v>
                </c:pt>
                <c:pt idx="18">
                  <c:v>44488</c:v>
                </c:pt>
                <c:pt idx="19">
                  <c:v>44489</c:v>
                </c:pt>
                <c:pt idx="20">
                  <c:v>44490</c:v>
                </c:pt>
                <c:pt idx="21">
                  <c:v>44491</c:v>
                </c:pt>
                <c:pt idx="22">
                  <c:v>44492</c:v>
                </c:pt>
                <c:pt idx="23">
                  <c:v>44493</c:v>
                </c:pt>
                <c:pt idx="24">
                  <c:v>44494</c:v>
                </c:pt>
                <c:pt idx="25">
                  <c:v>44495</c:v>
                </c:pt>
                <c:pt idx="26">
                  <c:v>44496</c:v>
                </c:pt>
                <c:pt idx="27">
                  <c:v>44497</c:v>
                </c:pt>
                <c:pt idx="28">
                  <c:v>44498</c:v>
                </c:pt>
                <c:pt idx="29">
                  <c:v>44499</c:v>
                </c:pt>
                <c:pt idx="30">
                  <c:v>44500</c:v>
                </c:pt>
                <c:pt idx="31">
                  <c:v>44501</c:v>
                </c:pt>
                <c:pt idx="32">
                  <c:v>44502</c:v>
                </c:pt>
                <c:pt idx="33">
                  <c:v>44503</c:v>
                </c:pt>
                <c:pt idx="34">
                  <c:v>44504</c:v>
                </c:pt>
                <c:pt idx="35">
                  <c:v>44505</c:v>
                </c:pt>
                <c:pt idx="36">
                  <c:v>44506</c:v>
                </c:pt>
                <c:pt idx="37">
                  <c:v>44507</c:v>
                </c:pt>
                <c:pt idx="38">
                  <c:v>44508</c:v>
                </c:pt>
                <c:pt idx="39">
                  <c:v>44509</c:v>
                </c:pt>
                <c:pt idx="40">
                  <c:v>44510</c:v>
                </c:pt>
                <c:pt idx="41">
                  <c:v>44511</c:v>
                </c:pt>
                <c:pt idx="42">
                  <c:v>44512</c:v>
                </c:pt>
                <c:pt idx="43">
                  <c:v>44513</c:v>
                </c:pt>
                <c:pt idx="44">
                  <c:v>44514</c:v>
                </c:pt>
                <c:pt idx="45">
                  <c:v>44515</c:v>
                </c:pt>
                <c:pt idx="46">
                  <c:v>44516</c:v>
                </c:pt>
                <c:pt idx="47">
                  <c:v>44517</c:v>
                </c:pt>
                <c:pt idx="48">
                  <c:v>44518</c:v>
                </c:pt>
                <c:pt idx="49">
                  <c:v>44519</c:v>
                </c:pt>
                <c:pt idx="50">
                  <c:v>44520</c:v>
                </c:pt>
                <c:pt idx="51">
                  <c:v>44521</c:v>
                </c:pt>
                <c:pt idx="52">
                  <c:v>44522</c:v>
                </c:pt>
                <c:pt idx="53">
                  <c:v>44523</c:v>
                </c:pt>
                <c:pt idx="54">
                  <c:v>44524</c:v>
                </c:pt>
                <c:pt idx="55">
                  <c:v>44525</c:v>
                </c:pt>
                <c:pt idx="56">
                  <c:v>44526</c:v>
                </c:pt>
                <c:pt idx="57">
                  <c:v>44527</c:v>
                </c:pt>
                <c:pt idx="58">
                  <c:v>44528</c:v>
                </c:pt>
                <c:pt idx="59">
                  <c:v>44529</c:v>
                </c:pt>
                <c:pt idx="60">
                  <c:v>44530</c:v>
                </c:pt>
                <c:pt idx="61">
                  <c:v>44531</c:v>
                </c:pt>
                <c:pt idx="62">
                  <c:v>44532</c:v>
                </c:pt>
                <c:pt idx="63">
                  <c:v>44533</c:v>
                </c:pt>
                <c:pt idx="64">
                  <c:v>44534</c:v>
                </c:pt>
                <c:pt idx="65">
                  <c:v>44535</c:v>
                </c:pt>
                <c:pt idx="66">
                  <c:v>44536</c:v>
                </c:pt>
                <c:pt idx="67">
                  <c:v>44537</c:v>
                </c:pt>
                <c:pt idx="68">
                  <c:v>44538</c:v>
                </c:pt>
                <c:pt idx="69">
                  <c:v>44539</c:v>
                </c:pt>
                <c:pt idx="70">
                  <c:v>44540</c:v>
                </c:pt>
                <c:pt idx="71">
                  <c:v>44541</c:v>
                </c:pt>
                <c:pt idx="72">
                  <c:v>44542</c:v>
                </c:pt>
                <c:pt idx="73">
                  <c:v>44543</c:v>
                </c:pt>
                <c:pt idx="74">
                  <c:v>44544</c:v>
                </c:pt>
                <c:pt idx="75">
                  <c:v>44545</c:v>
                </c:pt>
                <c:pt idx="76">
                  <c:v>44546</c:v>
                </c:pt>
                <c:pt idx="77">
                  <c:v>44547</c:v>
                </c:pt>
                <c:pt idx="78">
                  <c:v>44548</c:v>
                </c:pt>
                <c:pt idx="79">
                  <c:v>44549</c:v>
                </c:pt>
                <c:pt idx="80">
                  <c:v>44550</c:v>
                </c:pt>
                <c:pt idx="81">
                  <c:v>44551</c:v>
                </c:pt>
                <c:pt idx="82">
                  <c:v>44552</c:v>
                </c:pt>
                <c:pt idx="83">
                  <c:v>44553</c:v>
                </c:pt>
                <c:pt idx="84">
                  <c:v>44554</c:v>
                </c:pt>
                <c:pt idx="85">
                  <c:v>44555</c:v>
                </c:pt>
                <c:pt idx="86">
                  <c:v>44556</c:v>
                </c:pt>
                <c:pt idx="87">
                  <c:v>44557</c:v>
                </c:pt>
                <c:pt idx="88">
                  <c:v>44558</c:v>
                </c:pt>
                <c:pt idx="89">
                  <c:v>44559</c:v>
                </c:pt>
                <c:pt idx="90">
                  <c:v>44560</c:v>
                </c:pt>
                <c:pt idx="91">
                  <c:v>44561</c:v>
                </c:pt>
              </c:numCache>
            </c:numRef>
          </c:cat>
          <c:val>
            <c:numRef>
              <c:f>'A50 Service Boilers'!$W$5:$W$96</c:f>
              <c:numCache>
                <c:formatCode>0.0</c:formatCode>
                <c:ptCount val="92"/>
                <c:pt idx="0">
                  <c:v>12.94608919290595</c:v>
                </c:pt>
                <c:pt idx="1">
                  <c:v>13.111237892369331</c:v>
                </c:pt>
                <c:pt idx="2">
                  <c:v>13.27820272276686</c:v>
                </c:pt>
                <c:pt idx="3">
                  <c:v>14.884603038615351</c:v>
                </c:pt>
                <c:pt idx="4">
                  <c:v>22.813607561430185</c:v>
                </c:pt>
                <c:pt idx="5">
                  <c:v>19.776839181075982</c:v>
                </c:pt>
                <c:pt idx="6">
                  <c:v>20.322665659345439</c:v>
                </c:pt>
                <c:pt idx="7">
                  <c:v>20.860656534993446</c:v>
                </c:pt>
                <c:pt idx="8">
                  <c:v>21.350071430867722</c:v>
                </c:pt>
                <c:pt idx="9">
                  <c:v>18.03290028410964</c:v>
                </c:pt>
                <c:pt idx="10">
                  <c:v>17.858113297783017</c:v>
                </c:pt>
                <c:pt idx="11">
                  <c:v>15.021342816274217</c:v>
                </c:pt>
                <c:pt idx="12">
                  <c:v>15.450216875255771</c:v>
                </c:pt>
                <c:pt idx="13">
                  <c:v>19.092908467826707</c:v>
                </c:pt>
                <c:pt idx="14">
                  <c:v>20.070885242258736</c:v>
                </c:pt>
                <c:pt idx="15">
                  <c:v>18.83685319965214</c:v>
                </c:pt>
                <c:pt idx="16">
                  <c:v>18.992337320010893</c:v>
                </c:pt>
                <c:pt idx="17">
                  <c:v>16.676206173118484</c:v>
                </c:pt>
                <c:pt idx="18">
                  <c:v>13.149914577893639</c:v>
                </c:pt>
                <c:pt idx="19">
                  <c:v>13.513864609228689</c:v>
                </c:pt>
                <c:pt idx="20">
                  <c:v>18.994376559802291</c:v>
                </c:pt>
                <c:pt idx="21">
                  <c:v>12.334135386875973</c:v>
                </c:pt>
                <c:pt idx="22">
                  <c:v>12.186869971800787</c:v>
                </c:pt>
                <c:pt idx="23">
                  <c:v>12.556520474738338</c:v>
                </c:pt>
                <c:pt idx="24">
                  <c:v>15.253766803825455</c:v>
                </c:pt>
                <c:pt idx="25">
                  <c:v>16.848778237650464</c:v>
                </c:pt>
                <c:pt idx="26">
                  <c:v>13.698253298956793</c:v>
                </c:pt>
                <c:pt idx="27">
                  <c:v>14.027871054514875</c:v>
                </c:pt>
                <c:pt idx="28">
                  <c:v>15.506230206160721</c:v>
                </c:pt>
                <c:pt idx="29">
                  <c:v>17.185951718156129</c:v>
                </c:pt>
                <c:pt idx="30">
                  <c:v>15.720056584926811</c:v>
                </c:pt>
                <c:pt idx="31">
                  <c:v>12.871185024473499</c:v>
                </c:pt>
                <c:pt idx="32">
                  <c:v>11.303726887420156</c:v>
                </c:pt>
                <c:pt idx="33">
                  <c:v>13.689024813569951</c:v>
                </c:pt>
                <c:pt idx="34">
                  <c:v>12.918233680079265</c:v>
                </c:pt>
                <c:pt idx="35">
                  <c:v>13.720334632979666</c:v>
                </c:pt>
                <c:pt idx="36">
                  <c:v>13.757178293280271</c:v>
                </c:pt>
                <c:pt idx="37">
                  <c:v>13.363474409827093</c:v>
                </c:pt>
                <c:pt idx="38">
                  <c:v>19.24944014736424</c:v>
                </c:pt>
                <c:pt idx="39">
                  <c:v>19.074742378935198</c:v>
                </c:pt>
                <c:pt idx="40">
                  <c:v>19.606120858315574</c:v>
                </c:pt>
                <c:pt idx="41">
                  <c:v>13.446511485615739</c:v>
                </c:pt>
                <c:pt idx="42">
                  <c:v>15.685647880969377</c:v>
                </c:pt>
                <c:pt idx="43">
                  <c:v>14.251535695084698</c:v>
                </c:pt>
                <c:pt idx="44">
                  <c:v>15.086528509641129</c:v>
                </c:pt>
                <c:pt idx="45">
                  <c:v>13.835818084735086</c:v>
                </c:pt>
                <c:pt idx="46">
                  <c:v>13.234655507991514</c:v>
                </c:pt>
                <c:pt idx="47">
                  <c:v>13.034584669745211</c:v>
                </c:pt>
                <c:pt idx="48">
                  <c:v>17.497341324333263</c:v>
                </c:pt>
                <c:pt idx="49">
                  <c:v>13.840533625708929</c:v>
                </c:pt>
                <c:pt idx="50">
                  <c:v>13.389625905691675</c:v>
                </c:pt>
                <c:pt idx="51">
                  <c:v>13.065072625621204</c:v>
                </c:pt>
                <c:pt idx="52">
                  <c:v>12.904719669943375</c:v>
                </c:pt>
                <c:pt idx="53">
                  <c:v>13.223662387956264</c:v>
                </c:pt>
                <c:pt idx="54">
                  <c:v>14.625994201161753</c:v>
                </c:pt>
                <c:pt idx="55">
                  <c:v>16.584201269299616</c:v>
                </c:pt>
                <c:pt idx="56">
                  <c:v>16.440142256346249</c:v>
                </c:pt>
                <c:pt idx="57">
                  <c:v>18.39260592349504</c:v>
                </c:pt>
                <c:pt idx="58">
                  <c:v>13.42200630530864</c:v>
                </c:pt>
                <c:pt idx="59">
                  <c:v>13.690745641249091</c:v>
                </c:pt>
                <c:pt idx="60">
                  <c:v>15.537320545670687</c:v>
                </c:pt>
                <c:pt idx="61">
                  <c:v>15.973961563195479</c:v>
                </c:pt>
                <c:pt idx="62">
                  <c:v>18.136070622423578</c:v>
                </c:pt>
                <c:pt idx="63">
                  <c:v>12.922193014744398</c:v>
                </c:pt>
                <c:pt idx="64">
                  <c:v>12.819105388238844</c:v>
                </c:pt>
                <c:pt idx="65">
                  <c:v>12.795641394039851</c:v>
                </c:pt>
                <c:pt idx="66">
                  <c:v>15.370820193655662</c:v>
                </c:pt>
                <c:pt idx="67">
                  <c:v>8.5108210242003448</c:v>
                </c:pt>
                <c:pt idx="68">
                  <c:v>9.5172511070040535</c:v>
                </c:pt>
                <c:pt idx="69">
                  <c:v>11.005978360016691</c:v>
                </c:pt>
                <c:pt idx="70">
                  <c:v>11.554973711777821</c:v>
                </c:pt>
                <c:pt idx="71">
                  <c:v>12.198148982244327</c:v>
                </c:pt>
                <c:pt idx="72">
                  <c:v>13.654195021240801</c:v>
                </c:pt>
                <c:pt idx="73">
                  <c:v>12.256180184272726</c:v>
                </c:pt>
                <c:pt idx="74">
                  <c:v>13.675078688024533</c:v>
                </c:pt>
                <c:pt idx="75">
                  <c:v>19.26692694434529</c:v>
                </c:pt>
                <c:pt idx="76">
                  <c:v>20.131464245806402</c:v>
                </c:pt>
                <c:pt idx="77">
                  <c:v>22.24239389873869</c:v>
                </c:pt>
                <c:pt idx="78">
                  <c:v>18.996496503828023</c:v>
                </c:pt>
                <c:pt idx="79">
                  <c:v>22.430238670845267</c:v>
                </c:pt>
                <c:pt idx="80">
                  <c:v>20.307338272808789</c:v>
                </c:pt>
                <c:pt idx="81">
                  <c:v>17.563126589459973</c:v>
                </c:pt>
                <c:pt idx="82">
                  <c:v>17.033291988935332</c:v>
                </c:pt>
                <c:pt idx="83">
                  <c:v>15.786145407251976</c:v>
                </c:pt>
                <c:pt idx="84">
                  <c:v>15.067642029342309</c:v>
                </c:pt>
                <c:pt idx="85">
                  <c:v>14.994154373319788</c:v>
                </c:pt>
                <c:pt idx="86">
                  <c:v>15.745485851524043</c:v>
                </c:pt>
                <c:pt idx="87">
                  <c:v>15.628915147851311</c:v>
                </c:pt>
                <c:pt idx="88">
                  <c:v>16.993759137129917</c:v>
                </c:pt>
                <c:pt idx="89">
                  <c:v>16.071844826144734</c:v>
                </c:pt>
                <c:pt idx="90">
                  <c:v>12.456807905486178</c:v>
                </c:pt>
                <c:pt idx="91">
                  <c:v>12.77736025559425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278-4219-8231-6A5395AFAF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311529997422638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A50 Service Boilers - SO</a:t>
            </a:r>
            <a:r>
              <a:rPr lang="en-US" b="1" baseline="-25000"/>
              <a:t>2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'A50 Service Boilers'!$N$5:$N$96</c:f>
              <c:numCache>
                <c:formatCode>mmm\ dd\ yyyy</c:formatCode>
                <c:ptCount val="92"/>
                <c:pt idx="0">
                  <c:v>44470</c:v>
                </c:pt>
                <c:pt idx="1">
                  <c:v>44471</c:v>
                </c:pt>
                <c:pt idx="2">
                  <c:v>44472</c:v>
                </c:pt>
                <c:pt idx="3">
                  <c:v>44473</c:v>
                </c:pt>
                <c:pt idx="4">
                  <c:v>44474</c:v>
                </c:pt>
                <c:pt idx="5">
                  <c:v>44475</c:v>
                </c:pt>
                <c:pt idx="6">
                  <c:v>44476</c:v>
                </c:pt>
                <c:pt idx="7">
                  <c:v>44477</c:v>
                </c:pt>
                <c:pt idx="8">
                  <c:v>44478</c:v>
                </c:pt>
                <c:pt idx="9">
                  <c:v>44479</c:v>
                </c:pt>
                <c:pt idx="10">
                  <c:v>44480</c:v>
                </c:pt>
                <c:pt idx="11">
                  <c:v>44481</c:v>
                </c:pt>
                <c:pt idx="12">
                  <c:v>44482</c:v>
                </c:pt>
                <c:pt idx="13">
                  <c:v>44483</c:v>
                </c:pt>
                <c:pt idx="14">
                  <c:v>44484</c:v>
                </c:pt>
                <c:pt idx="15">
                  <c:v>44485</c:v>
                </c:pt>
                <c:pt idx="16">
                  <c:v>44486</c:v>
                </c:pt>
                <c:pt idx="17">
                  <c:v>44487</c:v>
                </c:pt>
                <c:pt idx="18">
                  <c:v>44488</c:v>
                </c:pt>
                <c:pt idx="19">
                  <c:v>44489</c:v>
                </c:pt>
                <c:pt idx="20">
                  <c:v>44490</c:v>
                </c:pt>
                <c:pt idx="21">
                  <c:v>44491</c:v>
                </c:pt>
                <c:pt idx="22">
                  <c:v>44492</c:v>
                </c:pt>
                <c:pt idx="23">
                  <c:v>44493</c:v>
                </c:pt>
                <c:pt idx="24">
                  <c:v>44494</c:v>
                </c:pt>
                <c:pt idx="25">
                  <c:v>44495</c:v>
                </c:pt>
                <c:pt idx="26">
                  <c:v>44496</c:v>
                </c:pt>
                <c:pt idx="27">
                  <c:v>44497</c:v>
                </c:pt>
                <c:pt idx="28">
                  <c:v>44498</c:v>
                </c:pt>
                <c:pt idx="29">
                  <c:v>44499</c:v>
                </c:pt>
                <c:pt idx="30">
                  <c:v>44500</c:v>
                </c:pt>
                <c:pt idx="31">
                  <c:v>44501</c:v>
                </c:pt>
                <c:pt idx="32">
                  <c:v>44502</c:v>
                </c:pt>
                <c:pt idx="33">
                  <c:v>44503</c:v>
                </c:pt>
                <c:pt idx="34">
                  <c:v>44504</c:v>
                </c:pt>
                <c:pt idx="35">
                  <c:v>44505</c:v>
                </c:pt>
                <c:pt idx="36">
                  <c:v>44506</c:v>
                </c:pt>
                <c:pt idx="37">
                  <c:v>44507</c:v>
                </c:pt>
                <c:pt idx="38">
                  <c:v>44508</c:v>
                </c:pt>
                <c:pt idx="39">
                  <c:v>44509</c:v>
                </c:pt>
                <c:pt idx="40">
                  <c:v>44510</c:v>
                </c:pt>
                <c:pt idx="41">
                  <c:v>44511</c:v>
                </c:pt>
                <c:pt idx="42">
                  <c:v>44512</c:v>
                </c:pt>
                <c:pt idx="43">
                  <c:v>44513</c:v>
                </c:pt>
                <c:pt idx="44">
                  <c:v>44514</c:v>
                </c:pt>
                <c:pt idx="45">
                  <c:v>44515</c:v>
                </c:pt>
                <c:pt idx="46">
                  <c:v>44516</c:v>
                </c:pt>
                <c:pt idx="47">
                  <c:v>44517</c:v>
                </c:pt>
                <c:pt idx="48">
                  <c:v>44518</c:v>
                </c:pt>
                <c:pt idx="49">
                  <c:v>44519</c:v>
                </c:pt>
                <c:pt idx="50">
                  <c:v>44520</c:v>
                </c:pt>
                <c:pt idx="51">
                  <c:v>44521</c:v>
                </c:pt>
                <c:pt idx="52">
                  <c:v>44522</c:v>
                </c:pt>
                <c:pt idx="53">
                  <c:v>44523</c:v>
                </c:pt>
                <c:pt idx="54">
                  <c:v>44524</c:v>
                </c:pt>
                <c:pt idx="55">
                  <c:v>44525</c:v>
                </c:pt>
                <c:pt idx="56">
                  <c:v>44526</c:v>
                </c:pt>
                <c:pt idx="57">
                  <c:v>44527</c:v>
                </c:pt>
                <c:pt idx="58">
                  <c:v>44528</c:v>
                </c:pt>
                <c:pt idx="59">
                  <c:v>44529</c:v>
                </c:pt>
                <c:pt idx="60">
                  <c:v>44530</c:v>
                </c:pt>
                <c:pt idx="61">
                  <c:v>44531</c:v>
                </c:pt>
                <c:pt idx="62">
                  <c:v>44532</c:v>
                </c:pt>
                <c:pt idx="63">
                  <c:v>44533</c:v>
                </c:pt>
                <c:pt idx="64">
                  <c:v>44534</c:v>
                </c:pt>
                <c:pt idx="65">
                  <c:v>44535</c:v>
                </c:pt>
                <c:pt idx="66">
                  <c:v>44536</c:v>
                </c:pt>
                <c:pt idx="67">
                  <c:v>44537</c:v>
                </c:pt>
                <c:pt idx="68">
                  <c:v>44538</c:v>
                </c:pt>
                <c:pt idx="69">
                  <c:v>44539</c:v>
                </c:pt>
                <c:pt idx="70">
                  <c:v>44540</c:v>
                </c:pt>
                <c:pt idx="71">
                  <c:v>44541</c:v>
                </c:pt>
                <c:pt idx="72">
                  <c:v>44542</c:v>
                </c:pt>
                <c:pt idx="73">
                  <c:v>44543</c:v>
                </c:pt>
                <c:pt idx="74">
                  <c:v>44544</c:v>
                </c:pt>
                <c:pt idx="75">
                  <c:v>44545</c:v>
                </c:pt>
                <c:pt idx="76">
                  <c:v>44546</c:v>
                </c:pt>
                <c:pt idx="77">
                  <c:v>44547</c:v>
                </c:pt>
                <c:pt idx="78">
                  <c:v>44548</c:v>
                </c:pt>
                <c:pt idx="79">
                  <c:v>44549</c:v>
                </c:pt>
                <c:pt idx="80">
                  <c:v>44550</c:v>
                </c:pt>
                <c:pt idx="81">
                  <c:v>44551</c:v>
                </c:pt>
                <c:pt idx="82">
                  <c:v>44552</c:v>
                </c:pt>
                <c:pt idx="83">
                  <c:v>44553</c:v>
                </c:pt>
                <c:pt idx="84">
                  <c:v>44554</c:v>
                </c:pt>
                <c:pt idx="85">
                  <c:v>44555</c:v>
                </c:pt>
                <c:pt idx="86">
                  <c:v>44556</c:v>
                </c:pt>
                <c:pt idx="87">
                  <c:v>44557</c:v>
                </c:pt>
                <c:pt idx="88">
                  <c:v>44558</c:v>
                </c:pt>
                <c:pt idx="89">
                  <c:v>44559</c:v>
                </c:pt>
                <c:pt idx="90">
                  <c:v>44560</c:v>
                </c:pt>
                <c:pt idx="91">
                  <c:v>44561</c:v>
                </c:pt>
              </c:numCache>
            </c:numRef>
          </c:cat>
          <c:val>
            <c:numRef>
              <c:f>'A50 Service Boilers'!$AA$5:$AA$96</c:f>
              <c:numCache>
                <c:formatCode>0.0</c:formatCode>
                <c:ptCount val="92"/>
                <c:pt idx="0">
                  <c:v>89.862969718327477</c:v>
                </c:pt>
                <c:pt idx="1">
                  <c:v>74.417200552899075</c:v>
                </c:pt>
                <c:pt idx="2">
                  <c:v>103.54069466485657</c:v>
                </c:pt>
                <c:pt idx="3">
                  <c:v>70.224013747935274</c:v>
                </c:pt>
                <c:pt idx="4">
                  <c:v>227.98806511580204</c:v>
                </c:pt>
                <c:pt idx="5">
                  <c:v>0</c:v>
                </c:pt>
                <c:pt idx="6">
                  <c:v>274.80720625831606</c:v>
                </c:pt>
                <c:pt idx="7">
                  <c:v>312.0872111937511</c:v>
                </c:pt>
                <c:pt idx="8">
                  <c:v>230.47202902053408</c:v>
                </c:pt>
                <c:pt idx="9">
                  <c:v>178.89836326266436</c:v>
                </c:pt>
                <c:pt idx="10">
                  <c:v>180.25772967315345</c:v>
                </c:pt>
                <c:pt idx="11">
                  <c:v>119.54341139427464</c:v>
                </c:pt>
                <c:pt idx="12">
                  <c:v>115.51878588088213</c:v>
                </c:pt>
                <c:pt idx="13">
                  <c:v>183.23108383873284</c:v>
                </c:pt>
                <c:pt idx="14">
                  <c:v>132.12554940935507</c:v>
                </c:pt>
                <c:pt idx="15">
                  <c:v>183.44572029198125</c:v>
                </c:pt>
                <c:pt idx="16">
                  <c:v>204.00138841425863</c:v>
                </c:pt>
                <c:pt idx="17">
                  <c:v>126.7101992095193</c:v>
                </c:pt>
                <c:pt idx="18">
                  <c:v>67.161790352272121</c:v>
                </c:pt>
                <c:pt idx="19">
                  <c:v>52.738832914825302</c:v>
                </c:pt>
                <c:pt idx="20">
                  <c:v>184.93457344490403</c:v>
                </c:pt>
                <c:pt idx="21">
                  <c:v>146.87719159554715</c:v>
                </c:pt>
                <c:pt idx="22">
                  <c:v>55.878097165469313</c:v>
                </c:pt>
                <c:pt idx="23">
                  <c:v>66.95718848952491</c:v>
                </c:pt>
                <c:pt idx="24">
                  <c:v>99.217386535584751</c:v>
                </c:pt>
                <c:pt idx="25">
                  <c:v>144.91283872736116</c:v>
                </c:pt>
                <c:pt idx="26">
                  <c:v>72.659056846663916</c:v>
                </c:pt>
                <c:pt idx="27">
                  <c:v>67.421972786995738</c:v>
                </c:pt>
                <c:pt idx="28">
                  <c:v>154.2539755751956</c:v>
                </c:pt>
                <c:pt idx="29">
                  <c:v>101.53996493597992</c:v>
                </c:pt>
                <c:pt idx="30">
                  <c:v>98.840413263194392</c:v>
                </c:pt>
                <c:pt idx="31">
                  <c:v>60.995435316467457</c:v>
                </c:pt>
                <c:pt idx="32">
                  <c:v>51.622463770988759</c:v>
                </c:pt>
                <c:pt idx="33">
                  <c:v>62.849981877349755</c:v>
                </c:pt>
                <c:pt idx="34">
                  <c:v>101.41162871354761</c:v>
                </c:pt>
                <c:pt idx="35">
                  <c:v>72.074927353754006</c:v>
                </c:pt>
                <c:pt idx="36">
                  <c:v>54.175335253891376</c:v>
                </c:pt>
                <c:pt idx="37">
                  <c:v>79.708693185227375</c:v>
                </c:pt>
                <c:pt idx="38">
                  <c:v>63.243118999456698</c:v>
                </c:pt>
                <c:pt idx="39">
                  <c:v>191.43210615068466</c:v>
                </c:pt>
                <c:pt idx="40">
                  <c:v>64.750105800511122</c:v>
                </c:pt>
                <c:pt idx="41">
                  <c:v>61.73076404629122</c:v>
                </c:pt>
                <c:pt idx="42">
                  <c:v>164.96677605980651</c:v>
                </c:pt>
                <c:pt idx="43">
                  <c:v>73.664639758191541</c:v>
                </c:pt>
                <c:pt idx="44">
                  <c:v>119.40943035430888</c:v>
                </c:pt>
                <c:pt idx="45">
                  <c:v>104.59811762614152</c:v>
                </c:pt>
                <c:pt idx="46">
                  <c:v>93.472032074745741</c:v>
                </c:pt>
                <c:pt idx="47">
                  <c:v>62.018385237307712</c:v>
                </c:pt>
                <c:pt idx="48">
                  <c:v>84.638921205074467</c:v>
                </c:pt>
                <c:pt idx="49">
                  <c:v>71.54511445640405</c:v>
                </c:pt>
                <c:pt idx="50">
                  <c:v>62.880660224223419</c:v>
                </c:pt>
                <c:pt idx="51">
                  <c:v>52.083718766606438</c:v>
                </c:pt>
                <c:pt idx="52">
                  <c:v>87.319440731745942</c:v>
                </c:pt>
                <c:pt idx="53">
                  <c:v>46.505654229132034</c:v>
                </c:pt>
                <c:pt idx="54">
                  <c:v>105.24969517907101</c:v>
                </c:pt>
                <c:pt idx="55">
                  <c:v>126.56200135508563</c:v>
                </c:pt>
                <c:pt idx="56">
                  <c:v>146.19119095047662</c:v>
                </c:pt>
                <c:pt idx="57">
                  <c:v>209.43306692286089</c:v>
                </c:pt>
                <c:pt idx="58">
                  <c:v>201.85625909892789</c:v>
                </c:pt>
                <c:pt idx="59">
                  <c:v>66.944997444130522</c:v>
                </c:pt>
                <c:pt idx="60">
                  <c:v>89.25096450263824</c:v>
                </c:pt>
                <c:pt idx="61">
                  <c:v>113.59644476628593</c:v>
                </c:pt>
                <c:pt idx="62">
                  <c:v>162.66187606924163</c:v>
                </c:pt>
                <c:pt idx="63">
                  <c:v>57.566751595224794</c:v>
                </c:pt>
                <c:pt idx="64">
                  <c:v>38.015960087455753</c:v>
                </c:pt>
                <c:pt idx="65">
                  <c:v>92.737854181243961</c:v>
                </c:pt>
                <c:pt idx="66">
                  <c:v>71.629605106612516</c:v>
                </c:pt>
                <c:pt idx="67">
                  <c:v>30.521373568144792</c:v>
                </c:pt>
                <c:pt idx="68">
                  <c:v>27.226176617921965</c:v>
                </c:pt>
                <c:pt idx="69">
                  <c:v>19.322808362586393</c:v>
                </c:pt>
                <c:pt idx="70">
                  <c:v>23.845179953882173</c:v>
                </c:pt>
                <c:pt idx="71">
                  <c:v>0</c:v>
                </c:pt>
                <c:pt idx="72">
                  <c:v>138.02831089943513</c:v>
                </c:pt>
                <c:pt idx="73">
                  <c:v>143.08820325224923</c:v>
                </c:pt>
                <c:pt idx="74">
                  <c:v>56.405336486463035</c:v>
                </c:pt>
                <c:pt idx="75">
                  <c:v>64.633326594229089</c:v>
                </c:pt>
                <c:pt idx="76">
                  <c:v>0</c:v>
                </c:pt>
                <c:pt idx="77">
                  <c:v>0</c:v>
                </c:pt>
                <c:pt idx="78">
                  <c:v>304.10517423966382</c:v>
                </c:pt>
                <c:pt idx="79">
                  <c:v>154.00348493083311</c:v>
                </c:pt>
                <c:pt idx="80">
                  <c:v>62.220190452214752</c:v>
                </c:pt>
                <c:pt idx="81">
                  <c:v>172.87485865987711</c:v>
                </c:pt>
                <c:pt idx="82">
                  <c:v>46.421645348686788</c:v>
                </c:pt>
                <c:pt idx="83">
                  <c:v>105.58183396432429</c:v>
                </c:pt>
                <c:pt idx="84">
                  <c:v>82.841009170039001</c:v>
                </c:pt>
                <c:pt idx="85">
                  <c:v>109.94490872298654</c:v>
                </c:pt>
                <c:pt idx="86">
                  <c:v>120.46529169064715</c:v>
                </c:pt>
                <c:pt idx="87">
                  <c:v>65.963070719753532</c:v>
                </c:pt>
                <c:pt idx="88">
                  <c:v>157.36388420944019</c:v>
                </c:pt>
                <c:pt idx="89">
                  <c:v>130.63583460405155</c:v>
                </c:pt>
                <c:pt idx="90">
                  <c:v>67.746643394782197</c:v>
                </c:pt>
                <c:pt idx="91">
                  <c:v>65.557948686938701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E59-419B-A717-A4F043BA0D3D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'A50 Service Boilers'!$N$5:$N$96</c:f>
              <c:numCache>
                <c:formatCode>mmm\ dd\ yyyy</c:formatCode>
                <c:ptCount val="92"/>
                <c:pt idx="0">
                  <c:v>44470</c:v>
                </c:pt>
                <c:pt idx="1">
                  <c:v>44471</c:v>
                </c:pt>
                <c:pt idx="2">
                  <c:v>44472</c:v>
                </c:pt>
                <c:pt idx="3">
                  <c:v>44473</c:v>
                </c:pt>
                <c:pt idx="4">
                  <c:v>44474</c:v>
                </c:pt>
                <c:pt idx="5">
                  <c:v>44475</c:v>
                </c:pt>
                <c:pt idx="6">
                  <c:v>44476</c:v>
                </c:pt>
                <c:pt idx="7">
                  <c:v>44477</c:v>
                </c:pt>
                <c:pt idx="8">
                  <c:v>44478</c:v>
                </c:pt>
                <c:pt idx="9">
                  <c:v>44479</c:v>
                </c:pt>
                <c:pt idx="10">
                  <c:v>44480</c:v>
                </c:pt>
                <c:pt idx="11">
                  <c:v>44481</c:v>
                </c:pt>
                <c:pt idx="12">
                  <c:v>44482</c:v>
                </c:pt>
                <c:pt idx="13">
                  <c:v>44483</c:v>
                </c:pt>
                <c:pt idx="14">
                  <c:v>44484</c:v>
                </c:pt>
                <c:pt idx="15">
                  <c:v>44485</c:v>
                </c:pt>
                <c:pt idx="16">
                  <c:v>44486</c:v>
                </c:pt>
                <c:pt idx="17">
                  <c:v>44487</c:v>
                </c:pt>
                <c:pt idx="18">
                  <c:v>44488</c:v>
                </c:pt>
                <c:pt idx="19">
                  <c:v>44489</c:v>
                </c:pt>
                <c:pt idx="20">
                  <c:v>44490</c:v>
                </c:pt>
                <c:pt idx="21">
                  <c:v>44491</c:v>
                </c:pt>
                <c:pt idx="22">
                  <c:v>44492</c:v>
                </c:pt>
                <c:pt idx="23">
                  <c:v>44493</c:v>
                </c:pt>
                <c:pt idx="24">
                  <c:v>44494</c:v>
                </c:pt>
                <c:pt idx="25">
                  <c:v>44495</c:v>
                </c:pt>
                <c:pt idx="26">
                  <c:v>44496</c:v>
                </c:pt>
                <c:pt idx="27">
                  <c:v>44497</c:v>
                </c:pt>
                <c:pt idx="28">
                  <c:v>44498</c:v>
                </c:pt>
                <c:pt idx="29">
                  <c:v>44499</c:v>
                </c:pt>
                <c:pt idx="30">
                  <c:v>44500</c:v>
                </c:pt>
                <c:pt idx="31">
                  <c:v>44501</c:v>
                </c:pt>
                <c:pt idx="32">
                  <c:v>44502</c:v>
                </c:pt>
                <c:pt idx="33">
                  <c:v>44503</c:v>
                </c:pt>
                <c:pt idx="34">
                  <c:v>44504</c:v>
                </c:pt>
                <c:pt idx="35">
                  <c:v>44505</c:v>
                </c:pt>
                <c:pt idx="36">
                  <c:v>44506</c:v>
                </c:pt>
                <c:pt idx="37">
                  <c:v>44507</c:v>
                </c:pt>
                <c:pt idx="38">
                  <c:v>44508</c:v>
                </c:pt>
                <c:pt idx="39">
                  <c:v>44509</c:v>
                </c:pt>
                <c:pt idx="40">
                  <c:v>44510</c:v>
                </c:pt>
                <c:pt idx="41">
                  <c:v>44511</c:v>
                </c:pt>
                <c:pt idx="42">
                  <c:v>44512</c:v>
                </c:pt>
                <c:pt idx="43">
                  <c:v>44513</c:v>
                </c:pt>
                <c:pt idx="44">
                  <c:v>44514</c:v>
                </c:pt>
                <c:pt idx="45">
                  <c:v>44515</c:v>
                </c:pt>
                <c:pt idx="46">
                  <c:v>44516</c:v>
                </c:pt>
                <c:pt idx="47">
                  <c:v>44517</c:v>
                </c:pt>
                <c:pt idx="48">
                  <c:v>44518</c:v>
                </c:pt>
                <c:pt idx="49">
                  <c:v>44519</c:v>
                </c:pt>
                <c:pt idx="50">
                  <c:v>44520</c:v>
                </c:pt>
                <c:pt idx="51">
                  <c:v>44521</c:v>
                </c:pt>
                <c:pt idx="52">
                  <c:v>44522</c:v>
                </c:pt>
                <c:pt idx="53">
                  <c:v>44523</c:v>
                </c:pt>
                <c:pt idx="54">
                  <c:v>44524</c:v>
                </c:pt>
                <c:pt idx="55">
                  <c:v>44525</c:v>
                </c:pt>
                <c:pt idx="56">
                  <c:v>44526</c:v>
                </c:pt>
                <c:pt idx="57">
                  <c:v>44527</c:v>
                </c:pt>
                <c:pt idx="58">
                  <c:v>44528</c:v>
                </c:pt>
                <c:pt idx="59">
                  <c:v>44529</c:v>
                </c:pt>
                <c:pt idx="60">
                  <c:v>44530</c:v>
                </c:pt>
                <c:pt idx="61">
                  <c:v>44531</c:v>
                </c:pt>
                <c:pt idx="62">
                  <c:v>44532</c:v>
                </c:pt>
                <c:pt idx="63">
                  <c:v>44533</c:v>
                </c:pt>
                <c:pt idx="64">
                  <c:v>44534</c:v>
                </c:pt>
                <c:pt idx="65">
                  <c:v>44535</c:v>
                </c:pt>
                <c:pt idx="66">
                  <c:v>44536</c:v>
                </c:pt>
                <c:pt idx="67">
                  <c:v>44537</c:v>
                </c:pt>
                <c:pt idx="68">
                  <c:v>44538</c:v>
                </c:pt>
                <c:pt idx="69">
                  <c:v>44539</c:v>
                </c:pt>
                <c:pt idx="70">
                  <c:v>44540</c:v>
                </c:pt>
                <c:pt idx="71">
                  <c:v>44541</c:v>
                </c:pt>
                <c:pt idx="72">
                  <c:v>44542</c:v>
                </c:pt>
                <c:pt idx="73">
                  <c:v>44543</c:v>
                </c:pt>
                <c:pt idx="74">
                  <c:v>44544</c:v>
                </c:pt>
                <c:pt idx="75">
                  <c:v>44545</c:v>
                </c:pt>
                <c:pt idx="76">
                  <c:v>44546</c:v>
                </c:pt>
                <c:pt idx="77">
                  <c:v>44547</c:v>
                </c:pt>
                <c:pt idx="78">
                  <c:v>44548</c:v>
                </c:pt>
                <c:pt idx="79">
                  <c:v>44549</c:v>
                </c:pt>
                <c:pt idx="80">
                  <c:v>44550</c:v>
                </c:pt>
                <c:pt idx="81">
                  <c:v>44551</c:v>
                </c:pt>
                <c:pt idx="82">
                  <c:v>44552</c:v>
                </c:pt>
                <c:pt idx="83">
                  <c:v>44553</c:v>
                </c:pt>
                <c:pt idx="84">
                  <c:v>44554</c:v>
                </c:pt>
                <c:pt idx="85">
                  <c:v>44555</c:v>
                </c:pt>
                <c:pt idx="86">
                  <c:v>44556</c:v>
                </c:pt>
                <c:pt idx="87">
                  <c:v>44557</c:v>
                </c:pt>
                <c:pt idx="88">
                  <c:v>44558</c:v>
                </c:pt>
                <c:pt idx="89">
                  <c:v>44559</c:v>
                </c:pt>
                <c:pt idx="90">
                  <c:v>44560</c:v>
                </c:pt>
                <c:pt idx="91">
                  <c:v>44561</c:v>
                </c:pt>
              </c:numCache>
            </c:numRef>
          </c:cat>
          <c:val>
            <c:numRef>
              <c:f>'A50 Service Boilers'!$AB$5:$AB$96</c:f>
              <c:numCache>
                <c:formatCode>0.0</c:formatCode>
                <c:ptCount val="92"/>
                <c:pt idx="0">
                  <c:v>213.78584316368205</c:v>
                </c:pt>
                <c:pt idx="1">
                  <c:v>215.57183166080594</c:v>
                </c:pt>
                <c:pt idx="2">
                  <c:v>217.42966411946864</c:v>
                </c:pt>
                <c:pt idx="3">
                  <c:v>231.05769168317136</c:v>
                </c:pt>
                <c:pt idx="4">
                  <c:v>309.45355918157958</c:v>
                </c:pt>
                <c:pt idx="5">
                  <c:v>255.03942736195819</c:v>
                </c:pt>
                <c:pt idx="6">
                  <c:v>282.27743269037666</c:v>
                </c:pt>
                <c:pt idx="7">
                  <c:v>295.20296323009137</c:v>
                </c:pt>
                <c:pt idx="8">
                  <c:v>300.27116445334161</c:v>
                </c:pt>
                <c:pt idx="9">
                  <c:v>263.01630407363405</c:v>
                </c:pt>
                <c:pt idx="10">
                  <c:v>257.06057397778449</c:v>
                </c:pt>
                <c:pt idx="11">
                  <c:v>228.52421255145239</c:v>
                </c:pt>
                <c:pt idx="12">
                  <c:v>233.22323640927115</c:v>
                </c:pt>
                <c:pt idx="13">
                  <c:v>268.44416864729851</c:v>
                </c:pt>
                <c:pt idx="14">
                  <c:v>280.77610608617351</c:v>
                </c:pt>
                <c:pt idx="15">
                  <c:v>275.45855965801417</c:v>
                </c:pt>
                <c:pt idx="16">
                  <c:v>278.30382124304344</c:v>
                </c:pt>
                <c:pt idx="17">
                  <c:v>253.36238813099618</c:v>
                </c:pt>
                <c:pt idx="18">
                  <c:v>213.6602202743216</c:v>
                </c:pt>
                <c:pt idx="19">
                  <c:v>219.97552638773357</c:v>
                </c:pt>
                <c:pt idx="20">
                  <c:v>277.76031293198241</c:v>
                </c:pt>
                <c:pt idx="21">
                  <c:v>206.73402093472956</c:v>
                </c:pt>
                <c:pt idx="22">
                  <c:v>205.55756634645971</c:v>
                </c:pt>
                <c:pt idx="23">
                  <c:v>212.02142322090842</c:v>
                </c:pt>
                <c:pt idx="24">
                  <c:v>231.80012631346378</c:v>
                </c:pt>
                <c:pt idx="25">
                  <c:v>251.36186484854957</c:v>
                </c:pt>
                <c:pt idx="26">
                  <c:v>216.2962061902862</c:v>
                </c:pt>
                <c:pt idx="27">
                  <c:v>217.58560146769469</c:v>
                </c:pt>
                <c:pt idx="28">
                  <c:v>234.42509377601399</c:v>
                </c:pt>
                <c:pt idx="29">
                  <c:v>251.5509560749212</c:v>
                </c:pt>
                <c:pt idx="30">
                  <c:v>232.66124930839976</c:v>
                </c:pt>
                <c:pt idx="31">
                  <c:v>175.63863214201817</c:v>
                </c:pt>
                <c:pt idx="32">
                  <c:v>154.8054977900446</c:v>
                </c:pt>
                <c:pt idx="33">
                  <c:v>209.04539193356132</c:v>
                </c:pt>
                <c:pt idx="34">
                  <c:v>208.97703411863364</c:v>
                </c:pt>
                <c:pt idx="35">
                  <c:v>220.18281387884716</c:v>
                </c:pt>
                <c:pt idx="36">
                  <c:v>219.5040639072937</c:v>
                </c:pt>
                <c:pt idx="37">
                  <c:v>217.88899002678119</c:v>
                </c:pt>
                <c:pt idx="38">
                  <c:v>274.59107115077006</c:v>
                </c:pt>
                <c:pt idx="39">
                  <c:v>276.5300612245303</c:v>
                </c:pt>
                <c:pt idx="40">
                  <c:v>286.9449620106177</c:v>
                </c:pt>
                <c:pt idx="41">
                  <c:v>219.40698443144041</c:v>
                </c:pt>
                <c:pt idx="42">
                  <c:v>241.74579807332043</c:v>
                </c:pt>
                <c:pt idx="43">
                  <c:v>222.87196742411058</c:v>
                </c:pt>
                <c:pt idx="44">
                  <c:v>231.88655578377876</c:v>
                </c:pt>
                <c:pt idx="45">
                  <c:v>217.79035922070383</c:v>
                </c:pt>
                <c:pt idx="46">
                  <c:v>211.39396728810368</c:v>
                </c:pt>
                <c:pt idx="47">
                  <c:v>208.9674486887244</c:v>
                </c:pt>
                <c:pt idx="48">
                  <c:v>241.26128139689567</c:v>
                </c:pt>
                <c:pt idx="49">
                  <c:v>220.6430778017772</c:v>
                </c:pt>
                <c:pt idx="50">
                  <c:v>216.73678818163438</c:v>
                </c:pt>
                <c:pt idx="51">
                  <c:v>216.06942076857706</c:v>
                </c:pt>
                <c:pt idx="52">
                  <c:v>215.71403372792176</c:v>
                </c:pt>
                <c:pt idx="53">
                  <c:v>215.3613150802928</c:v>
                </c:pt>
                <c:pt idx="54">
                  <c:v>235.92301410180454</c:v>
                </c:pt>
                <c:pt idx="55">
                  <c:v>259.34195216562262</c:v>
                </c:pt>
                <c:pt idx="56">
                  <c:v>252.71791908465974</c:v>
                </c:pt>
                <c:pt idx="57">
                  <c:v>270.36939402049552</c:v>
                </c:pt>
                <c:pt idx="58">
                  <c:v>221.92747580793872</c:v>
                </c:pt>
                <c:pt idx="59">
                  <c:v>222.93056654603996</c:v>
                </c:pt>
                <c:pt idx="60">
                  <c:v>239.50439283575093</c:v>
                </c:pt>
                <c:pt idx="61">
                  <c:v>248.76040762345494</c:v>
                </c:pt>
                <c:pt idx="62">
                  <c:v>272.65302327697185</c:v>
                </c:pt>
                <c:pt idx="63">
                  <c:v>217.45426382868465</c:v>
                </c:pt>
                <c:pt idx="64">
                  <c:v>216.1091329919021</c:v>
                </c:pt>
                <c:pt idx="65">
                  <c:v>215.59953970109078</c:v>
                </c:pt>
                <c:pt idx="66">
                  <c:v>227.33377243868571</c:v>
                </c:pt>
                <c:pt idx="67">
                  <c:v>120.62810026439641</c:v>
                </c:pt>
                <c:pt idx="68">
                  <c:v>133.46418223596757</c:v>
                </c:pt>
                <c:pt idx="69">
                  <c:v>153.65571524603592</c:v>
                </c:pt>
                <c:pt idx="70">
                  <c:v>162.19737387472284</c:v>
                </c:pt>
                <c:pt idx="71">
                  <c:v>168.92423488932772</c:v>
                </c:pt>
                <c:pt idx="72">
                  <c:v>196.08387065598012</c:v>
                </c:pt>
                <c:pt idx="73">
                  <c:v>183.23642452756729</c:v>
                </c:pt>
                <c:pt idx="74">
                  <c:v>190.62436099285432</c:v>
                </c:pt>
                <c:pt idx="75">
                  <c:v>265.12088960955271</c:v>
                </c:pt>
                <c:pt idx="76">
                  <c:v>253.51018200292103</c:v>
                </c:pt>
                <c:pt idx="77">
                  <c:v>288.44272604150171</c:v>
                </c:pt>
                <c:pt idx="78">
                  <c:v>276.66837214863875</c:v>
                </c:pt>
                <c:pt idx="79">
                  <c:v>312.7569138843557</c:v>
                </c:pt>
                <c:pt idx="80">
                  <c:v>270.8892328834263</c:v>
                </c:pt>
                <c:pt idx="81">
                  <c:v>259.13811500797993</c:v>
                </c:pt>
                <c:pt idx="82">
                  <c:v>255.21614649464368</c:v>
                </c:pt>
                <c:pt idx="83">
                  <c:v>238.19579131664972</c:v>
                </c:pt>
                <c:pt idx="84">
                  <c:v>227.22122155101511</c:v>
                </c:pt>
                <c:pt idx="85">
                  <c:v>227.91664439024245</c:v>
                </c:pt>
                <c:pt idx="86">
                  <c:v>229.62732119367678</c:v>
                </c:pt>
                <c:pt idx="87">
                  <c:v>227.38966679992873</c:v>
                </c:pt>
                <c:pt idx="88">
                  <c:v>242.51325597372559</c:v>
                </c:pt>
                <c:pt idx="89">
                  <c:v>237.58310932652341</c:v>
                </c:pt>
                <c:pt idx="90">
                  <c:v>204.8558363707742</c:v>
                </c:pt>
                <c:pt idx="91">
                  <c:v>209.72381455056913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E59-419B-A717-A4F043BA0D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6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311529997422638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A50 Service</a:t>
            </a:r>
            <a:r>
              <a:rPr lang="en-US" b="1" baseline="0"/>
              <a:t> </a:t>
            </a:r>
            <a:r>
              <a:rPr lang="en-US" b="1"/>
              <a:t>Boilers - NO</a:t>
            </a:r>
            <a:r>
              <a:rPr lang="en-US" b="1" baseline="-25000"/>
              <a:t>x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'A50 Service Boilers'!$N$5:$N$96</c:f>
              <c:numCache>
                <c:formatCode>mmm\ dd\ yyyy</c:formatCode>
                <c:ptCount val="92"/>
                <c:pt idx="0">
                  <c:v>44470</c:v>
                </c:pt>
                <c:pt idx="1">
                  <c:v>44471</c:v>
                </c:pt>
                <c:pt idx="2">
                  <c:v>44472</c:v>
                </c:pt>
                <c:pt idx="3">
                  <c:v>44473</c:v>
                </c:pt>
                <c:pt idx="4">
                  <c:v>44474</c:v>
                </c:pt>
                <c:pt idx="5">
                  <c:v>44475</c:v>
                </c:pt>
                <c:pt idx="6">
                  <c:v>44476</c:v>
                </c:pt>
                <c:pt idx="7">
                  <c:v>44477</c:v>
                </c:pt>
                <c:pt idx="8">
                  <c:v>44478</c:v>
                </c:pt>
                <c:pt idx="9">
                  <c:v>44479</c:v>
                </c:pt>
                <c:pt idx="10">
                  <c:v>44480</c:v>
                </c:pt>
                <c:pt idx="11">
                  <c:v>44481</c:v>
                </c:pt>
                <c:pt idx="12">
                  <c:v>44482</c:v>
                </c:pt>
                <c:pt idx="13">
                  <c:v>44483</c:v>
                </c:pt>
                <c:pt idx="14">
                  <c:v>44484</c:v>
                </c:pt>
                <c:pt idx="15">
                  <c:v>44485</c:v>
                </c:pt>
                <c:pt idx="16">
                  <c:v>44486</c:v>
                </c:pt>
                <c:pt idx="17">
                  <c:v>44487</c:v>
                </c:pt>
                <c:pt idx="18">
                  <c:v>44488</c:v>
                </c:pt>
                <c:pt idx="19">
                  <c:v>44489</c:v>
                </c:pt>
                <c:pt idx="20">
                  <c:v>44490</c:v>
                </c:pt>
                <c:pt idx="21">
                  <c:v>44491</c:v>
                </c:pt>
                <c:pt idx="22">
                  <c:v>44492</c:v>
                </c:pt>
                <c:pt idx="23">
                  <c:v>44493</c:v>
                </c:pt>
                <c:pt idx="24">
                  <c:v>44494</c:v>
                </c:pt>
                <c:pt idx="25">
                  <c:v>44495</c:v>
                </c:pt>
                <c:pt idx="26">
                  <c:v>44496</c:v>
                </c:pt>
                <c:pt idx="27">
                  <c:v>44497</c:v>
                </c:pt>
                <c:pt idx="28">
                  <c:v>44498</c:v>
                </c:pt>
                <c:pt idx="29">
                  <c:v>44499</c:v>
                </c:pt>
                <c:pt idx="30">
                  <c:v>44500</c:v>
                </c:pt>
                <c:pt idx="31">
                  <c:v>44501</c:v>
                </c:pt>
                <c:pt idx="32">
                  <c:v>44502</c:v>
                </c:pt>
                <c:pt idx="33">
                  <c:v>44503</c:v>
                </c:pt>
                <c:pt idx="34">
                  <c:v>44504</c:v>
                </c:pt>
                <c:pt idx="35">
                  <c:v>44505</c:v>
                </c:pt>
                <c:pt idx="36">
                  <c:v>44506</c:v>
                </c:pt>
                <c:pt idx="37">
                  <c:v>44507</c:v>
                </c:pt>
                <c:pt idx="38">
                  <c:v>44508</c:v>
                </c:pt>
                <c:pt idx="39">
                  <c:v>44509</c:v>
                </c:pt>
                <c:pt idx="40">
                  <c:v>44510</c:v>
                </c:pt>
                <c:pt idx="41">
                  <c:v>44511</c:v>
                </c:pt>
                <c:pt idx="42">
                  <c:v>44512</c:v>
                </c:pt>
                <c:pt idx="43">
                  <c:v>44513</c:v>
                </c:pt>
                <c:pt idx="44">
                  <c:v>44514</c:v>
                </c:pt>
                <c:pt idx="45">
                  <c:v>44515</c:v>
                </c:pt>
                <c:pt idx="46">
                  <c:v>44516</c:v>
                </c:pt>
                <c:pt idx="47">
                  <c:v>44517</c:v>
                </c:pt>
                <c:pt idx="48">
                  <c:v>44518</c:v>
                </c:pt>
                <c:pt idx="49">
                  <c:v>44519</c:v>
                </c:pt>
                <c:pt idx="50">
                  <c:v>44520</c:v>
                </c:pt>
                <c:pt idx="51">
                  <c:v>44521</c:v>
                </c:pt>
                <c:pt idx="52">
                  <c:v>44522</c:v>
                </c:pt>
                <c:pt idx="53">
                  <c:v>44523</c:v>
                </c:pt>
                <c:pt idx="54">
                  <c:v>44524</c:v>
                </c:pt>
                <c:pt idx="55">
                  <c:v>44525</c:v>
                </c:pt>
                <c:pt idx="56">
                  <c:v>44526</c:v>
                </c:pt>
                <c:pt idx="57">
                  <c:v>44527</c:v>
                </c:pt>
                <c:pt idx="58">
                  <c:v>44528</c:v>
                </c:pt>
                <c:pt idx="59">
                  <c:v>44529</c:v>
                </c:pt>
                <c:pt idx="60">
                  <c:v>44530</c:v>
                </c:pt>
                <c:pt idx="61">
                  <c:v>44531</c:v>
                </c:pt>
                <c:pt idx="62">
                  <c:v>44532</c:v>
                </c:pt>
                <c:pt idx="63">
                  <c:v>44533</c:v>
                </c:pt>
                <c:pt idx="64">
                  <c:v>44534</c:v>
                </c:pt>
                <c:pt idx="65">
                  <c:v>44535</c:v>
                </c:pt>
                <c:pt idx="66">
                  <c:v>44536</c:v>
                </c:pt>
                <c:pt idx="67">
                  <c:v>44537</c:v>
                </c:pt>
                <c:pt idx="68">
                  <c:v>44538</c:v>
                </c:pt>
                <c:pt idx="69">
                  <c:v>44539</c:v>
                </c:pt>
                <c:pt idx="70">
                  <c:v>44540</c:v>
                </c:pt>
                <c:pt idx="71">
                  <c:v>44541</c:v>
                </c:pt>
                <c:pt idx="72">
                  <c:v>44542</c:v>
                </c:pt>
                <c:pt idx="73">
                  <c:v>44543</c:v>
                </c:pt>
                <c:pt idx="74">
                  <c:v>44544</c:v>
                </c:pt>
                <c:pt idx="75">
                  <c:v>44545</c:v>
                </c:pt>
                <c:pt idx="76">
                  <c:v>44546</c:v>
                </c:pt>
                <c:pt idx="77">
                  <c:v>44547</c:v>
                </c:pt>
                <c:pt idx="78">
                  <c:v>44548</c:v>
                </c:pt>
                <c:pt idx="79">
                  <c:v>44549</c:v>
                </c:pt>
                <c:pt idx="80">
                  <c:v>44550</c:v>
                </c:pt>
                <c:pt idx="81">
                  <c:v>44551</c:v>
                </c:pt>
                <c:pt idx="82">
                  <c:v>44552</c:v>
                </c:pt>
                <c:pt idx="83">
                  <c:v>44553</c:v>
                </c:pt>
                <c:pt idx="84">
                  <c:v>44554</c:v>
                </c:pt>
                <c:pt idx="85">
                  <c:v>44555</c:v>
                </c:pt>
                <c:pt idx="86">
                  <c:v>44556</c:v>
                </c:pt>
                <c:pt idx="87">
                  <c:v>44557</c:v>
                </c:pt>
                <c:pt idx="88">
                  <c:v>44558</c:v>
                </c:pt>
                <c:pt idx="89">
                  <c:v>44559</c:v>
                </c:pt>
                <c:pt idx="90">
                  <c:v>44560</c:v>
                </c:pt>
                <c:pt idx="91">
                  <c:v>44561</c:v>
                </c:pt>
              </c:numCache>
            </c:numRef>
          </c:cat>
          <c:val>
            <c:numRef>
              <c:f>'A50 Service Boilers'!$AF$5:$AF$96</c:f>
              <c:numCache>
                <c:formatCode>0.0</c:formatCode>
                <c:ptCount val="92"/>
                <c:pt idx="0">
                  <c:v>92.951244864953892</c:v>
                </c:pt>
                <c:pt idx="1">
                  <c:v>102.22402672944564</c:v>
                </c:pt>
                <c:pt idx="2">
                  <c:v>65.103073161426536</c:v>
                </c:pt>
                <c:pt idx="3">
                  <c:v>78.448816449201246</c:v>
                </c:pt>
                <c:pt idx="4">
                  <c:v>84.082617296162368</c:v>
                </c:pt>
                <c:pt idx="5">
                  <c:v>0</c:v>
                </c:pt>
                <c:pt idx="6">
                  <c:v>168.44142052522159</c:v>
                </c:pt>
                <c:pt idx="7">
                  <c:v>165.33308918435498</c:v>
                </c:pt>
                <c:pt idx="8">
                  <c:v>123.16399033947891</c:v>
                </c:pt>
                <c:pt idx="9">
                  <c:v>135.53135610239414</c:v>
                </c:pt>
                <c:pt idx="10">
                  <c:v>104.78349359015888</c:v>
                </c:pt>
                <c:pt idx="11">
                  <c:v>104.4485011713024</c:v>
                </c:pt>
                <c:pt idx="12">
                  <c:v>106.68267461039757</c:v>
                </c:pt>
                <c:pt idx="13">
                  <c:v>127.23820598460645</c:v>
                </c:pt>
                <c:pt idx="14">
                  <c:v>126.49893327848206</c:v>
                </c:pt>
                <c:pt idx="15">
                  <c:v>137.2574341349862</c:v>
                </c:pt>
                <c:pt idx="16">
                  <c:v>131.12298233753552</c:v>
                </c:pt>
                <c:pt idx="17">
                  <c:v>144.27282341909242</c:v>
                </c:pt>
                <c:pt idx="18">
                  <c:v>106.90659650335515</c:v>
                </c:pt>
                <c:pt idx="19">
                  <c:v>95.27773346402212</c:v>
                </c:pt>
                <c:pt idx="20">
                  <c:v>144.26438555921055</c:v>
                </c:pt>
                <c:pt idx="21">
                  <c:v>98.245818598871224</c:v>
                </c:pt>
                <c:pt idx="22">
                  <c:v>102.13543879775671</c:v>
                </c:pt>
                <c:pt idx="23">
                  <c:v>101.47663717222366</c:v>
                </c:pt>
                <c:pt idx="24">
                  <c:v>108.45659712742362</c:v>
                </c:pt>
                <c:pt idx="25">
                  <c:v>103.95949029979197</c:v>
                </c:pt>
                <c:pt idx="26">
                  <c:v>118.27915763439417</c:v>
                </c:pt>
                <c:pt idx="27">
                  <c:v>115.33670870575361</c:v>
                </c:pt>
                <c:pt idx="28">
                  <c:v>94.722583441471173</c:v>
                </c:pt>
                <c:pt idx="29">
                  <c:v>124.66560695455851</c:v>
                </c:pt>
                <c:pt idx="30">
                  <c:v>123.71921524350326</c:v>
                </c:pt>
                <c:pt idx="31">
                  <c:v>107.54703094544421</c:v>
                </c:pt>
                <c:pt idx="32">
                  <c:v>74.442011637232966</c:v>
                </c:pt>
                <c:pt idx="33">
                  <c:v>87.656295950765909</c:v>
                </c:pt>
                <c:pt idx="34">
                  <c:v>89.454509155196149</c:v>
                </c:pt>
                <c:pt idx="35">
                  <c:v>76.369006736449293</c:v>
                </c:pt>
                <c:pt idx="36">
                  <c:v>85.895809329828822</c:v>
                </c:pt>
                <c:pt idx="37">
                  <c:v>108.48400756944365</c:v>
                </c:pt>
                <c:pt idx="38">
                  <c:v>90.663817861649136</c:v>
                </c:pt>
                <c:pt idx="39">
                  <c:v>154.0527388495583</c:v>
                </c:pt>
                <c:pt idx="40">
                  <c:v>108.87095524366491</c:v>
                </c:pt>
                <c:pt idx="41">
                  <c:v>104.94020109085841</c:v>
                </c:pt>
                <c:pt idx="42">
                  <c:v>118.90837018006262</c:v>
                </c:pt>
                <c:pt idx="43">
                  <c:v>114.69240498795175</c:v>
                </c:pt>
                <c:pt idx="44">
                  <c:v>109.4411286349237</c:v>
                </c:pt>
                <c:pt idx="45">
                  <c:v>121.90112841888454</c:v>
                </c:pt>
                <c:pt idx="46">
                  <c:v>99.020957414055047</c:v>
                </c:pt>
                <c:pt idx="47">
                  <c:v>101.52776695281511</c:v>
                </c:pt>
                <c:pt idx="48">
                  <c:v>110.48638886539061</c:v>
                </c:pt>
                <c:pt idx="49">
                  <c:v>108.59753762736223</c:v>
                </c:pt>
                <c:pt idx="50">
                  <c:v>100.35661851366989</c:v>
                </c:pt>
                <c:pt idx="51">
                  <c:v>89.805451265298657</c:v>
                </c:pt>
                <c:pt idx="52">
                  <c:v>77.287752395500021</c:v>
                </c:pt>
                <c:pt idx="53">
                  <c:v>78.048324800559215</c:v>
                </c:pt>
                <c:pt idx="54">
                  <c:v>103.16075745935295</c:v>
                </c:pt>
                <c:pt idx="55">
                  <c:v>122.86094665825823</c:v>
                </c:pt>
                <c:pt idx="56">
                  <c:v>107.42060985832484</c:v>
                </c:pt>
                <c:pt idx="57">
                  <c:v>112.59040874242969</c:v>
                </c:pt>
                <c:pt idx="58">
                  <c:v>110.63888022582461</c:v>
                </c:pt>
                <c:pt idx="59">
                  <c:v>86.019567986684919</c:v>
                </c:pt>
                <c:pt idx="60">
                  <c:v>120.58972779707199</c:v>
                </c:pt>
                <c:pt idx="61">
                  <c:v>120.84669898518212</c:v>
                </c:pt>
                <c:pt idx="62">
                  <c:v>106.57379032275419</c:v>
                </c:pt>
                <c:pt idx="63">
                  <c:v>75.02487555401774</c:v>
                </c:pt>
                <c:pt idx="64">
                  <c:v>79.814144704390642</c:v>
                </c:pt>
                <c:pt idx="65">
                  <c:v>74.088968936089444</c:v>
                </c:pt>
                <c:pt idx="66">
                  <c:v>88.842409447866444</c:v>
                </c:pt>
                <c:pt idx="67">
                  <c:v>124.54407373479039</c:v>
                </c:pt>
                <c:pt idx="68">
                  <c:v>155.33363881932539</c:v>
                </c:pt>
                <c:pt idx="69">
                  <c:v>109.79870584463158</c:v>
                </c:pt>
                <c:pt idx="70">
                  <c:v>113.8693168819817</c:v>
                </c:pt>
                <c:pt idx="71">
                  <c:v>0</c:v>
                </c:pt>
                <c:pt idx="72">
                  <c:v>127.04534980890294</c:v>
                </c:pt>
                <c:pt idx="73">
                  <c:v>120.11205590768687</c:v>
                </c:pt>
                <c:pt idx="74">
                  <c:v>93.935940790101654</c:v>
                </c:pt>
                <c:pt idx="75">
                  <c:v>92.060225076455666</c:v>
                </c:pt>
                <c:pt idx="76">
                  <c:v>0</c:v>
                </c:pt>
                <c:pt idx="77">
                  <c:v>0</c:v>
                </c:pt>
                <c:pt idx="78">
                  <c:v>134.65089973700259</c:v>
                </c:pt>
                <c:pt idx="79">
                  <c:v>128.41533167377912</c:v>
                </c:pt>
                <c:pt idx="80">
                  <c:v>152.46642865635962</c:v>
                </c:pt>
                <c:pt idx="81">
                  <c:v>110.29395205395763</c:v>
                </c:pt>
                <c:pt idx="82">
                  <c:v>102.0018859128066</c:v>
                </c:pt>
                <c:pt idx="83">
                  <c:v>114.48472024384199</c:v>
                </c:pt>
                <c:pt idx="84">
                  <c:v>128.99142598135862</c:v>
                </c:pt>
                <c:pt idx="85">
                  <c:v>115.97885940550468</c:v>
                </c:pt>
                <c:pt idx="86">
                  <c:v>100.07391931105407</c:v>
                </c:pt>
                <c:pt idx="87">
                  <c:v>137.8481695899807</c:v>
                </c:pt>
                <c:pt idx="88">
                  <c:v>90.642983707110162</c:v>
                </c:pt>
                <c:pt idx="89">
                  <c:v>83.188149302561243</c:v>
                </c:pt>
                <c:pt idx="90">
                  <c:v>99.554018841623147</c:v>
                </c:pt>
                <c:pt idx="91">
                  <c:v>99.73160335597305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0BC-4462-A1AA-9C2BA87C9E13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'A50 Service Boilers'!$N$5:$N$96</c:f>
              <c:numCache>
                <c:formatCode>mmm\ dd\ yyyy</c:formatCode>
                <c:ptCount val="92"/>
                <c:pt idx="0">
                  <c:v>44470</c:v>
                </c:pt>
                <c:pt idx="1">
                  <c:v>44471</c:v>
                </c:pt>
                <c:pt idx="2">
                  <c:v>44472</c:v>
                </c:pt>
                <c:pt idx="3">
                  <c:v>44473</c:v>
                </c:pt>
                <c:pt idx="4">
                  <c:v>44474</c:v>
                </c:pt>
                <c:pt idx="5">
                  <c:v>44475</c:v>
                </c:pt>
                <c:pt idx="6">
                  <c:v>44476</c:v>
                </c:pt>
                <c:pt idx="7">
                  <c:v>44477</c:v>
                </c:pt>
                <c:pt idx="8">
                  <c:v>44478</c:v>
                </c:pt>
                <c:pt idx="9">
                  <c:v>44479</c:v>
                </c:pt>
                <c:pt idx="10">
                  <c:v>44480</c:v>
                </c:pt>
                <c:pt idx="11">
                  <c:v>44481</c:v>
                </c:pt>
                <c:pt idx="12">
                  <c:v>44482</c:v>
                </c:pt>
                <c:pt idx="13">
                  <c:v>44483</c:v>
                </c:pt>
                <c:pt idx="14">
                  <c:v>44484</c:v>
                </c:pt>
                <c:pt idx="15">
                  <c:v>44485</c:v>
                </c:pt>
                <c:pt idx="16">
                  <c:v>44486</c:v>
                </c:pt>
                <c:pt idx="17">
                  <c:v>44487</c:v>
                </c:pt>
                <c:pt idx="18">
                  <c:v>44488</c:v>
                </c:pt>
                <c:pt idx="19">
                  <c:v>44489</c:v>
                </c:pt>
                <c:pt idx="20">
                  <c:v>44490</c:v>
                </c:pt>
                <c:pt idx="21">
                  <c:v>44491</c:v>
                </c:pt>
                <c:pt idx="22">
                  <c:v>44492</c:v>
                </c:pt>
                <c:pt idx="23">
                  <c:v>44493</c:v>
                </c:pt>
                <c:pt idx="24">
                  <c:v>44494</c:v>
                </c:pt>
                <c:pt idx="25">
                  <c:v>44495</c:v>
                </c:pt>
                <c:pt idx="26">
                  <c:v>44496</c:v>
                </c:pt>
                <c:pt idx="27">
                  <c:v>44497</c:v>
                </c:pt>
                <c:pt idx="28">
                  <c:v>44498</c:v>
                </c:pt>
                <c:pt idx="29">
                  <c:v>44499</c:v>
                </c:pt>
                <c:pt idx="30">
                  <c:v>44500</c:v>
                </c:pt>
                <c:pt idx="31">
                  <c:v>44501</c:v>
                </c:pt>
                <c:pt idx="32">
                  <c:v>44502</c:v>
                </c:pt>
                <c:pt idx="33">
                  <c:v>44503</c:v>
                </c:pt>
                <c:pt idx="34">
                  <c:v>44504</c:v>
                </c:pt>
                <c:pt idx="35">
                  <c:v>44505</c:v>
                </c:pt>
                <c:pt idx="36">
                  <c:v>44506</c:v>
                </c:pt>
                <c:pt idx="37">
                  <c:v>44507</c:v>
                </c:pt>
                <c:pt idx="38">
                  <c:v>44508</c:v>
                </c:pt>
                <c:pt idx="39">
                  <c:v>44509</c:v>
                </c:pt>
                <c:pt idx="40">
                  <c:v>44510</c:v>
                </c:pt>
                <c:pt idx="41">
                  <c:v>44511</c:v>
                </c:pt>
                <c:pt idx="42">
                  <c:v>44512</c:v>
                </c:pt>
                <c:pt idx="43">
                  <c:v>44513</c:v>
                </c:pt>
                <c:pt idx="44">
                  <c:v>44514</c:v>
                </c:pt>
                <c:pt idx="45">
                  <c:v>44515</c:v>
                </c:pt>
                <c:pt idx="46">
                  <c:v>44516</c:v>
                </c:pt>
                <c:pt idx="47">
                  <c:v>44517</c:v>
                </c:pt>
                <c:pt idx="48">
                  <c:v>44518</c:v>
                </c:pt>
                <c:pt idx="49">
                  <c:v>44519</c:v>
                </c:pt>
                <c:pt idx="50">
                  <c:v>44520</c:v>
                </c:pt>
                <c:pt idx="51">
                  <c:v>44521</c:v>
                </c:pt>
                <c:pt idx="52">
                  <c:v>44522</c:v>
                </c:pt>
                <c:pt idx="53">
                  <c:v>44523</c:v>
                </c:pt>
                <c:pt idx="54">
                  <c:v>44524</c:v>
                </c:pt>
                <c:pt idx="55">
                  <c:v>44525</c:v>
                </c:pt>
                <c:pt idx="56">
                  <c:v>44526</c:v>
                </c:pt>
                <c:pt idx="57">
                  <c:v>44527</c:v>
                </c:pt>
                <c:pt idx="58">
                  <c:v>44528</c:v>
                </c:pt>
                <c:pt idx="59">
                  <c:v>44529</c:v>
                </c:pt>
                <c:pt idx="60">
                  <c:v>44530</c:v>
                </c:pt>
                <c:pt idx="61">
                  <c:v>44531</c:v>
                </c:pt>
                <c:pt idx="62">
                  <c:v>44532</c:v>
                </c:pt>
                <c:pt idx="63">
                  <c:v>44533</c:v>
                </c:pt>
                <c:pt idx="64">
                  <c:v>44534</c:v>
                </c:pt>
                <c:pt idx="65">
                  <c:v>44535</c:v>
                </c:pt>
                <c:pt idx="66">
                  <c:v>44536</c:v>
                </c:pt>
                <c:pt idx="67">
                  <c:v>44537</c:v>
                </c:pt>
                <c:pt idx="68">
                  <c:v>44538</c:v>
                </c:pt>
                <c:pt idx="69">
                  <c:v>44539</c:v>
                </c:pt>
                <c:pt idx="70">
                  <c:v>44540</c:v>
                </c:pt>
                <c:pt idx="71">
                  <c:v>44541</c:v>
                </c:pt>
                <c:pt idx="72">
                  <c:v>44542</c:v>
                </c:pt>
                <c:pt idx="73">
                  <c:v>44543</c:v>
                </c:pt>
                <c:pt idx="74">
                  <c:v>44544</c:v>
                </c:pt>
                <c:pt idx="75">
                  <c:v>44545</c:v>
                </c:pt>
                <c:pt idx="76">
                  <c:v>44546</c:v>
                </c:pt>
                <c:pt idx="77">
                  <c:v>44547</c:v>
                </c:pt>
                <c:pt idx="78">
                  <c:v>44548</c:v>
                </c:pt>
                <c:pt idx="79">
                  <c:v>44549</c:v>
                </c:pt>
                <c:pt idx="80">
                  <c:v>44550</c:v>
                </c:pt>
                <c:pt idx="81">
                  <c:v>44551</c:v>
                </c:pt>
                <c:pt idx="82">
                  <c:v>44552</c:v>
                </c:pt>
                <c:pt idx="83">
                  <c:v>44553</c:v>
                </c:pt>
                <c:pt idx="84">
                  <c:v>44554</c:v>
                </c:pt>
                <c:pt idx="85">
                  <c:v>44555</c:v>
                </c:pt>
                <c:pt idx="86">
                  <c:v>44556</c:v>
                </c:pt>
                <c:pt idx="87">
                  <c:v>44557</c:v>
                </c:pt>
                <c:pt idx="88">
                  <c:v>44558</c:v>
                </c:pt>
                <c:pt idx="89">
                  <c:v>44559</c:v>
                </c:pt>
                <c:pt idx="90">
                  <c:v>44560</c:v>
                </c:pt>
                <c:pt idx="91">
                  <c:v>44561</c:v>
                </c:pt>
              </c:numCache>
            </c:numRef>
          </c:cat>
          <c:val>
            <c:numRef>
              <c:f>'A50 Service Boilers'!$AG$5:$AG$96</c:f>
              <c:numCache>
                <c:formatCode>0.0</c:formatCode>
                <c:ptCount val="92"/>
                <c:pt idx="0">
                  <c:v>285.34774127760448</c:v>
                </c:pt>
                <c:pt idx="1">
                  <c:v>285.58165693410899</c:v>
                </c:pt>
                <c:pt idx="2">
                  <c:v>285.90893372486971</c:v>
                </c:pt>
                <c:pt idx="3">
                  <c:v>281.67245442959614</c:v>
                </c:pt>
                <c:pt idx="4">
                  <c:v>280.11736272570039</c:v>
                </c:pt>
                <c:pt idx="5">
                  <c:v>238.29745313251891</c:v>
                </c:pt>
                <c:pt idx="6">
                  <c:v>276.17526277725608</c:v>
                </c:pt>
                <c:pt idx="7">
                  <c:v>289.29808326983806</c:v>
                </c:pt>
                <c:pt idx="8">
                  <c:v>289.60078286028585</c:v>
                </c:pt>
                <c:pt idx="9">
                  <c:v>282.49965431745665</c:v>
                </c:pt>
                <c:pt idx="10">
                  <c:v>275.18163652165975</c:v>
                </c:pt>
                <c:pt idx="11">
                  <c:v>274.88832067601783</c:v>
                </c:pt>
                <c:pt idx="12">
                  <c:v>275.60185679428429</c:v>
                </c:pt>
                <c:pt idx="13">
                  <c:v>273.5044938591854</c:v>
                </c:pt>
                <c:pt idx="14">
                  <c:v>277.94304984971512</c:v>
                </c:pt>
                <c:pt idx="15">
                  <c:v>290.15656984607443</c:v>
                </c:pt>
                <c:pt idx="16">
                  <c:v>292.40077920510345</c:v>
                </c:pt>
                <c:pt idx="17">
                  <c:v>289.3049154779327</c:v>
                </c:pt>
                <c:pt idx="18">
                  <c:v>281.58447738327868</c:v>
                </c:pt>
                <c:pt idx="19">
                  <c:v>286.23805268773333</c:v>
                </c:pt>
                <c:pt idx="20">
                  <c:v>291.42008231992952</c:v>
                </c:pt>
                <c:pt idx="21">
                  <c:v>283.72637750603457</c:v>
                </c:pt>
                <c:pt idx="22">
                  <c:v>284.24150717991625</c:v>
                </c:pt>
                <c:pt idx="23">
                  <c:v>289.05429299743491</c:v>
                </c:pt>
                <c:pt idx="24">
                  <c:v>276.54340569601601</c:v>
                </c:pt>
                <c:pt idx="25">
                  <c:v>282.82449125573044</c:v>
                </c:pt>
                <c:pt idx="26">
                  <c:v>276.63247513168398</c:v>
                </c:pt>
                <c:pt idx="27">
                  <c:v>273.14241899573187</c:v>
                </c:pt>
                <c:pt idx="28">
                  <c:v>276.71789863375091</c:v>
                </c:pt>
                <c:pt idx="29">
                  <c:v>277.28945894497377</c:v>
                </c:pt>
                <c:pt idx="30">
                  <c:v>269.93162340718561</c:v>
                </c:pt>
                <c:pt idx="31">
                  <c:v>220.30744677788383</c:v>
                </c:pt>
                <c:pt idx="32">
                  <c:v>211.33605028842277</c:v>
                </c:pt>
                <c:pt idx="33">
                  <c:v>264.18285877889019</c:v>
                </c:pt>
                <c:pt idx="34">
                  <c:v>277.46903881363659</c:v>
                </c:pt>
                <c:pt idx="35">
                  <c:v>283.00776965052256</c:v>
                </c:pt>
                <c:pt idx="36">
                  <c:v>281.18657560781031</c:v>
                </c:pt>
                <c:pt idx="37">
                  <c:v>285.2247755278438</c:v>
                </c:pt>
                <c:pt idx="38">
                  <c:v>281.47246900370021</c:v>
                </c:pt>
                <c:pt idx="39">
                  <c:v>287.88284771335356</c:v>
                </c:pt>
                <c:pt idx="40">
                  <c:v>296.75435378689036</c:v>
                </c:pt>
                <c:pt idx="41">
                  <c:v>286.42064273962262</c:v>
                </c:pt>
                <c:pt idx="42">
                  <c:v>286.32925089326392</c:v>
                </c:pt>
                <c:pt idx="43">
                  <c:v>278.44627908393664</c:v>
                </c:pt>
                <c:pt idx="44">
                  <c:v>279.60220989107387</c:v>
                </c:pt>
                <c:pt idx="45">
                  <c:v>276.83857108409217</c:v>
                </c:pt>
                <c:pt idx="46">
                  <c:v>276.16941253598003</c:v>
                </c:pt>
                <c:pt idx="47">
                  <c:v>275.42887302829968</c:v>
                </c:pt>
                <c:pt idx="48">
                  <c:v>253.97890113663152</c:v>
                </c:pt>
                <c:pt idx="49">
                  <c:v>281.71781138206597</c:v>
                </c:pt>
                <c:pt idx="50">
                  <c:v>282.76613760820453</c:v>
                </c:pt>
                <c:pt idx="51">
                  <c:v>287.24990349976531</c:v>
                </c:pt>
                <c:pt idx="52">
                  <c:v>289.4205861365009</c:v>
                </c:pt>
                <c:pt idx="53">
                  <c:v>283.26033252300903</c:v>
                </c:pt>
                <c:pt idx="54">
                  <c:v>294.63142972206435</c:v>
                </c:pt>
                <c:pt idx="55">
                  <c:v>301.3042425610895</c:v>
                </c:pt>
                <c:pt idx="56">
                  <c:v>292.28955916729967</c:v>
                </c:pt>
                <c:pt idx="57">
                  <c:v>289.0318865835568</c:v>
                </c:pt>
                <c:pt idx="58">
                  <c:v>291.23028305191713</c:v>
                </c:pt>
                <c:pt idx="59">
                  <c:v>288.30106110182453</c:v>
                </c:pt>
                <c:pt idx="60">
                  <c:v>285.01076065920722</c:v>
                </c:pt>
                <c:pt idx="61">
                  <c:v>293.51442085478283</c:v>
                </c:pt>
                <c:pt idx="62">
                  <c:v>297.4648992221496</c:v>
                </c:pt>
                <c:pt idx="63">
                  <c:v>292.1431890108534</c:v>
                </c:pt>
                <c:pt idx="64">
                  <c:v>291.59665932089331</c:v>
                </c:pt>
                <c:pt idx="65">
                  <c:v>291.11847958381264</c:v>
                </c:pt>
                <c:pt idx="66">
                  <c:v>266.74012261239835</c:v>
                </c:pt>
                <c:pt idx="67">
                  <c:v>200.46937395198776</c:v>
                </c:pt>
                <c:pt idx="68">
                  <c:v>205.28986289726438</c:v>
                </c:pt>
                <c:pt idx="69">
                  <c:v>214.51466373194609</c:v>
                </c:pt>
                <c:pt idx="70">
                  <c:v>219.82197696859936</c:v>
                </c:pt>
                <c:pt idx="71">
                  <c:v>220.33520881197296</c:v>
                </c:pt>
                <c:pt idx="72">
                  <c:v>242.24681816273406</c:v>
                </c:pt>
                <c:pt idx="73">
                  <c:v>244.21673510406976</c:v>
                </c:pt>
                <c:pt idx="74">
                  <c:v>232.38882454366782</c:v>
                </c:pt>
                <c:pt idx="75">
                  <c:v>264.69846985408662</c:v>
                </c:pt>
                <c:pt idx="76">
                  <c:v>229.4705035562732</c:v>
                </c:pt>
                <c:pt idx="77">
                  <c:v>253.51093400715624</c:v>
                </c:pt>
                <c:pt idx="78">
                  <c:v>289.48418627888447</c:v>
                </c:pt>
                <c:pt idx="79">
                  <c:v>292.52961247983137</c:v>
                </c:pt>
                <c:pt idx="80">
                  <c:v>256.63626113971895</c:v>
                </c:pt>
                <c:pt idx="81">
                  <c:v>283.92495497979166</c:v>
                </c:pt>
                <c:pt idx="82">
                  <c:v>286.31865496572232</c:v>
                </c:pt>
                <c:pt idx="83">
                  <c:v>278.40754303326946</c:v>
                </c:pt>
                <c:pt idx="84">
                  <c:v>271.81704566537724</c:v>
                </c:pt>
                <c:pt idx="85">
                  <c:v>274.30452288181669</c:v>
                </c:pt>
                <c:pt idx="86">
                  <c:v>264.21297857119362</c:v>
                </c:pt>
                <c:pt idx="87">
                  <c:v>262.34872229811401</c:v>
                </c:pt>
                <c:pt idx="88">
                  <c:v>264.91419930856767</c:v>
                </c:pt>
                <c:pt idx="89">
                  <c:v>272.3733235914367</c:v>
                </c:pt>
                <c:pt idx="90">
                  <c:v>278.32653446245644</c:v>
                </c:pt>
                <c:pt idx="91">
                  <c:v>281.21775999065494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0BC-4462-A1AA-9C2BA87C9E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311529997422638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A51</a:t>
            </a:r>
            <a:r>
              <a:rPr lang="en-US" b="1" baseline="0"/>
              <a:t> </a:t>
            </a:r>
            <a:r>
              <a:rPr lang="en-US" b="1"/>
              <a:t>Boiler 5 -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'A51 Boiler 5'!$N$5:$N$96</c:f>
              <c:numCache>
                <c:formatCode>mmm\ dd\ yyyy</c:formatCode>
                <c:ptCount val="92"/>
                <c:pt idx="0">
                  <c:v>44470</c:v>
                </c:pt>
                <c:pt idx="1">
                  <c:v>44471</c:v>
                </c:pt>
                <c:pt idx="2">
                  <c:v>44472</c:v>
                </c:pt>
                <c:pt idx="3">
                  <c:v>44473</c:v>
                </c:pt>
                <c:pt idx="4">
                  <c:v>44474</c:v>
                </c:pt>
                <c:pt idx="5">
                  <c:v>44475</c:v>
                </c:pt>
                <c:pt idx="6">
                  <c:v>44476</c:v>
                </c:pt>
                <c:pt idx="7">
                  <c:v>44477</c:v>
                </c:pt>
                <c:pt idx="8">
                  <c:v>44478</c:v>
                </c:pt>
                <c:pt idx="9">
                  <c:v>44479</c:v>
                </c:pt>
                <c:pt idx="10">
                  <c:v>44480</c:v>
                </c:pt>
                <c:pt idx="11">
                  <c:v>44481</c:v>
                </c:pt>
                <c:pt idx="12">
                  <c:v>44482</c:v>
                </c:pt>
                <c:pt idx="13">
                  <c:v>44483</c:v>
                </c:pt>
                <c:pt idx="14">
                  <c:v>44484</c:v>
                </c:pt>
                <c:pt idx="15">
                  <c:v>44485</c:v>
                </c:pt>
                <c:pt idx="16">
                  <c:v>44486</c:v>
                </c:pt>
                <c:pt idx="17">
                  <c:v>44487</c:v>
                </c:pt>
                <c:pt idx="18">
                  <c:v>44488</c:v>
                </c:pt>
                <c:pt idx="19">
                  <c:v>44489</c:v>
                </c:pt>
                <c:pt idx="20">
                  <c:v>44490</c:v>
                </c:pt>
                <c:pt idx="21">
                  <c:v>44491</c:v>
                </c:pt>
                <c:pt idx="22">
                  <c:v>44492</c:v>
                </c:pt>
                <c:pt idx="23">
                  <c:v>44493</c:v>
                </c:pt>
                <c:pt idx="24">
                  <c:v>44494</c:v>
                </c:pt>
                <c:pt idx="25">
                  <c:v>44495</c:v>
                </c:pt>
                <c:pt idx="26">
                  <c:v>44496</c:v>
                </c:pt>
                <c:pt idx="27">
                  <c:v>44497</c:v>
                </c:pt>
                <c:pt idx="28">
                  <c:v>44498</c:v>
                </c:pt>
                <c:pt idx="29">
                  <c:v>44499</c:v>
                </c:pt>
                <c:pt idx="30">
                  <c:v>44500</c:v>
                </c:pt>
                <c:pt idx="31">
                  <c:v>44501</c:v>
                </c:pt>
                <c:pt idx="32">
                  <c:v>44502</c:v>
                </c:pt>
                <c:pt idx="33">
                  <c:v>44503</c:v>
                </c:pt>
                <c:pt idx="34">
                  <c:v>44504</c:v>
                </c:pt>
                <c:pt idx="35">
                  <c:v>44505</c:v>
                </c:pt>
                <c:pt idx="36">
                  <c:v>44506</c:v>
                </c:pt>
                <c:pt idx="37">
                  <c:v>44507</c:v>
                </c:pt>
                <c:pt idx="38">
                  <c:v>44508</c:v>
                </c:pt>
                <c:pt idx="39">
                  <c:v>44509</c:v>
                </c:pt>
                <c:pt idx="40">
                  <c:v>44510</c:v>
                </c:pt>
                <c:pt idx="41">
                  <c:v>44511</c:v>
                </c:pt>
                <c:pt idx="42">
                  <c:v>44512</c:v>
                </c:pt>
                <c:pt idx="43">
                  <c:v>44513</c:v>
                </c:pt>
                <c:pt idx="44">
                  <c:v>44514</c:v>
                </c:pt>
                <c:pt idx="45">
                  <c:v>44515</c:v>
                </c:pt>
                <c:pt idx="46">
                  <c:v>44516</c:v>
                </c:pt>
                <c:pt idx="47">
                  <c:v>44517</c:v>
                </c:pt>
                <c:pt idx="48">
                  <c:v>44518</c:v>
                </c:pt>
                <c:pt idx="49">
                  <c:v>44519</c:v>
                </c:pt>
                <c:pt idx="50">
                  <c:v>44520</c:v>
                </c:pt>
                <c:pt idx="51">
                  <c:v>44521</c:v>
                </c:pt>
                <c:pt idx="52">
                  <c:v>44522</c:v>
                </c:pt>
                <c:pt idx="53">
                  <c:v>44523</c:v>
                </c:pt>
                <c:pt idx="54">
                  <c:v>44524</c:v>
                </c:pt>
                <c:pt idx="55">
                  <c:v>44525</c:v>
                </c:pt>
                <c:pt idx="56">
                  <c:v>44526</c:v>
                </c:pt>
                <c:pt idx="57">
                  <c:v>44527</c:v>
                </c:pt>
                <c:pt idx="58">
                  <c:v>44528</c:v>
                </c:pt>
                <c:pt idx="59">
                  <c:v>44529</c:v>
                </c:pt>
                <c:pt idx="60">
                  <c:v>44530</c:v>
                </c:pt>
                <c:pt idx="61">
                  <c:v>44531</c:v>
                </c:pt>
                <c:pt idx="62">
                  <c:v>44532</c:v>
                </c:pt>
                <c:pt idx="63">
                  <c:v>44533</c:v>
                </c:pt>
                <c:pt idx="64">
                  <c:v>44534</c:v>
                </c:pt>
                <c:pt idx="65">
                  <c:v>44535</c:v>
                </c:pt>
                <c:pt idx="66">
                  <c:v>44536</c:v>
                </c:pt>
                <c:pt idx="67">
                  <c:v>44537</c:v>
                </c:pt>
                <c:pt idx="68">
                  <c:v>44538</c:v>
                </c:pt>
                <c:pt idx="69">
                  <c:v>44539</c:v>
                </c:pt>
                <c:pt idx="70">
                  <c:v>44540</c:v>
                </c:pt>
                <c:pt idx="71">
                  <c:v>44541</c:v>
                </c:pt>
                <c:pt idx="72">
                  <c:v>44542</c:v>
                </c:pt>
                <c:pt idx="73">
                  <c:v>44543</c:v>
                </c:pt>
                <c:pt idx="74">
                  <c:v>44544</c:v>
                </c:pt>
                <c:pt idx="75">
                  <c:v>44545</c:v>
                </c:pt>
                <c:pt idx="76">
                  <c:v>44546</c:v>
                </c:pt>
                <c:pt idx="77">
                  <c:v>44547</c:v>
                </c:pt>
                <c:pt idx="78">
                  <c:v>44548</c:v>
                </c:pt>
                <c:pt idx="79">
                  <c:v>44549</c:v>
                </c:pt>
                <c:pt idx="80">
                  <c:v>44550</c:v>
                </c:pt>
                <c:pt idx="81">
                  <c:v>44551</c:v>
                </c:pt>
                <c:pt idx="82">
                  <c:v>44552</c:v>
                </c:pt>
                <c:pt idx="83">
                  <c:v>44553</c:v>
                </c:pt>
                <c:pt idx="84">
                  <c:v>44554</c:v>
                </c:pt>
                <c:pt idx="85">
                  <c:v>44555</c:v>
                </c:pt>
                <c:pt idx="86">
                  <c:v>44556</c:v>
                </c:pt>
                <c:pt idx="87">
                  <c:v>44557</c:v>
                </c:pt>
                <c:pt idx="88">
                  <c:v>44558</c:v>
                </c:pt>
                <c:pt idx="89">
                  <c:v>44559</c:v>
                </c:pt>
                <c:pt idx="90">
                  <c:v>44560</c:v>
                </c:pt>
                <c:pt idx="91">
                  <c:v>44561</c:v>
                </c:pt>
              </c:numCache>
            </c:numRef>
          </c:cat>
          <c:val>
            <c:numRef>
              <c:f>'A51 Boiler 5'!$V$5:$V$96</c:f>
              <c:numCache>
                <c:formatCode>0.0</c:formatCode>
                <c:ptCount val="92"/>
                <c:pt idx="0">
                  <c:v>0.69658731092580117</c:v>
                </c:pt>
                <c:pt idx="1">
                  <c:v>0.74711784408381432</c:v>
                </c:pt>
                <c:pt idx="2">
                  <c:v>0.75971194492435046</c:v>
                </c:pt>
                <c:pt idx="3">
                  <c:v>0.85248740491226183</c:v>
                </c:pt>
                <c:pt idx="4">
                  <c:v>0.82449049413226361</c:v>
                </c:pt>
                <c:pt idx="5">
                  <c:v>1.6651395203795216</c:v>
                </c:pt>
                <c:pt idx="6">
                  <c:v>2.1459873653856714</c:v>
                </c:pt>
                <c:pt idx="7">
                  <c:v>0.77366519938799605</c:v>
                </c:pt>
                <c:pt idx="8">
                  <c:v>0.49066174981098459</c:v>
                </c:pt>
                <c:pt idx="9">
                  <c:v>0.52255279230207397</c:v>
                </c:pt>
                <c:pt idx="10">
                  <c:v>0.62709925366280728</c:v>
                </c:pt>
                <c:pt idx="11">
                  <c:v>0.57427635172851643</c:v>
                </c:pt>
                <c:pt idx="12">
                  <c:v>0.54309266836792147</c:v>
                </c:pt>
                <c:pt idx="13">
                  <c:v>4.2082835182136726</c:v>
                </c:pt>
                <c:pt idx="14">
                  <c:v>1.111309511472002</c:v>
                </c:pt>
                <c:pt idx="15">
                  <c:v>1.2568299012354422</c:v>
                </c:pt>
                <c:pt idx="16">
                  <c:v>0.64891936355821112</c:v>
                </c:pt>
                <c:pt idx="17">
                  <c:v>0.76839458334234567</c:v>
                </c:pt>
                <c:pt idx="18">
                  <c:v>0.89711234203412571</c:v>
                </c:pt>
                <c:pt idx="19">
                  <c:v>0.87014562704073395</c:v>
                </c:pt>
                <c:pt idx="20">
                  <c:v>0.96129624815504455</c:v>
                </c:pt>
                <c:pt idx="21">
                  <c:v>1.1703520464341379</c:v>
                </c:pt>
                <c:pt idx="22">
                  <c:v>1.1686228492541959</c:v>
                </c:pt>
                <c:pt idx="23">
                  <c:v>1.0523680443557744</c:v>
                </c:pt>
                <c:pt idx="24">
                  <c:v>0.87641578994251113</c:v>
                </c:pt>
                <c:pt idx="25">
                  <c:v>0.93299499210190717</c:v>
                </c:pt>
                <c:pt idx="26">
                  <c:v>0.78116698693505715</c:v>
                </c:pt>
                <c:pt idx="27">
                  <c:v>0.77933141348207069</c:v>
                </c:pt>
                <c:pt idx="28">
                  <c:v>0.82657468549690749</c:v>
                </c:pt>
                <c:pt idx="29">
                  <c:v>0.830608458806393</c:v>
                </c:pt>
                <c:pt idx="30">
                  <c:v>0.97791606375273421</c:v>
                </c:pt>
                <c:pt idx="31">
                  <c:v>2.4407735480236736</c:v>
                </c:pt>
                <c:pt idx="32">
                  <c:v>1.6561156415270883</c:v>
                </c:pt>
                <c:pt idx="33">
                  <c:v>1.2750629398206785</c:v>
                </c:pt>
                <c:pt idx="34">
                  <c:v>1.1040445390040821</c:v>
                </c:pt>
                <c:pt idx="35">
                  <c:v>1.1018285832969525</c:v>
                </c:pt>
                <c:pt idx="36">
                  <c:v>0.95754726445797378</c:v>
                </c:pt>
                <c:pt idx="37">
                  <c:v>0.91834026892819098</c:v>
                </c:pt>
                <c:pt idx="38">
                  <c:v>0.91655154872247679</c:v>
                </c:pt>
                <c:pt idx="39">
                  <c:v>0.76069853105646734</c:v>
                </c:pt>
                <c:pt idx="40">
                  <c:v>0.69828776606793819</c:v>
                </c:pt>
                <c:pt idx="41">
                  <c:v>0.71154853175377797</c:v>
                </c:pt>
                <c:pt idx="42">
                  <c:v>0.80685756223187755</c:v>
                </c:pt>
                <c:pt idx="43">
                  <c:v>0.7152855659388212</c:v>
                </c:pt>
                <c:pt idx="44">
                  <c:v>0.73613262633430454</c:v>
                </c:pt>
                <c:pt idx="45">
                  <c:v>0.83313671080977303</c:v>
                </c:pt>
                <c:pt idx="46">
                  <c:v>0.72235836436405909</c:v>
                </c:pt>
                <c:pt idx="47">
                  <c:v>0.81174908431522874</c:v>
                </c:pt>
                <c:pt idx="48">
                  <c:v>0.86909062041643326</c:v>
                </c:pt>
                <c:pt idx="49">
                  <c:v>0.7959124144655062</c:v>
                </c:pt>
                <c:pt idx="50">
                  <c:v>0.94358659397072309</c:v>
                </c:pt>
                <c:pt idx="51">
                  <c:v>1.1884615150676046</c:v>
                </c:pt>
                <c:pt idx="52">
                  <c:v>1.2394412607155945</c:v>
                </c:pt>
                <c:pt idx="53">
                  <c:v>1.1690447686314152</c:v>
                </c:pt>
                <c:pt idx="54">
                  <c:v>1.0230781870924222</c:v>
                </c:pt>
                <c:pt idx="55">
                  <c:v>1.1351624450132145</c:v>
                </c:pt>
                <c:pt idx="56">
                  <c:v>2.4370520382799232</c:v>
                </c:pt>
                <c:pt idx="57">
                  <c:v>1.8988782108098192</c:v>
                </c:pt>
                <c:pt idx="58">
                  <c:v>1.488899985736291</c:v>
                </c:pt>
                <c:pt idx="59">
                  <c:v>1.8766928873526696</c:v>
                </c:pt>
                <c:pt idx="60">
                  <c:v>6.7097010930635346</c:v>
                </c:pt>
                <c:pt idx="61">
                  <c:v>5.8109560658459012</c:v>
                </c:pt>
                <c:pt idx="62">
                  <c:v>1.9419738343484161</c:v>
                </c:pt>
                <c:pt idx="63">
                  <c:v>1.2959610108728576</c:v>
                </c:pt>
                <c:pt idx="64">
                  <c:v>1.1100400933171404</c:v>
                </c:pt>
                <c:pt idx="65">
                  <c:v>1.492442808132217</c:v>
                </c:pt>
                <c:pt idx="66">
                  <c:v>1.3342894120421702</c:v>
                </c:pt>
                <c:pt idx="67">
                  <c:v>1.3360571311889451</c:v>
                </c:pt>
                <c:pt idx="68">
                  <c:v>1.2475435198353788</c:v>
                </c:pt>
                <c:pt idx="69">
                  <c:v>1.1710245154777232</c:v>
                </c:pt>
                <c:pt idx="70">
                  <c:v>1.3778775310599956</c:v>
                </c:pt>
                <c:pt idx="71">
                  <c:v>1.1354486785507349</c:v>
                </c:pt>
                <c:pt idx="72">
                  <c:v>0.99958315218744165</c:v>
                </c:pt>
                <c:pt idx="73">
                  <c:v>1.1880161872384591</c:v>
                </c:pt>
                <c:pt idx="74">
                  <c:v>1.0629460058125066</c:v>
                </c:pt>
                <c:pt idx="75">
                  <c:v>1.2140278004955054</c:v>
                </c:pt>
                <c:pt idx="76">
                  <c:v>1.0978152055434389</c:v>
                </c:pt>
                <c:pt idx="77">
                  <c:v>1.1910678303572027</c:v>
                </c:pt>
                <c:pt idx="78">
                  <c:v>1.1192150113026924</c:v>
                </c:pt>
                <c:pt idx="79">
                  <c:v>1.3992363985354253</c:v>
                </c:pt>
                <c:pt idx="80">
                  <c:v>1.3550451367833622</c:v>
                </c:pt>
                <c:pt idx="81">
                  <c:v>1.4954685593504438</c:v>
                </c:pt>
                <c:pt idx="82">
                  <c:v>1.0743840008590257</c:v>
                </c:pt>
                <c:pt idx="83">
                  <c:v>0.90025908331067661</c:v>
                </c:pt>
                <c:pt idx="84">
                  <c:v>0.91940549054630083</c:v>
                </c:pt>
                <c:pt idx="85">
                  <c:v>0.94772901116768293</c:v>
                </c:pt>
                <c:pt idx="86">
                  <c:v>1.0955574750575057</c:v>
                </c:pt>
                <c:pt idx="87">
                  <c:v>1.0099774238834978</c:v>
                </c:pt>
                <c:pt idx="88">
                  <c:v>0.9711751018870034</c:v>
                </c:pt>
                <c:pt idx="89">
                  <c:v>1.1270273474757824</c:v>
                </c:pt>
                <c:pt idx="90">
                  <c:v>1.0459382370275538</c:v>
                </c:pt>
                <c:pt idx="91">
                  <c:v>1.0762673583188465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522-4DBA-A9CA-468B5D76DB2D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'A51 Boiler 5'!$N$5:$N$96</c:f>
              <c:numCache>
                <c:formatCode>mmm\ dd\ yyyy</c:formatCode>
                <c:ptCount val="92"/>
                <c:pt idx="0">
                  <c:v>44470</c:v>
                </c:pt>
                <c:pt idx="1">
                  <c:v>44471</c:v>
                </c:pt>
                <c:pt idx="2">
                  <c:v>44472</c:v>
                </c:pt>
                <c:pt idx="3">
                  <c:v>44473</c:v>
                </c:pt>
                <c:pt idx="4">
                  <c:v>44474</c:v>
                </c:pt>
                <c:pt idx="5">
                  <c:v>44475</c:v>
                </c:pt>
                <c:pt idx="6">
                  <c:v>44476</c:v>
                </c:pt>
                <c:pt idx="7">
                  <c:v>44477</c:v>
                </c:pt>
                <c:pt idx="8">
                  <c:v>44478</c:v>
                </c:pt>
                <c:pt idx="9">
                  <c:v>44479</c:v>
                </c:pt>
                <c:pt idx="10">
                  <c:v>44480</c:v>
                </c:pt>
                <c:pt idx="11">
                  <c:v>44481</c:v>
                </c:pt>
                <c:pt idx="12">
                  <c:v>44482</c:v>
                </c:pt>
                <c:pt idx="13">
                  <c:v>44483</c:v>
                </c:pt>
                <c:pt idx="14">
                  <c:v>44484</c:v>
                </c:pt>
                <c:pt idx="15">
                  <c:v>44485</c:v>
                </c:pt>
                <c:pt idx="16">
                  <c:v>44486</c:v>
                </c:pt>
                <c:pt idx="17">
                  <c:v>44487</c:v>
                </c:pt>
                <c:pt idx="18">
                  <c:v>44488</c:v>
                </c:pt>
                <c:pt idx="19">
                  <c:v>44489</c:v>
                </c:pt>
                <c:pt idx="20">
                  <c:v>44490</c:v>
                </c:pt>
                <c:pt idx="21">
                  <c:v>44491</c:v>
                </c:pt>
                <c:pt idx="22">
                  <c:v>44492</c:v>
                </c:pt>
                <c:pt idx="23">
                  <c:v>44493</c:v>
                </c:pt>
                <c:pt idx="24">
                  <c:v>44494</c:v>
                </c:pt>
                <c:pt idx="25">
                  <c:v>44495</c:v>
                </c:pt>
                <c:pt idx="26">
                  <c:v>44496</c:v>
                </c:pt>
                <c:pt idx="27">
                  <c:v>44497</c:v>
                </c:pt>
                <c:pt idx="28">
                  <c:v>44498</c:v>
                </c:pt>
                <c:pt idx="29">
                  <c:v>44499</c:v>
                </c:pt>
                <c:pt idx="30">
                  <c:v>44500</c:v>
                </c:pt>
                <c:pt idx="31">
                  <c:v>44501</c:v>
                </c:pt>
                <c:pt idx="32">
                  <c:v>44502</c:v>
                </c:pt>
                <c:pt idx="33">
                  <c:v>44503</c:v>
                </c:pt>
                <c:pt idx="34">
                  <c:v>44504</c:v>
                </c:pt>
                <c:pt idx="35">
                  <c:v>44505</c:v>
                </c:pt>
                <c:pt idx="36">
                  <c:v>44506</c:v>
                </c:pt>
                <c:pt idx="37">
                  <c:v>44507</c:v>
                </c:pt>
                <c:pt idx="38">
                  <c:v>44508</c:v>
                </c:pt>
                <c:pt idx="39">
                  <c:v>44509</c:v>
                </c:pt>
                <c:pt idx="40">
                  <c:v>44510</c:v>
                </c:pt>
                <c:pt idx="41">
                  <c:v>44511</c:v>
                </c:pt>
                <c:pt idx="42">
                  <c:v>44512</c:v>
                </c:pt>
                <c:pt idx="43">
                  <c:v>44513</c:v>
                </c:pt>
                <c:pt idx="44">
                  <c:v>44514</c:v>
                </c:pt>
                <c:pt idx="45">
                  <c:v>44515</c:v>
                </c:pt>
                <c:pt idx="46">
                  <c:v>44516</c:v>
                </c:pt>
                <c:pt idx="47">
                  <c:v>44517</c:v>
                </c:pt>
                <c:pt idx="48">
                  <c:v>44518</c:v>
                </c:pt>
                <c:pt idx="49">
                  <c:v>44519</c:v>
                </c:pt>
                <c:pt idx="50">
                  <c:v>44520</c:v>
                </c:pt>
                <c:pt idx="51">
                  <c:v>44521</c:v>
                </c:pt>
                <c:pt idx="52">
                  <c:v>44522</c:v>
                </c:pt>
                <c:pt idx="53">
                  <c:v>44523</c:v>
                </c:pt>
                <c:pt idx="54">
                  <c:v>44524</c:v>
                </c:pt>
                <c:pt idx="55">
                  <c:v>44525</c:v>
                </c:pt>
                <c:pt idx="56">
                  <c:v>44526</c:v>
                </c:pt>
                <c:pt idx="57">
                  <c:v>44527</c:v>
                </c:pt>
                <c:pt idx="58">
                  <c:v>44528</c:v>
                </c:pt>
                <c:pt idx="59">
                  <c:v>44529</c:v>
                </c:pt>
                <c:pt idx="60">
                  <c:v>44530</c:v>
                </c:pt>
                <c:pt idx="61">
                  <c:v>44531</c:v>
                </c:pt>
                <c:pt idx="62">
                  <c:v>44532</c:v>
                </c:pt>
                <c:pt idx="63">
                  <c:v>44533</c:v>
                </c:pt>
                <c:pt idx="64">
                  <c:v>44534</c:v>
                </c:pt>
                <c:pt idx="65">
                  <c:v>44535</c:v>
                </c:pt>
                <c:pt idx="66">
                  <c:v>44536</c:v>
                </c:pt>
                <c:pt idx="67">
                  <c:v>44537</c:v>
                </c:pt>
                <c:pt idx="68">
                  <c:v>44538</c:v>
                </c:pt>
                <c:pt idx="69">
                  <c:v>44539</c:v>
                </c:pt>
                <c:pt idx="70">
                  <c:v>44540</c:v>
                </c:pt>
                <c:pt idx="71">
                  <c:v>44541</c:v>
                </c:pt>
                <c:pt idx="72">
                  <c:v>44542</c:v>
                </c:pt>
                <c:pt idx="73">
                  <c:v>44543</c:v>
                </c:pt>
                <c:pt idx="74">
                  <c:v>44544</c:v>
                </c:pt>
                <c:pt idx="75">
                  <c:v>44545</c:v>
                </c:pt>
                <c:pt idx="76">
                  <c:v>44546</c:v>
                </c:pt>
                <c:pt idx="77">
                  <c:v>44547</c:v>
                </c:pt>
                <c:pt idx="78">
                  <c:v>44548</c:v>
                </c:pt>
                <c:pt idx="79">
                  <c:v>44549</c:v>
                </c:pt>
                <c:pt idx="80">
                  <c:v>44550</c:v>
                </c:pt>
                <c:pt idx="81">
                  <c:v>44551</c:v>
                </c:pt>
                <c:pt idx="82">
                  <c:v>44552</c:v>
                </c:pt>
                <c:pt idx="83">
                  <c:v>44553</c:v>
                </c:pt>
                <c:pt idx="84">
                  <c:v>44554</c:v>
                </c:pt>
                <c:pt idx="85">
                  <c:v>44555</c:v>
                </c:pt>
                <c:pt idx="86">
                  <c:v>44556</c:v>
                </c:pt>
                <c:pt idx="87">
                  <c:v>44557</c:v>
                </c:pt>
                <c:pt idx="88">
                  <c:v>44558</c:v>
                </c:pt>
                <c:pt idx="89">
                  <c:v>44559</c:v>
                </c:pt>
                <c:pt idx="90">
                  <c:v>44560</c:v>
                </c:pt>
                <c:pt idx="91">
                  <c:v>44561</c:v>
                </c:pt>
              </c:numCache>
            </c:numRef>
          </c:cat>
          <c:val>
            <c:numRef>
              <c:f>'A51 Boiler 5'!$W$5:$W$96</c:f>
              <c:numCache>
                <c:formatCode>0.0</c:formatCode>
                <c:ptCount val="92"/>
                <c:pt idx="0">
                  <c:v>12.347205463740286</c:v>
                </c:pt>
                <c:pt idx="1">
                  <c:v>13.324549681992039</c:v>
                </c:pt>
                <c:pt idx="2">
                  <c:v>13.638330762165127</c:v>
                </c:pt>
                <c:pt idx="3">
                  <c:v>15.758973066703044</c:v>
                </c:pt>
                <c:pt idx="4">
                  <c:v>15.004162428394661</c:v>
                </c:pt>
                <c:pt idx="5">
                  <c:v>24.191311208367758</c:v>
                </c:pt>
                <c:pt idx="6">
                  <c:v>15.543534598166271</c:v>
                </c:pt>
                <c:pt idx="7">
                  <c:v>13.737273372037762</c:v>
                </c:pt>
                <c:pt idx="8">
                  <c:v>13.772254816016734</c:v>
                </c:pt>
                <c:pt idx="9">
                  <c:v>14.110815105810039</c:v>
                </c:pt>
                <c:pt idx="10">
                  <c:v>15.640742065560318</c:v>
                </c:pt>
                <c:pt idx="11">
                  <c:v>15.175431920171901</c:v>
                </c:pt>
                <c:pt idx="12">
                  <c:v>14.788823862553004</c:v>
                </c:pt>
                <c:pt idx="13">
                  <c:v>19.312725467046569</c:v>
                </c:pt>
                <c:pt idx="14">
                  <c:v>13.914698580366682</c:v>
                </c:pt>
                <c:pt idx="15">
                  <c:v>13.397680484451719</c:v>
                </c:pt>
                <c:pt idx="16">
                  <c:v>13.512074263799985</c:v>
                </c:pt>
                <c:pt idx="17">
                  <c:v>13.528419720554599</c:v>
                </c:pt>
                <c:pt idx="18">
                  <c:v>13.476684678680474</c:v>
                </c:pt>
                <c:pt idx="19">
                  <c:v>11.623177553701153</c:v>
                </c:pt>
                <c:pt idx="20">
                  <c:v>13.696463568804534</c:v>
                </c:pt>
                <c:pt idx="21">
                  <c:v>14.056039235746216</c:v>
                </c:pt>
                <c:pt idx="22">
                  <c:v>13.913567130316308</c:v>
                </c:pt>
                <c:pt idx="23">
                  <c:v>14.4180282841389</c:v>
                </c:pt>
                <c:pt idx="24">
                  <c:v>14.385648919854468</c:v>
                </c:pt>
                <c:pt idx="25">
                  <c:v>14.226163031414483</c:v>
                </c:pt>
                <c:pt idx="26">
                  <c:v>13.749890691428364</c:v>
                </c:pt>
                <c:pt idx="27">
                  <c:v>13.624483861946791</c:v>
                </c:pt>
                <c:pt idx="28">
                  <c:v>14.058581024898778</c:v>
                </c:pt>
                <c:pt idx="29">
                  <c:v>13.938182417867004</c:v>
                </c:pt>
                <c:pt idx="30">
                  <c:v>17.169563970762951</c:v>
                </c:pt>
                <c:pt idx="31">
                  <c:v>17.536936324916311</c:v>
                </c:pt>
                <c:pt idx="32">
                  <c:v>14.220861373411827</c:v>
                </c:pt>
                <c:pt idx="33">
                  <c:v>14.016256773091795</c:v>
                </c:pt>
                <c:pt idx="34">
                  <c:v>13.86194362740696</c:v>
                </c:pt>
                <c:pt idx="35">
                  <c:v>13.874797827914202</c:v>
                </c:pt>
                <c:pt idx="36">
                  <c:v>13.65510059340118</c:v>
                </c:pt>
                <c:pt idx="37">
                  <c:v>13.649258458364214</c:v>
                </c:pt>
                <c:pt idx="38">
                  <c:v>13.568145921993816</c:v>
                </c:pt>
                <c:pt idx="39">
                  <c:v>14.157142810049772</c:v>
                </c:pt>
                <c:pt idx="40">
                  <c:v>14.625657705720826</c:v>
                </c:pt>
                <c:pt idx="41">
                  <c:v>14.424052000882273</c:v>
                </c:pt>
                <c:pt idx="42">
                  <c:v>14.626107751429473</c:v>
                </c:pt>
                <c:pt idx="43">
                  <c:v>14.524169281241324</c:v>
                </c:pt>
                <c:pt idx="44">
                  <c:v>14.535281201030942</c:v>
                </c:pt>
                <c:pt idx="45">
                  <c:v>14.495673406401808</c:v>
                </c:pt>
                <c:pt idx="46">
                  <c:v>14.445508232354644</c:v>
                </c:pt>
                <c:pt idx="47">
                  <c:v>14.41728855259111</c:v>
                </c:pt>
                <c:pt idx="48">
                  <c:v>14.217649233776473</c:v>
                </c:pt>
                <c:pt idx="49">
                  <c:v>13.808982844487733</c:v>
                </c:pt>
                <c:pt idx="50">
                  <c:v>13.894587002664935</c:v>
                </c:pt>
                <c:pt idx="51">
                  <c:v>14.137001321012832</c:v>
                </c:pt>
                <c:pt idx="52">
                  <c:v>13.752829928005857</c:v>
                </c:pt>
                <c:pt idx="53">
                  <c:v>13.711004611095786</c:v>
                </c:pt>
                <c:pt idx="54">
                  <c:v>13.912266708157604</c:v>
                </c:pt>
                <c:pt idx="55">
                  <c:v>13.797867950400239</c:v>
                </c:pt>
                <c:pt idx="56">
                  <c:v>14.315763455790727</c:v>
                </c:pt>
                <c:pt idx="57">
                  <c:v>15.543278721671541</c:v>
                </c:pt>
                <c:pt idx="58">
                  <c:v>14.449123216745514</c:v>
                </c:pt>
                <c:pt idx="59">
                  <c:v>14.449924549341356</c:v>
                </c:pt>
                <c:pt idx="60">
                  <c:v>34.864060518332849</c:v>
                </c:pt>
                <c:pt idx="61">
                  <c:v>21.036920531583654</c:v>
                </c:pt>
                <c:pt idx="62">
                  <c:v>14.044119233954234</c:v>
                </c:pt>
                <c:pt idx="63">
                  <c:v>14.011432708060237</c:v>
                </c:pt>
                <c:pt idx="64">
                  <c:v>13.604395432257759</c:v>
                </c:pt>
                <c:pt idx="65">
                  <c:v>14.001357261540905</c:v>
                </c:pt>
                <c:pt idx="66">
                  <c:v>11.627379531512556</c:v>
                </c:pt>
                <c:pt idx="67">
                  <c:v>11.122377696884511</c:v>
                </c:pt>
                <c:pt idx="68">
                  <c:v>11.139910442363584</c:v>
                </c:pt>
                <c:pt idx="69">
                  <c:v>11.126476408614728</c:v>
                </c:pt>
                <c:pt idx="70">
                  <c:v>11.177578882053025</c:v>
                </c:pt>
                <c:pt idx="71">
                  <c:v>10.991406579925743</c:v>
                </c:pt>
                <c:pt idx="72">
                  <c:v>12.076318345059628</c:v>
                </c:pt>
                <c:pt idx="73">
                  <c:v>12.097745939687993</c:v>
                </c:pt>
                <c:pt idx="74">
                  <c:v>10.992409882583479</c:v>
                </c:pt>
                <c:pt idx="75">
                  <c:v>14.688251703132249</c:v>
                </c:pt>
                <c:pt idx="76">
                  <c:v>14.961361896652061</c:v>
                </c:pt>
                <c:pt idx="77">
                  <c:v>13.77932318988085</c:v>
                </c:pt>
                <c:pt idx="78">
                  <c:v>13.604962691395132</c:v>
                </c:pt>
                <c:pt idx="79">
                  <c:v>13.917401270335857</c:v>
                </c:pt>
                <c:pt idx="80">
                  <c:v>13.859733890336406</c:v>
                </c:pt>
                <c:pt idx="81">
                  <c:v>13.247227821077743</c:v>
                </c:pt>
                <c:pt idx="82">
                  <c:v>14.544980858656203</c:v>
                </c:pt>
                <c:pt idx="83">
                  <c:v>14.301675937767207</c:v>
                </c:pt>
                <c:pt idx="84">
                  <c:v>14.749366275554125</c:v>
                </c:pt>
                <c:pt idx="85">
                  <c:v>14.739094318767066</c:v>
                </c:pt>
                <c:pt idx="86">
                  <c:v>14.671917821940999</c:v>
                </c:pt>
                <c:pt idx="87">
                  <c:v>14.695848628818776</c:v>
                </c:pt>
                <c:pt idx="88">
                  <c:v>14.329087154936373</c:v>
                </c:pt>
                <c:pt idx="89">
                  <c:v>14.152458584535216</c:v>
                </c:pt>
                <c:pt idx="90">
                  <c:v>14.123951188640648</c:v>
                </c:pt>
                <c:pt idx="91">
                  <c:v>13.972705921940952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522-4DBA-A9CA-468B5D76DB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311529997422638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A53</a:t>
            </a:r>
            <a:r>
              <a:rPr lang="en-US" b="1" baseline="0"/>
              <a:t> Mitchell</a:t>
            </a:r>
            <a:r>
              <a:rPr lang="en-US" b="1"/>
              <a:t> Boiler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'A53 Mitchell Boiler'!$N$5:$N$96</c:f>
              <c:numCache>
                <c:formatCode>mmm\ dd\ yyyy</c:formatCode>
                <c:ptCount val="92"/>
                <c:pt idx="0">
                  <c:v>44470</c:v>
                </c:pt>
                <c:pt idx="1">
                  <c:v>44471</c:v>
                </c:pt>
                <c:pt idx="2">
                  <c:v>44472</c:v>
                </c:pt>
                <c:pt idx="3">
                  <c:v>44473</c:v>
                </c:pt>
                <c:pt idx="4">
                  <c:v>44474</c:v>
                </c:pt>
                <c:pt idx="5">
                  <c:v>44475</c:v>
                </c:pt>
                <c:pt idx="6">
                  <c:v>44476</c:v>
                </c:pt>
                <c:pt idx="7">
                  <c:v>44477</c:v>
                </c:pt>
                <c:pt idx="8">
                  <c:v>44478</c:v>
                </c:pt>
                <c:pt idx="9">
                  <c:v>44479</c:v>
                </c:pt>
                <c:pt idx="10">
                  <c:v>44480</c:v>
                </c:pt>
                <c:pt idx="11">
                  <c:v>44481</c:v>
                </c:pt>
                <c:pt idx="12">
                  <c:v>44482</c:v>
                </c:pt>
                <c:pt idx="13">
                  <c:v>44483</c:v>
                </c:pt>
                <c:pt idx="14">
                  <c:v>44484</c:v>
                </c:pt>
                <c:pt idx="15">
                  <c:v>44485</c:v>
                </c:pt>
                <c:pt idx="16">
                  <c:v>44486</c:v>
                </c:pt>
                <c:pt idx="17">
                  <c:v>44487</c:v>
                </c:pt>
                <c:pt idx="18">
                  <c:v>44488</c:v>
                </c:pt>
                <c:pt idx="19">
                  <c:v>44489</c:v>
                </c:pt>
                <c:pt idx="20">
                  <c:v>44490</c:v>
                </c:pt>
                <c:pt idx="21">
                  <c:v>44491</c:v>
                </c:pt>
                <c:pt idx="22">
                  <c:v>44492</c:v>
                </c:pt>
                <c:pt idx="23">
                  <c:v>44493</c:v>
                </c:pt>
                <c:pt idx="24">
                  <c:v>44494</c:v>
                </c:pt>
                <c:pt idx="25">
                  <c:v>44495</c:v>
                </c:pt>
                <c:pt idx="26">
                  <c:v>44496</c:v>
                </c:pt>
                <c:pt idx="27">
                  <c:v>44497</c:v>
                </c:pt>
                <c:pt idx="28">
                  <c:v>44498</c:v>
                </c:pt>
                <c:pt idx="29">
                  <c:v>44499</c:v>
                </c:pt>
                <c:pt idx="30">
                  <c:v>44500</c:v>
                </c:pt>
                <c:pt idx="31">
                  <c:v>44501</c:v>
                </c:pt>
                <c:pt idx="32">
                  <c:v>44502</c:v>
                </c:pt>
                <c:pt idx="33">
                  <c:v>44503</c:v>
                </c:pt>
                <c:pt idx="34">
                  <c:v>44504</c:v>
                </c:pt>
                <c:pt idx="35">
                  <c:v>44505</c:v>
                </c:pt>
                <c:pt idx="36">
                  <c:v>44506</c:v>
                </c:pt>
                <c:pt idx="37">
                  <c:v>44507</c:v>
                </c:pt>
                <c:pt idx="38">
                  <c:v>44508</c:v>
                </c:pt>
                <c:pt idx="39">
                  <c:v>44509</c:v>
                </c:pt>
                <c:pt idx="40">
                  <c:v>44510</c:v>
                </c:pt>
                <c:pt idx="41">
                  <c:v>44511</c:v>
                </c:pt>
                <c:pt idx="42">
                  <c:v>44512</c:v>
                </c:pt>
                <c:pt idx="43">
                  <c:v>44513</c:v>
                </c:pt>
                <c:pt idx="44">
                  <c:v>44514</c:v>
                </c:pt>
                <c:pt idx="45">
                  <c:v>44515</c:v>
                </c:pt>
                <c:pt idx="46">
                  <c:v>44516</c:v>
                </c:pt>
                <c:pt idx="47">
                  <c:v>44517</c:v>
                </c:pt>
                <c:pt idx="48">
                  <c:v>44518</c:v>
                </c:pt>
                <c:pt idx="49">
                  <c:v>44519</c:v>
                </c:pt>
                <c:pt idx="50">
                  <c:v>44520</c:v>
                </c:pt>
                <c:pt idx="51">
                  <c:v>44521</c:v>
                </c:pt>
                <c:pt idx="52">
                  <c:v>44522</c:v>
                </c:pt>
                <c:pt idx="53">
                  <c:v>44523</c:v>
                </c:pt>
                <c:pt idx="54">
                  <c:v>44524</c:v>
                </c:pt>
                <c:pt idx="55">
                  <c:v>44525</c:v>
                </c:pt>
                <c:pt idx="56">
                  <c:v>44526</c:v>
                </c:pt>
                <c:pt idx="57">
                  <c:v>44527</c:v>
                </c:pt>
                <c:pt idx="58">
                  <c:v>44528</c:v>
                </c:pt>
                <c:pt idx="59">
                  <c:v>44529</c:v>
                </c:pt>
                <c:pt idx="60">
                  <c:v>44530</c:v>
                </c:pt>
                <c:pt idx="61">
                  <c:v>44531</c:v>
                </c:pt>
                <c:pt idx="62">
                  <c:v>44532</c:v>
                </c:pt>
                <c:pt idx="63">
                  <c:v>44533</c:v>
                </c:pt>
                <c:pt idx="64">
                  <c:v>44534</c:v>
                </c:pt>
                <c:pt idx="65">
                  <c:v>44535</c:v>
                </c:pt>
                <c:pt idx="66">
                  <c:v>44536</c:v>
                </c:pt>
                <c:pt idx="67">
                  <c:v>44537</c:v>
                </c:pt>
                <c:pt idx="68">
                  <c:v>44538</c:v>
                </c:pt>
                <c:pt idx="69">
                  <c:v>44539</c:v>
                </c:pt>
                <c:pt idx="70">
                  <c:v>44540</c:v>
                </c:pt>
                <c:pt idx="71">
                  <c:v>44541</c:v>
                </c:pt>
                <c:pt idx="72">
                  <c:v>44542</c:v>
                </c:pt>
                <c:pt idx="73">
                  <c:v>44543</c:v>
                </c:pt>
                <c:pt idx="74">
                  <c:v>44544</c:v>
                </c:pt>
                <c:pt idx="75">
                  <c:v>44545</c:v>
                </c:pt>
                <c:pt idx="76">
                  <c:v>44546</c:v>
                </c:pt>
                <c:pt idx="77">
                  <c:v>44547</c:v>
                </c:pt>
                <c:pt idx="78">
                  <c:v>44548</c:v>
                </c:pt>
                <c:pt idx="79">
                  <c:v>44549</c:v>
                </c:pt>
                <c:pt idx="80">
                  <c:v>44550</c:v>
                </c:pt>
                <c:pt idx="81">
                  <c:v>44551</c:v>
                </c:pt>
                <c:pt idx="82">
                  <c:v>44552</c:v>
                </c:pt>
                <c:pt idx="83">
                  <c:v>44553</c:v>
                </c:pt>
                <c:pt idx="84">
                  <c:v>44554</c:v>
                </c:pt>
                <c:pt idx="85">
                  <c:v>44555</c:v>
                </c:pt>
                <c:pt idx="86">
                  <c:v>44556</c:v>
                </c:pt>
                <c:pt idx="87">
                  <c:v>44557</c:v>
                </c:pt>
                <c:pt idx="88">
                  <c:v>44558</c:v>
                </c:pt>
                <c:pt idx="89">
                  <c:v>44559</c:v>
                </c:pt>
                <c:pt idx="90">
                  <c:v>44560</c:v>
                </c:pt>
                <c:pt idx="91">
                  <c:v>44561</c:v>
                </c:pt>
              </c:numCache>
            </c:numRef>
          </c:cat>
          <c:val>
            <c:numRef>
              <c:f>'A53 Mitchell Boiler'!$V$5:$V$96</c:f>
              <c:numCache>
                <c:formatCode>0.0</c:formatCode>
                <c:ptCount val="92"/>
                <c:pt idx="0">
                  <c:v>2.1255817022882653</c:v>
                </c:pt>
                <c:pt idx="1">
                  <c:v>1.9932878772928497</c:v>
                </c:pt>
                <c:pt idx="2">
                  <c:v>2.5124220151344594</c:v>
                </c:pt>
                <c:pt idx="3">
                  <c:v>2.2609490198346092</c:v>
                </c:pt>
                <c:pt idx="4">
                  <c:v>2.286061957860702</c:v>
                </c:pt>
                <c:pt idx="5">
                  <c:v>3.4320810804638486</c:v>
                </c:pt>
                <c:pt idx="6">
                  <c:v>2.1556833085523177</c:v>
                </c:pt>
                <c:pt idx="7">
                  <c:v>1.6052020155812377</c:v>
                </c:pt>
                <c:pt idx="8">
                  <c:v>1.68338793803839</c:v>
                </c:pt>
                <c:pt idx="9">
                  <c:v>1.6221536649315871</c:v>
                </c:pt>
                <c:pt idx="10">
                  <c:v>2.1109273896117302</c:v>
                </c:pt>
                <c:pt idx="11">
                  <c:v>1.7618586593338501</c:v>
                </c:pt>
                <c:pt idx="12">
                  <c:v>1.7560158223125741</c:v>
                </c:pt>
                <c:pt idx="13">
                  <c:v>8.1392974855255051</c:v>
                </c:pt>
                <c:pt idx="14">
                  <c:v>4.9921968102670675</c:v>
                </c:pt>
                <c:pt idx="15">
                  <c:v>1.6304777089579732</c:v>
                </c:pt>
                <c:pt idx="16">
                  <c:v>1.4805814417392043</c:v>
                </c:pt>
                <c:pt idx="17">
                  <c:v>1.6133867263850863</c:v>
                </c:pt>
                <c:pt idx="18">
                  <c:v>1.9465739706951239</c:v>
                </c:pt>
                <c:pt idx="19">
                  <c:v>2.7728892202159021</c:v>
                </c:pt>
                <c:pt idx="20">
                  <c:v>2.1883065235712635</c:v>
                </c:pt>
                <c:pt idx="21">
                  <c:v>2.0655689368215353</c:v>
                </c:pt>
                <c:pt idx="22">
                  <c:v>2.0158295052751574</c:v>
                </c:pt>
                <c:pt idx="23">
                  <c:v>2.4047899909372465</c:v>
                </c:pt>
                <c:pt idx="24">
                  <c:v>5.2061919146930089</c:v>
                </c:pt>
                <c:pt idx="25">
                  <c:v>2.047680363869623</c:v>
                </c:pt>
                <c:pt idx="26">
                  <c:v>2.2531733345750844</c:v>
                </c:pt>
                <c:pt idx="27">
                  <c:v>1.8776557709331361</c:v>
                </c:pt>
                <c:pt idx="28">
                  <c:v>2.4752862514151772</c:v>
                </c:pt>
                <c:pt idx="29">
                  <c:v>2.1846103942607682</c:v>
                </c:pt>
                <c:pt idx="30">
                  <c:v>6.9562508193472805</c:v>
                </c:pt>
                <c:pt idx="31">
                  <c:v>2.4407735480236736</c:v>
                </c:pt>
                <c:pt idx="32">
                  <c:v>1.6561156415270883</c:v>
                </c:pt>
                <c:pt idx="33">
                  <c:v>1.2750629398206785</c:v>
                </c:pt>
                <c:pt idx="34">
                  <c:v>1.1040445390040821</c:v>
                </c:pt>
                <c:pt idx="35">
                  <c:v>1.1018285832969525</c:v>
                </c:pt>
                <c:pt idx="36">
                  <c:v>0.95754726445797378</c:v>
                </c:pt>
                <c:pt idx="37">
                  <c:v>0.91834026892819098</c:v>
                </c:pt>
                <c:pt idx="38">
                  <c:v>0.91655154872247679</c:v>
                </c:pt>
                <c:pt idx="39">
                  <c:v>0.76069853105646734</c:v>
                </c:pt>
                <c:pt idx="40">
                  <c:v>0.69828776606793819</c:v>
                </c:pt>
                <c:pt idx="41">
                  <c:v>0.71154853175377797</c:v>
                </c:pt>
                <c:pt idx="42">
                  <c:v>0.80685756223187755</c:v>
                </c:pt>
                <c:pt idx="43">
                  <c:v>0.7152855659388212</c:v>
                </c:pt>
                <c:pt idx="44">
                  <c:v>0.73613262633430454</c:v>
                </c:pt>
                <c:pt idx="45">
                  <c:v>0.83313671080977303</c:v>
                </c:pt>
                <c:pt idx="46">
                  <c:v>0.72235836436405909</c:v>
                </c:pt>
                <c:pt idx="47">
                  <c:v>0.81174908431522874</c:v>
                </c:pt>
                <c:pt idx="48">
                  <c:v>0.86909062041643326</c:v>
                </c:pt>
                <c:pt idx="49">
                  <c:v>0.7959124144655062</c:v>
                </c:pt>
                <c:pt idx="50">
                  <c:v>0.94358659397072309</c:v>
                </c:pt>
                <c:pt idx="51">
                  <c:v>1.1884615150676046</c:v>
                </c:pt>
                <c:pt idx="52">
                  <c:v>1.2394412607155945</c:v>
                </c:pt>
                <c:pt idx="53">
                  <c:v>1.1690447686314152</c:v>
                </c:pt>
                <c:pt idx="54">
                  <c:v>1.0230781870924222</c:v>
                </c:pt>
                <c:pt idx="55">
                  <c:v>1.1351624450132145</c:v>
                </c:pt>
                <c:pt idx="56">
                  <c:v>2.4370520382799232</c:v>
                </c:pt>
                <c:pt idx="57">
                  <c:v>1.8988782108098192</c:v>
                </c:pt>
                <c:pt idx="58">
                  <c:v>1.488899985736291</c:v>
                </c:pt>
                <c:pt idx="59">
                  <c:v>1.8766928873526696</c:v>
                </c:pt>
                <c:pt idx="60">
                  <c:v>6.7097010930635346</c:v>
                </c:pt>
                <c:pt idx="61" formatCode="#,##0.0">
                  <c:v>4.4660025165223303</c:v>
                </c:pt>
                <c:pt idx="62" formatCode="#,##0.0">
                  <c:v>2.3106837675943601</c:v>
                </c:pt>
                <c:pt idx="63" formatCode="#,##0.0">
                  <c:v>2.3512334828611143</c:v>
                </c:pt>
                <c:pt idx="64" formatCode="#,##0.0">
                  <c:v>2.4587023547243376</c:v>
                </c:pt>
                <c:pt idx="65" formatCode="#,##0.0">
                  <c:v>2.4029666058532304</c:v>
                </c:pt>
                <c:pt idx="66" formatCode="#,##0.0">
                  <c:v>2.0780188941832733</c:v>
                </c:pt>
                <c:pt idx="67" formatCode="#,##0.0">
                  <c:v>2.450996542124058</c:v>
                </c:pt>
                <c:pt idx="68" formatCode="#,##0.0">
                  <c:v>2.5919450000566027</c:v>
                </c:pt>
                <c:pt idx="69" formatCode="#,##0.0">
                  <c:v>2.2542109135934365</c:v>
                </c:pt>
                <c:pt idx="70" formatCode="#,##0.0">
                  <c:v>2.2878482872130737</c:v>
                </c:pt>
                <c:pt idx="71" formatCode="#,##0.0">
                  <c:v>1.8885355346467325</c:v>
                </c:pt>
                <c:pt idx="72" formatCode="#,##0.0">
                  <c:v>1.9326991543631387</c:v>
                </c:pt>
                <c:pt idx="73" formatCode="#,##0.0">
                  <c:v>2.1066421191766014</c:v>
                </c:pt>
                <c:pt idx="74" formatCode="#,##0.0">
                  <c:v>2.1732933096927947</c:v>
                </c:pt>
                <c:pt idx="75" formatCode="#,##0.0">
                  <c:v>2.3219361003972954</c:v>
                </c:pt>
                <c:pt idx="76" formatCode="#,##0.0">
                  <c:v>1.9250407020883611</c:v>
                </c:pt>
                <c:pt idx="77" formatCode="#,##0.0">
                  <c:v>2.0993447258551905</c:v>
                </c:pt>
                <c:pt idx="78" formatCode="#,##0.0">
                  <c:v>2.1402344543508609</c:v>
                </c:pt>
                <c:pt idx="79" formatCode="#,##0.0">
                  <c:v>2.3511821405807249</c:v>
                </c:pt>
                <c:pt idx="80" formatCode="#,##0.0">
                  <c:v>2.5981411049293244</c:v>
                </c:pt>
                <c:pt idx="81" formatCode="#,##0.0">
                  <c:v>2.4830005098243775</c:v>
                </c:pt>
                <c:pt idx="82" formatCode="#,##0.0">
                  <c:v>2.7047332053461228</c:v>
                </c:pt>
                <c:pt idx="83" formatCode="#,##0.0">
                  <c:v>2.0730141660540524</c:v>
                </c:pt>
                <c:pt idx="84" formatCode="#,##0.0">
                  <c:v>1.8720583697518076</c:v>
                </c:pt>
                <c:pt idx="85" formatCode="#,##0.0">
                  <c:v>2.0712484070678645</c:v>
                </c:pt>
                <c:pt idx="86" formatCode="#,##0.0">
                  <c:v>2.125366452342524</c:v>
                </c:pt>
                <c:pt idx="87" formatCode="#,##0.0">
                  <c:v>2.0290805729773398</c:v>
                </c:pt>
                <c:pt idx="88" formatCode="#,##0.0">
                  <c:v>2.3260185028648972</c:v>
                </c:pt>
                <c:pt idx="89" formatCode="#,##0.0">
                  <c:v>2.1448026753377696</c:v>
                </c:pt>
                <c:pt idx="90" formatCode="#,##0.0">
                  <c:v>1.9480300434990323</c:v>
                </c:pt>
                <c:pt idx="91" formatCode="#,##0.0">
                  <c:v>2.1551567828097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C81-44D5-BF75-FCCB4A0D670A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'A53 Mitchell Boiler'!$N$5:$N$96</c:f>
              <c:numCache>
                <c:formatCode>mmm\ dd\ yyyy</c:formatCode>
                <c:ptCount val="92"/>
                <c:pt idx="0">
                  <c:v>44470</c:v>
                </c:pt>
                <c:pt idx="1">
                  <c:v>44471</c:v>
                </c:pt>
                <c:pt idx="2">
                  <c:v>44472</c:v>
                </c:pt>
                <c:pt idx="3">
                  <c:v>44473</c:v>
                </c:pt>
                <c:pt idx="4">
                  <c:v>44474</c:v>
                </c:pt>
                <c:pt idx="5">
                  <c:v>44475</c:v>
                </c:pt>
                <c:pt idx="6">
                  <c:v>44476</c:v>
                </c:pt>
                <c:pt idx="7">
                  <c:v>44477</c:v>
                </c:pt>
                <c:pt idx="8">
                  <c:v>44478</c:v>
                </c:pt>
                <c:pt idx="9">
                  <c:v>44479</c:v>
                </c:pt>
                <c:pt idx="10">
                  <c:v>44480</c:v>
                </c:pt>
                <c:pt idx="11">
                  <c:v>44481</c:v>
                </c:pt>
                <c:pt idx="12">
                  <c:v>44482</c:v>
                </c:pt>
                <c:pt idx="13">
                  <c:v>44483</c:v>
                </c:pt>
                <c:pt idx="14">
                  <c:v>44484</c:v>
                </c:pt>
                <c:pt idx="15">
                  <c:v>44485</c:v>
                </c:pt>
                <c:pt idx="16">
                  <c:v>44486</c:v>
                </c:pt>
                <c:pt idx="17">
                  <c:v>44487</c:v>
                </c:pt>
                <c:pt idx="18">
                  <c:v>44488</c:v>
                </c:pt>
                <c:pt idx="19">
                  <c:v>44489</c:v>
                </c:pt>
                <c:pt idx="20">
                  <c:v>44490</c:v>
                </c:pt>
                <c:pt idx="21">
                  <c:v>44491</c:v>
                </c:pt>
                <c:pt idx="22">
                  <c:v>44492</c:v>
                </c:pt>
                <c:pt idx="23">
                  <c:v>44493</c:v>
                </c:pt>
                <c:pt idx="24">
                  <c:v>44494</c:v>
                </c:pt>
                <c:pt idx="25">
                  <c:v>44495</c:v>
                </c:pt>
                <c:pt idx="26">
                  <c:v>44496</c:v>
                </c:pt>
                <c:pt idx="27">
                  <c:v>44497</c:v>
                </c:pt>
                <c:pt idx="28">
                  <c:v>44498</c:v>
                </c:pt>
                <c:pt idx="29">
                  <c:v>44499</c:v>
                </c:pt>
                <c:pt idx="30">
                  <c:v>44500</c:v>
                </c:pt>
                <c:pt idx="31">
                  <c:v>44501</c:v>
                </c:pt>
                <c:pt idx="32">
                  <c:v>44502</c:v>
                </c:pt>
                <c:pt idx="33">
                  <c:v>44503</c:v>
                </c:pt>
                <c:pt idx="34">
                  <c:v>44504</c:v>
                </c:pt>
                <c:pt idx="35">
                  <c:v>44505</c:v>
                </c:pt>
                <c:pt idx="36">
                  <c:v>44506</c:v>
                </c:pt>
                <c:pt idx="37">
                  <c:v>44507</c:v>
                </c:pt>
                <c:pt idx="38">
                  <c:v>44508</c:v>
                </c:pt>
                <c:pt idx="39">
                  <c:v>44509</c:v>
                </c:pt>
                <c:pt idx="40">
                  <c:v>44510</c:v>
                </c:pt>
                <c:pt idx="41">
                  <c:v>44511</c:v>
                </c:pt>
                <c:pt idx="42">
                  <c:v>44512</c:v>
                </c:pt>
                <c:pt idx="43">
                  <c:v>44513</c:v>
                </c:pt>
                <c:pt idx="44">
                  <c:v>44514</c:v>
                </c:pt>
                <c:pt idx="45">
                  <c:v>44515</c:v>
                </c:pt>
                <c:pt idx="46">
                  <c:v>44516</c:v>
                </c:pt>
                <c:pt idx="47">
                  <c:v>44517</c:v>
                </c:pt>
                <c:pt idx="48">
                  <c:v>44518</c:v>
                </c:pt>
                <c:pt idx="49">
                  <c:v>44519</c:v>
                </c:pt>
                <c:pt idx="50">
                  <c:v>44520</c:v>
                </c:pt>
                <c:pt idx="51">
                  <c:v>44521</c:v>
                </c:pt>
                <c:pt idx="52">
                  <c:v>44522</c:v>
                </c:pt>
                <c:pt idx="53">
                  <c:v>44523</c:v>
                </c:pt>
                <c:pt idx="54">
                  <c:v>44524</c:v>
                </c:pt>
                <c:pt idx="55">
                  <c:v>44525</c:v>
                </c:pt>
                <c:pt idx="56">
                  <c:v>44526</c:v>
                </c:pt>
                <c:pt idx="57">
                  <c:v>44527</c:v>
                </c:pt>
                <c:pt idx="58">
                  <c:v>44528</c:v>
                </c:pt>
                <c:pt idx="59">
                  <c:v>44529</c:v>
                </c:pt>
                <c:pt idx="60">
                  <c:v>44530</c:v>
                </c:pt>
                <c:pt idx="61">
                  <c:v>44531</c:v>
                </c:pt>
                <c:pt idx="62">
                  <c:v>44532</c:v>
                </c:pt>
                <c:pt idx="63">
                  <c:v>44533</c:v>
                </c:pt>
                <c:pt idx="64">
                  <c:v>44534</c:v>
                </c:pt>
                <c:pt idx="65">
                  <c:v>44535</c:v>
                </c:pt>
                <c:pt idx="66">
                  <c:v>44536</c:v>
                </c:pt>
                <c:pt idx="67">
                  <c:v>44537</c:v>
                </c:pt>
                <c:pt idx="68">
                  <c:v>44538</c:v>
                </c:pt>
                <c:pt idx="69">
                  <c:v>44539</c:v>
                </c:pt>
                <c:pt idx="70">
                  <c:v>44540</c:v>
                </c:pt>
                <c:pt idx="71">
                  <c:v>44541</c:v>
                </c:pt>
                <c:pt idx="72">
                  <c:v>44542</c:v>
                </c:pt>
                <c:pt idx="73">
                  <c:v>44543</c:v>
                </c:pt>
                <c:pt idx="74">
                  <c:v>44544</c:v>
                </c:pt>
                <c:pt idx="75">
                  <c:v>44545</c:v>
                </c:pt>
                <c:pt idx="76">
                  <c:v>44546</c:v>
                </c:pt>
                <c:pt idx="77">
                  <c:v>44547</c:v>
                </c:pt>
                <c:pt idx="78">
                  <c:v>44548</c:v>
                </c:pt>
                <c:pt idx="79">
                  <c:v>44549</c:v>
                </c:pt>
                <c:pt idx="80">
                  <c:v>44550</c:v>
                </c:pt>
                <c:pt idx="81">
                  <c:v>44551</c:v>
                </c:pt>
                <c:pt idx="82">
                  <c:v>44552</c:v>
                </c:pt>
                <c:pt idx="83">
                  <c:v>44553</c:v>
                </c:pt>
                <c:pt idx="84">
                  <c:v>44554</c:v>
                </c:pt>
                <c:pt idx="85">
                  <c:v>44555</c:v>
                </c:pt>
                <c:pt idx="86">
                  <c:v>44556</c:v>
                </c:pt>
                <c:pt idx="87">
                  <c:v>44557</c:v>
                </c:pt>
                <c:pt idx="88">
                  <c:v>44558</c:v>
                </c:pt>
                <c:pt idx="89">
                  <c:v>44559</c:v>
                </c:pt>
                <c:pt idx="90">
                  <c:v>44560</c:v>
                </c:pt>
                <c:pt idx="91">
                  <c:v>44561</c:v>
                </c:pt>
              </c:numCache>
            </c:numRef>
          </c:cat>
          <c:val>
            <c:numRef>
              <c:f>'A53 Mitchell Boiler'!$W$5:$W$96</c:f>
              <c:numCache>
                <c:formatCode>0.0</c:formatCode>
                <c:ptCount val="92"/>
                <c:pt idx="0">
                  <c:v>10.604921911935966</c:v>
                </c:pt>
                <c:pt idx="1">
                  <c:v>10.897302898095125</c:v>
                </c:pt>
                <c:pt idx="2">
                  <c:v>10.976019258447742</c:v>
                </c:pt>
                <c:pt idx="3">
                  <c:v>11.054399946798185</c:v>
                </c:pt>
                <c:pt idx="4">
                  <c:v>11.122840221366189</c:v>
                </c:pt>
                <c:pt idx="5">
                  <c:v>21.888866209185448</c:v>
                </c:pt>
                <c:pt idx="6">
                  <c:v>12.275407538062558</c:v>
                </c:pt>
                <c:pt idx="7">
                  <c:v>11.004455913273047</c:v>
                </c:pt>
                <c:pt idx="8">
                  <c:v>11.120316180483684</c:v>
                </c:pt>
                <c:pt idx="9">
                  <c:v>11.041932340732453</c:v>
                </c:pt>
                <c:pt idx="10">
                  <c:v>11.072326851588009</c:v>
                </c:pt>
                <c:pt idx="11">
                  <c:v>10.870166951654705</c:v>
                </c:pt>
                <c:pt idx="12">
                  <c:v>10.736661081154947</c:v>
                </c:pt>
                <c:pt idx="13">
                  <c:v>30.3094517791037</c:v>
                </c:pt>
                <c:pt idx="14">
                  <c:v>12.842720902198588</c:v>
                </c:pt>
                <c:pt idx="15">
                  <c:v>10.646707189765474</c:v>
                </c:pt>
                <c:pt idx="16">
                  <c:v>10.718166118701353</c:v>
                </c:pt>
                <c:pt idx="17">
                  <c:v>10.57405228839337</c:v>
                </c:pt>
                <c:pt idx="18">
                  <c:v>10.482479525244578</c:v>
                </c:pt>
                <c:pt idx="19">
                  <c:v>10.04179883299267</c:v>
                </c:pt>
                <c:pt idx="20">
                  <c:v>11.130950031664318</c:v>
                </c:pt>
                <c:pt idx="21">
                  <c:v>11.172654068009733</c:v>
                </c:pt>
                <c:pt idx="22">
                  <c:v>10.81120968449307</c:v>
                </c:pt>
                <c:pt idx="23">
                  <c:v>10.557824308314588</c:v>
                </c:pt>
                <c:pt idx="24">
                  <c:v>11.294967817178678</c:v>
                </c:pt>
                <c:pt idx="25">
                  <c:v>10.923636035904671</c:v>
                </c:pt>
                <c:pt idx="26">
                  <c:v>10.68508335252168</c:v>
                </c:pt>
                <c:pt idx="27">
                  <c:v>10.656651043459027</c:v>
                </c:pt>
                <c:pt idx="28">
                  <c:v>10.857391164924655</c:v>
                </c:pt>
                <c:pt idx="29">
                  <c:v>10.913225542518139</c:v>
                </c:pt>
                <c:pt idx="30">
                  <c:v>10.747030973219013</c:v>
                </c:pt>
                <c:pt idx="31">
                  <c:v>17.536936324916311</c:v>
                </c:pt>
                <c:pt idx="32">
                  <c:v>14.220861373411827</c:v>
                </c:pt>
                <c:pt idx="33">
                  <c:v>14.016256773091795</c:v>
                </c:pt>
                <c:pt idx="34">
                  <c:v>13.86194362740696</c:v>
                </c:pt>
                <c:pt idx="35">
                  <c:v>13.874797827914202</c:v>
                </c:pt>
                <c:pt idx="36">
                  <c:v>13.65510059340118</c:v>
                </c:pt>
                <c:pt idx="37">
                  <c:v>13.649258458364214</c:v>
                </c:pt>
                <c:pt idx="38">
                  <c:v>13.568145921993816</c:v>
                </c:pt>
                <c:pt idx="39">
                  <c:v>14.157142810049772</c:v>
                </c:pt>
                <c:pt idx="40">
                  <c:v>14.625657705720826</c:v>
                </c:pt>
                <c:pt idx="41">
                  <c:v>14.424052000882273</c:v>
                </c:pt>
                <c:pt idx="42">
                  <c:v>14.626107751429473</c:v>
                </c:pt>
                <c:pt idx="43">
                  <c:v>14.524169281241324</c:v>
                </c:pt>
                <c:pt idx="44">
                  <c:v>14.535281201030942</c:v>
                </c:pt>
                <c:pt idx="45">
                  <c:v>14.495673406401808</c:v>
                </c:pt>
                <c:pt idx="46">
                  <c:v>14.445508232354644</c:v>
                </c:pt>
                <c:pt idx="47">
                  <c:v>14.41728855259111</c:v>
                </c:pt>
                <c:pt idx="48">
                  <c:v>14.217649233776473</c:v>
                </c:pt>
                <c:pt idx="49">
                  <c:v>13.808982844487733</c:v>
                </c:pt>
                <c:pt idx="50">
                  <c:v>13.894587002664935</c:v>
                </c:pt>
                <c:pt idx="51">
                  <c:v>14.137001321012832</c:v>
                </c:pt>
                <c:pt idx="52">
                  <c:v>13.752829928005857</c:v>
                </c:pt>
                <c:pt idx="53">
                  <c:v>13.711004611095786</c:v>
                </c:pt>
                <c:pt idx="54">
                  <c:v>13.912266708157604</c:v>
                </c:pt>
                <c:pt idx="55">
                  <c:v>13.797867950400239</c:v>
                </c:pt>
                <c:pt idx="56">
                  <c:v>14.315763455790727</c:v>
                </c:pt>
                <c:pt idx="57">
                  <c:v>15.543278721671541</c:v>
                </c:pt>
                <c:pt idx="58">
                  <c:v>14.449123216745514</c:v>
                </c:pt>
                <c:pt idx="59">
                  <c:v>14.449924549341356</c:v>
                </c:pt>
                <c:pt idx="60">
                  <c:v>34.864060518332849</c:v>
                </c:pt>
                <c:pt idx="61" formatCode="#,##0.0">
                  <c:v>14.895046374353718</c:v>
                </c:pt>
                <c:pt idx="62" formatCode="#,##0.0">
                  <c:v>11.117496976851308</c:v>
                </c:pt>
                <c:pt idx="63" formatCode="#,##0.0">
                  <c:v>11.127853412612028</c:v>
                </c:pt>
                <c:pt idx="64" formatCode="#,##0.0">
                  <c:v>11.143235293902878</c:v>
                </c:pt>
                <c:pt idx="65" formatCode="#,##0.0">
                  <c:v>11.083229132286439</c:v>
                </c:pt>
                <c:pt idx="66" formatCode="#,##0.0">
                  <c:v>9.8513682941338327</c:v>
                </c:pt>
                <c:pt idx="67" formatCode="#,##0.0">
                  <c:v>9.7751880371120219</c:v>
                </c:pt>
                <c:pt idx="68" formatCode="#,##0.0">
                  <c:v>9.7138864287860915</c:v>
                </c:pt>
                <c:pt idx="69" formatCode="#,##0.0">
                  <c:v>9.7571795305487505</c:v>
                </c:pt>
                <c:pt idx="70" formatCode="#,##0.0">
                  <c:v>9.8810427728410009</c:v>
                </c:pt>
                <c:pt idx="71" formatCode="#,##0.0">
                  <c:v>10.021700054905795</c:v>
                </c:pt>
                <c:pt idx="72" formatCode="#,##0.0">
                  <c:v>10.436133088015316</c:v>
                </c:pt>
                <c:pt idx="73" formatCode="#,##0.0">
                  <c:v>10.248007219875795</c:v>
                </c:pt>
                <c:pt idx="74" formatCode="#,##0.0">
                  <c:v>9.9474022617547053</c:v>
                </c:pt>
                <c:pt idx="75" formatCode="#,##0.0">
                  <c:v>11.794572568605496</c:v>
                </c:pt>
                <c:pt idx="76" formatCode="#,##0.0">
                  <c:v>11.08428110423389</c:v>
                </c:pt>
                <c:pt idx="77" formatCode="#,##0.0">
                  <c:v>10.739900142563116</c:v>
                </c:pt>
                <c:pt idx="78" formatCode="#,##0.0">
                  <c:v>10.883692025855078</c:v>
                </c:pt>
                <c:pt idx="79" formatCode="#,##0.0">
                  <c:v>10.993069949326935</c:v>
                </c:pt>
                <c:pt idx="80" formatCode="#,##0.0">
                  <c:v>11.301642588241458</c:v>
                </c:pt>
                <c:pt idx="81" formatCode="#,##0.0">
                  <c:v>11.366141869019607</c:v>
                </c:pt>
                <c:pt idx="82" formatCode="#,##0.0">
                  <c:v>11.532513138115185</c:v>
                </c:pt>
                <c:pt idx="83" formatCode="#,##0.0">
                  <c:v>11.307629794739197</c:v>
                </c:pt>
                <c:pt idx="84" formatCode="#,##0.0">
                  <c:v>11.32170813729058</c:v>
                </c:pt>
                <c:pt idx="85" formatCode="#,##0.0">
                  <c:v>11.447056362233832</c:v>
                </c:pt>
                <c:pt idx="86" formatCode="#,##0.0">
                  <c:v>11.344842659594841</c:v>
                </c:pt>
                <c:pt idx="87" formatCode="#,##0.0">
                  <c:v>11.252977967928645</c:v>
                </c:pt>
                <c:pt idx="88" formatCode="#,##0.0">
                  <c:v>11.32455996846442</c:v>
                </c:pt>
                <c:pt idx="89" formatCode="#,##0.0">
                  <c:v>11.268293832401795</c:v>
                </c:pt>
                <c:pt idx="90" formatCode="#,##0.0">
                  <c:v>10.987148780998615</c:v>
                </c:pt>
                <c:pt idx="91" formatCode="#,##0.0">
                  <c:v>11.114537941401812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81-44D5-BF75-FCCB4A0D67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311529997422638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A62 Boiler 3 -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'A62 Boiler 3'!$N$5:$N$96</c:f>
              <c:numCache>
                <c:formatCode>mmm\ dd\ yyyy</c:formatCode>
                <c:ptCount val="92"/>
                <c:pt idx="0">
                  <c:v>44470</c:v>
                </c:pt>
                <c:pt idx="1">
                  <c:v>44471</c:v>
                </c:pt>
                <c:pt idx="2">
                  <c:v>44472</c:v>
                </c:pt>
                <c:pt idx="3">
                  <c:v>44473</c:v>
                </c:pt>
                <c:pt idx="4">
                  <c:v>44474</c:v>
                </c:pt>
                <c:pt idx="5">
                  <c:v>44475</c:v>
                </c:pt>
                <c:pt idx="6">
                  <c:v>44476</c:v>
                </c:pt>
                <c:pt idx="7">
                  <c:v>44477</c:v>
                </c:pt>
                <c:pt idx="8">
                  <c:v>44478</c:v>
                </c:pt>
                <c:pt idx="9">
                  <c:v>44479</c:v>
                </c:pt>
                <c:pt idx="10">
                  <c:v>44480</c:v>
                </c:pt>
                <c:pt idx="11">
                  <c:v>44481</c:v>
                </c:pt>
                <c:pt idx="12">
                  <c:v>44482</c:v>
                </c:pt>
                <c:pt idx="13">
                  <c:v>44483</c:v>
                </c:pt>
                <c:pt idx="14">
                  <c:v>44484</c:v>
                </c:pt>
                <c:pt idx="15">
                  <c:v>44485</c:v>
                </c:pt>
                <c:pt idx="16">
                  <c:v>44486</c:v>
                </c:pt>
                <c:pt idx="17">
                  <c:v>44487</c:v>
                </c:pt>
                <c:pt idx="18">
                  <c:v>44488</c:v>
                </c:pt>
                <c:pt idx="19">
                  <c:v>44489</c:v>
                </c:pt>
                <c:pt idx="20">
                  <c:v>44490</c:v>
                </c:pt>
                <c:pt idx="21">
                  <c:v>44491</c:v>
                </c:pt>
                <c:pt idx="22">
                  <c:v>44492</c:v>
                </c:pt>
                <c:pt idx="23">
                  <c:v>44493</c:v>
                </c:pt>
                <c:pt idx="24">
                  <c:v>44494</c:v>
                </c:pt>
                <c:pt idx="25">
                  <c:v>44495</c:v>
                </c:pt>
                <c:pt idx="26">
                  <c:v>44496</c:v>
                </c:pt>
                <c:pt idx="27">
                  <c:v>44497</c:v>
                </c:pt>
                <c:pt idx="28">
                  <c:v>44498</c:v>
                </c:pt>
                <c:pt idx="29">
                  <c:v>44499</c:v>
                </c:pt>
                <c:pt idx="30">
                  <c:v>44500</c:v>
                </c:pt>
                <c:pt idx="31">
                  <c:v>44501</c:v>
                </c:pt>
                <c:pt idx="32">
                  <c:v>44502</c:v>
                </c:pt>
                <c:pt idx="33">
                  <c:v>44503</c:v>
                </c:pt>
                <c:pt idx="34">
                  <c:v>44504</c:v>
                </c:pt>
                <c:pt idx="35">
                  <c:v>44505</c:v>
                </c:pt>
                <c:pt idx="36">
                  <c:v>44506</c:v>
                </c:pt>
                <c:pt idx="37">
                  <c:v>44507</c:v>
                </c:pt>
                <c:pt idx="38">
                  <c:v>44508</c:v>
                </c:pt>
                <c:pt idx="39">
                  <c:v>44509</c:v>
                </c:pt>
                <c:pt idx="40">
                  <c:v>44510</c:v>
                </c:pt>
                <c:pt idx="41">
                  <c:v>44511</c:v>
                </c:pt>
                <c:pt idx="42">
                  <c:v>44512</c:v>
                </c:pt>
                <c:pt idx="43">
                  <c:v>44513</c:v>
                </c:pt>
                <c:pt idx="44">
                  <c:v>44514</c:v>
                </c:pt>
                <c:pt idx="45">
                  <c:v>44515</c:v>
                </c:pt>
                <c:pt idx="46">
                  <c:v>44516</c:v>
                </c:pt>
                <c:pt idx="47">
                  <c:v>44517</c:v>
                </c:pt>
                <c:pt idx="48">
                  <c:v>44518</c:v>
                </c:pt>
                <c:pt idx="49">
                  <c:v>44519</c:v>
                </c:pt>
                <c:pt idx="50">
                  <c:v>44520</c:v>
                </c:pt>
                <c:pt idx="51">
                  <c:v>44521</c:v>
                </c:pt>
                <c:pt idx="52">
                  <c:v>44522</c:v>
                </c:pt>
                <c:pt idx="53">
                  <c:v>44523</c:v>
                </c:pt>
                <c:pt idx="54">
                  <c:v>44524</c:v>
                </c:pt>
                <c:pt idx="55">
                  <c:v>44525</c:v>
                </c:pt>
                <c:pt idx="56">
                  <c:v>44526</c:v>
                </c:pt>
                <c:pt idx="57">
                  <c:v>44527</c:v>
                </c:pt>
                <c:pt idx="58">
                  <c:v>44528</c:v>
                </c:pt>
                <c:pt idx="59">
                  <c:v>44529</c:v>
                </c:pt>
                <c:pt idx="60">
                  <c:v>44530</c:v>
                </c:pt>
                <c:pt idx="61">
                  <c:v>44531</c:v>
                </c:pt>
                <c:pt idx="62">
                  <c:v>44532</c:v>
                </c:pt>
                <c:pt idx="63">
                  <c:v>44533</c:v>
                </c:pt>
                <c:pt idx="64">
                  <c:v>44534</c:v>
                </c:pt>
                <c:pt idx="65">
                  <c:v>44535</c:v>
                </c:pt>
                <c:pt idx="66">
                  <c:v>44536</c:v>
                </c:pt>
                <c:pt idx="67">
                  <c:v>44537</c:v>
                </c:pt>
                <c:pt idx="68">
                  <c:v>44538</c:v>
                </c:pt>
                <c:pt idx="69">
                  <c:v>44539</c:v>
                </c:pt>
                <c:pt idx="70">
                  <c:v>44540</c:v>
                </c:pt>
                <c:pt idx="71">
                  <c:v>44541</c:v>
                </c:pt>
                <c:pt idx="72">
                  <c:v>44542</c:v>
                </c:pt>
                <c:pt idx="73">
                  <c:v>44543</c:v>
                </c:pt>
                <c:pt idx="74">
                  <c:v>44544</c:v>
                </c:pt>
                <c:pt idx="75">
                  <c:v>44545</c:v>
                </c:pt>
                <c:pt idx="76">
                  <c:v>44546</c:v>
                </c:pt>
                <c:pt idx="77">
                  <c:v>44547</c:v>
                </c:pt>
                <c:pt idx="78">
                  <c:v>44548</c:v>
                </c:pt>
                <c:pt idx="79">
                  <c:v>44549</c:v>
                </c:pt>
                <c:pt idx="80">
                  <c:v>44550</c:v>
                </c:pt>
                <c:pt idx="81">
                  <c:v>44551</c:v>
                </c:pt>
                <c:pt idx="82">
                  <c:v>44552</c:v>
                </c:pt>
                <c:pt idx="83">
                  <c:v>44553</c:v>
                </c:pt>
                <c:pt idx="84">
                  <c:v>44554</c:v>
                </c:pt>
                <c:pt idx="85">
                  <c:v>44555</c:v>
                </c:pt>
                <c:pt idx="86">
                  <c:v>44556</c:v>
                </c:pt>
                <c:pt idx="87">
                  <c:v>44557</c:v>
                </c:pt>
                <c:pt idx="88">
                  <c:v>44558</c:v>
                </c:pt>
                <c:pt idx="89">
                  <c:v>44559</c:v>
                </c:pt>
                <c:pt idx="90">
                  <c:v>44560</c:v>
                </c:pt>
                <c:pt idx="91">
                  <c:v>44561</c:v>
                </c:pt>
              </c:numCache>
            </c:numRef>
          </c:cat>
          <c:val>
            <c:numRef>
              <c:f>'A62 Boiler 3'!$V$5:$V$96</c:f>
              <c:numCache>
                <c:formatCode>0.0</c:formatCode>
                <c:ptCount val="92"/>
                <c:pt idx="0">
                  <c:v>1.6868962943883012</c:v>
                </c:pt>
                <c:pt idx="1">
                  <c:v>1.0778833984084339</c:v>
                </c:pt>
                <c:pt idx="2">
                  <c:v>0.94043926812389911</c:v>
                </c:pt>
                <c:pt idx="3">
                  <c:v>0.95432390964775482</c:v>
                </c:pt>
                <c:pt idx="4">
                  <c:v>0.91614684893305232</c:v>
                </c:pt>
                <c:pt idx="5">
                  <c:v>2.0574745326612986</c:v>
                </c:pt>
                <c:pt idx="6">
                  <c:v>0.9941304530110735</c:v>
                </c:pt>
                <c:pt idx="7">
                  <c:v>1.4284537357310312</c:v>
                </c:pt>
                <c:pt idx="8">
                  <c:v>2.6465342734017221</c:v>
                </c:pt>
                <c:pt idx="9">
                  <c:v>1.2842475395653989</c:v>
                </c:pt>
                <c:pt idx="10">
                  <c:v>1.4705906614891182</c:v>
                </c:pt>
                <c:pt idx="11">
                  <c:v>0.93991619652668046</c:v>
                </c:pt>
                <c:pt idx="12">
                  <c:v>0.71383465712938554</c:v>
                </c:pt>
                <c:pt idx="13">
                  <c:v>1.2430934870937325</c:v>
                </c:pt>
                <c:pt idx="14">
                  <c:v>1.9296096741718454</c:v>
                </c:pt>
                <c:pt idx="15">
                  <c:v>1.9127186134430161</c:v>
                </c:pt>
                <c:pt idx="16">
                  <c:v>0.86844709539536691</c:v>
                </c:pt>
                <c:pt idx="17">
                  <c:v>1.0079958599327898</c:v>
                </c:pt>
                <c:pt idx="18">
                  <c:v>1.320404569939442</c:v>
                </c:pt>
                <c:pt idx="19">
                  <c:v>1.0961474456421334</c:v>
                </c:pt>
                <c:pt idx="20">
                  <c:v>2.6956495563450646</c:v>
                </c:pt>
                <c:pt idx="21">
                  <c:v>1.8375254341422356</c:v>
                </c:pt>
                <c:pt idx="22">
                  <c:v>1.7474843242636882</c:v>
                </c:pt>
                <c:pt idx="23">
                  <c:v>2.1900268633958659</c:v>
                </c:pt>
                <c:pt idx="24">
                  <c:v>2.5427634074097285</c:v>
                </c:pt>
                <c:pt idx="25">
                  <c:v>2.5455327281994768</c:v>
                </c:pt>
                <c:pt idx="26">
                  <c:v>0.35444926474242794</c:v>
                </c:pt>
                <c:pt idx="27">
                  <c:v>1.7378616574429213</c:v>
                </c:pt>
                <c:pt idx="28">
                  <c:v>2.014112292702674</c:v>
                </c:pt>
                <c:pt idx="29">
                  <c:v>1.376654299783479</c:v>
                </c:pt>
                <c:pt idx="30">
                  <c:v>2.658242837958801</c:v>
                </c:pt>
                <c:pt idx="31">
                  <c:v>1.7041681970039586</c:v>
                </c:pt>
                <c:pt idx="32">
                  <c:v>1.4235159474250978</c:v>
                </c:pt>
                <c:pt idx="33">
                  <c:v>1.3420333348151565</c:v>
                </c:pt>
                <c:pt idx="34">
                  <c:v>2.6386033652343732</c:v>
                </c:pt>
                <c:pt idx="35">
                  <c:v>1.7507738379549798</c:v>
                </c:pt>
                <c:pt idx="36">
                  <c:v>1.2090570839901049</c:v>
                </c:pt>
                <c:pt idx="37">
                  <c:v>1.3961441583405916</c:v>
                </c:pt>
                <c:pt idx="38">
                  <c:v>1.6477978053031026</c:v>
                </c:pt>
                <c:pt idx="39">
                  <c:v>0</c:v>
                </c:pt>
                <c:pt idx="40">
                  <c:v>1.8934949904274201</c:v>
                </c:pt>
                <c:pt idx="41">
                  <c:v>2.333162199359518</c:v>
                </c:pt>
                <c:pt idx="42">
                  <c:v>1.7940157408253026</c:v>
                </c:pt>
                <c:pt idx="43">
                  <c:v>1.4108877637935391</c:v>
                </c:pt>
                <c:pt idx="44">
                  <c:v>1.4044933182896158</c:v>
                </c:pt>
                <c:pt idx="45">
                  <c:v>1.1698642879195662</c:v>
                </c:pt>
                <c:pt idx="46">
                  <c:v>1.9351461239534136</c:v>
                </c:pt>
                <c:pt idx="47">
                  <c:v>1.4832930682157797</c:v>
                </c:pt>
                <c:pt idx="48">
                  <c:v>3.5677366138857645</c:v>
                </c:pt>
                <c:pt idx="49">
                  <c:v>1.3100638678126959</c:v>
                </c:pt>
                <c:pt idx="50">
                  <c:v>2.0895650556412462</c:v>
                </c:pt>
                <c:pt idx="51">
                  <c:v>1.5377981638018856</c:v>
                </c:pt>
                <c:pt idx="52">
                  <c:v>1.8494497869150999</c:v>
                </c:pt>
                <c:pt idx="53">
                  <c:v>2.337801565075933</c:v>
                </c:pt>
                <c:pt idx="54">
                  <c:v>1.7118395949623346</c:v>
                </c:pt>
                <c:pt idx="55">
                  <c:v>2.1545528197013484</c:v>
                </c:pt>
                <c:pt idx="56">
                  <c:v>4.2395613733240332</c:v>
                </c:pt>
                <c:pt idx="57">
                  <c:v>4.2761316863923851</c:v>
                </c:pt>
                <c:pt idx="58">
                  <c:v>3.0513503902712427</c:v>
                </c:pt>
                <c:pt idx="59">
                  <c:v>3.7142397128052447</c:v>
                </c:pt>
                <c:pt idx="60">
                  <c:v>3.8147544983842727</c:v>
                </c:pt>
                <c:pt idx="61">
                  <c:v>0</c:v>
                </c:pt>
                <c:pt idx="62">
                  <c:v>3.8587315700245752</c:v>
                </c:pt>
                <c:pt idx="63">
                  <c:v>3.1634151076146879</c:v>
                </c:pt>
                <c:pt idx="64">
                  <c:v>1.6738180497242008</c:v>
                </c:pt>
                <c:pt idx="65">
                  <c:v>2.2331004470227778</c:v>
                </c:pt>
                <c:pt idx="66">
                  <c:v>2.2641860582598183</c:v>
                </c:pt>
                <c:pt idx="67">
                  <c:v>3.7958180115554998</c:v>
                </c:pt>
                <c:pt idx="68">
                  <c:v>1.9556276546739408</c:v>
                </c:pt>
                <c:pt idx="69">
                  <c:v>1.6301186883591401</c:v>
                </c:pt>
                <c:pt idx="70">
                  <c:v>1.5341289847395265</c:v>
                </c:pt>
                <c:pt idx="71">
                  <c:v>1.4441822889326466</c:v>
                </c:pt>
                <c:pt idx="72">
                  <c:v>1.3461206728813739</c:v>
                </c:pt>
                <c:pt idx="73">
                  <c:v>1.4410478299953593</c:v>
                </c:pt>
                <c:pt idx="74">
                  <c:v>1.3865083805376786</c:v>
                </c:pt>
                <c:pt idx="75">
                  <c:v>1.2702627663920432</c:v>
                </c:pt>
                <c:pt idx="76">
                  <c:v>1.4306009352967586</c:v>
                </c:pt>
                <c:pt idx="77">
                  <c:v>1.2913999217930712</c:v>
                </c:pt>
                <c:pt idx="78">
                  <c:v>1.5113949527055113</c:v>
                </c:pt>
                <c:pt idx="79">
                  <c:v>2.3859733339066631</c:v>
                </c:pt>
                <c:pt idx="80">
                  <c:v>2.287445155804499</c:v>
                </c:pt>
                <c:pt idx="81">
                  <c:v>3.481902559849845</c:v>
                </c:pt>
                <c:pt idx="82">
                  <c:v>2.6881510708959104</c:v>
                </c:pt>
                <c:pt idx="83">
                  <c:v>1.7779187582852773</c:v>
                </c:pt>
                <c:pt idx="84">
                  <c:v>2.0713233701313247</c:v>
                </c:pt>
                <c:pt idx="85">
                  <c:v>1.4516565932307437</c:v>
                </c:pt>
                <c:pt idx="86">
                  <c:v>3.3359257754703635</c:v>
                </c:pt>
                <c:pt idx="87">
                  <c:v>1.3118720435700653</c:v>
                </c:pt>
                <c:pt idx="88">
                  <c:v>1.2837829546819239</c:v>
                </c:pt>
                <c:pt idx="89">
                  <c:v>1.2074430085821346</c:v>
                </c:pt>
                <c:pt idx="90">
                  <c:v>1.3433212875688312</c:v>
                </c:pt>
                <c:pt idx="91">
                  <c:v>2.2053977894702332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4E3-4D2E-BB57-58254B9AD6D9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'A62 Boiler 3'!$N$5:$N$96</c:f>
              <c:numCache>
                <c:formatCode>mmm\ dd\ yyyy</c:formatCode>
                <c:ptCount val="92"/>
                <c:pt idx="0">
                  <c:v>44470</c:v>
                </c:pt>
                <c:pt idx="1">
                  <c:v>44471</c:v>
                </c:pt>
                <c:pt idx="2">
                  <c:v>44472</c:v>
                </c:pt>
                <c:pt idx="3">
                  <c:v>44473</c:v>
                </c:pt>
                <c:pt idx="4">
                  <c:v>44474</c:v>
                </c:pt>
                <c:pt idx="5">
                  <c:v>44475</c:v>
                </c:pt>
                <c:pt idx="6">
                  <c:v>44476</c:v>
                </c:pt>
                <c:pt idx="7">
                  <c:v>44477</c:v>
                </c:pt>
                <c:pt idx="8">
                  <c:v>44478</c:v>
                </c:pt>
                <c:pt idx="9">
                  <c:v>44479</c:v>
                </c:pt>
                <c:pt idx="10">
                  <c:v>44480</c:v>
                </c:pt>
                <c:pt idx="11">
                  <c:v>44481</c:v>
                </c:pt>
                <c:pt idx="12">
                  <c:v>44482</c:v>
                </c:pt>
                <c:pt idx="13">
                  <c:v>44483</c:v>
                </c:pt>
                <c:pt idx="14">
                  <c:v>44484</c:v>
                </c:pt>
                <c:pt idx="15">
                  <c:v>44485</c:v>
                </c:pt>
                <c:pt idx="16">
                  <c:v>44486</c:v>
                </c:pt>
                <c:pt idx="17">
                  <c:v>44487</c:v>
                </c:pt>
                <c:pt idx="18">
                  <c:v>44488</c:v>
                </c:pt>
                <c:pt idx="19">
                  <c:v>44489</c:v>
                </c:pt>
                <c:pt idx="20">
                  <c:v>44490</c:v>
                </c:pt>
                <c:pt idx="21">
                  <c:v>44491</c:v>
                </c:pt>
                <c:pt idx="22">
                  <c:v>44492</c:v>
                </c:pt>
                <c:pt idx="23">
                  <c:v>44493</c:v>
                </c:pt>
                <c:pt idx="24">
                  <c:v>44494</c:v>
                </c:pt>
                <c:pt idx="25">
                  <c:v>44495</c:v>
                </c:pt>
                <c:pt idx="26">
                  <c:v>44496</c:v>
                </c:pt>
                <c:pt idx="27">
                  <c:v>44497</c:v>
                </c:pt>
                <c:pt idx="28">
                  <c:v>44498</c:v>
                </c:pt>
                <c:pt idx="29">
                  <c:v>44499</c:v>
                </c:pt>
                <c:pt idx="30">
                  <c:v>44500</c:v>
                </c:pt>
                <c:pt idx="31">
                  <c:v>44501</c:v>
                </c:pt>
                <c:pt idx="32">
                  <c:v>44502</c:v>
                </c:pt>
                <c:pt idx="33">
                  <c:v>44503</c:v>
                </c:pt>
                <c:pt idx="34">
                  <c:v>44504</c:v>
                </c:pt>
                <c:pt idx="35">
                  <c:v>44505</c:v>
                </c:pt>
                <c:pt idx="36">
                  <c:v>44506</c:v>
                </c:pt>
                <c:pt idx="37">
                  <c:v>44507</c:v>
                </c:pt>
                <c:pt idx="38">
                  <c:v>44508</c:v>
                </c:pt>
                <c:pt idx="39">
                  <c:v>44509</c:v>
                </c:pt>
                <c:pt idx="40">
                  <c:v>44510</c:v>
                </c:pt>
                <c:pt idx="41">
                  <c:v>44511</c:v>
                </c:pt>
                <c:pt idx="42">
                  <c:v>44512</c:v>
                </c:pt>
                <c:pt idx="43">
                  <c:v>44513</c:v>
                </c:pt>
                <c:pt idx="44">
                  <c:v>44514</c:v>
                </c:pt>
                <c:pt idx="45">
                  <c:v>44515</c:v>
                </c:pt>
                <c:pt idx="46">
                  <c:v>44516</c:v>
                </c:pt>
                <c:pt idx="47">
                  <c:v>44517</c:v>
                </c:pt>
                <c:pt idx="48">
                  <c:v>44518</c:v>
                </c:pt>
                <c:pt idx="49">
                  <c:v>44519</c:v>
                </c:pt>
                <c:pt idx="50">
                  <c:v>44520</c:v>
                </c:pt>
                <c:pt idx="51">
                  <c:v>44521</c:v>
                </c:pt>
                <c:pt idx="52">
                  <c:v>44522</c:v>
                </c:pt>
                <c:pt idx="53">
                  <c:v>44523</c:v>
                </c:pt>
                <c:pt idx="54">
                  <c:v>44524</c:v>
                </c:pt>
                <c:pt idx="55">
                  <c:v>44525</c:v>
                </c:pt>
                <c:pt idx="56">
                  <c:v>44526</c:v>
                </c:pt>
                <c:pt idx="57">
                  <c:v>44527</c:v>
                </c:pt>
                <c:pt idx="58">
                  <c:v>44528</c:v>
                </c:pt>
                <c:pt idx="59">
                  <c:v>44529</c:v>
                </c:pt>
                <c:pt idx="60">
                  <c:v>44530</c:v>
                </c:pt>
                <c:pt idx="61">
                  <c:v>44531</c:v>
                </c:pt>
                <c:pt idx="62">
                  <c:v>44532</c:v>
                </c:pt>
                <c:pt idx="63">
                  <c:v>44533</c:v>
                </c:pt>
                <c:pt idx="64">
                  <c:v>44534</c:v>
                </c:pt>
                <c:pt idx="65">
                  <c:v>44535</c:v>
                </c:pt>
                <c:pt idx="66">
                  <c:v>44536</c:v>
                </c:pt>
                <c:pt idx="67">
                  <c:v>44537</c:v>
                </c:pt>
                <c:pt idx="68">
                  <c:v>44538</c:v>
                </c:pt>
                <c:pt idx="69">
                  <c:v>44539</c:v>
                </c:pt>
                <c:pt idx="70">
                  <c:v>44540</c:v>
                </c:pt>
                <c:pt idx="71">
                  <c:v>44541</c:v>
                </c:pt>
                <c:pt idx="72">
                  <c:v>44542</c:v>
                </c:pt>
                <c:pt idx="73">
                  <c:v>44543</c:v>
                </c:pt>
                <c:pt idx="74">
                  <c:v>44544</c:v>
                </c:pt>
                <c:pt idx="75">
                  <c:v>44545</c:v>
                </c:pt>
                <c:pt idx="76">
                  <c:v>44546</c:v>
                </c:pt>
                <c:pt idx="77">
                  <c:v>44547</c:v>
                </c:pt>
                <c:pt idx="78">
                  <c:v>44548</c:v>
                </c:pt>
                <c:pt idx="79">
                  <c:v>44549</c:v>
                </c:pt>
                <c:pt idx="80">
                  <c:v>44550</c:v>
                </c:pt>
                <c:pt idx="81">
                  <c:v>44551</c:v>
                </c:pt>
                <c:pt idx="82">
                  <c:v>44552</c:v>
                </c:pt>
                <c:pt idx="83">
                  <c:v>44553</c:v>
                </c:pt>
                <c:pt idx="84">
                  <c:v>44554</c:v>
                </c:pt>
                <c:pt idx="85">
                  <c:v>44555</c:v>
                </c:pt>
                <c:pt idx="86">
                  <c:v>44556</c:v>
                </c:pt>
                <c:pt idx="87">
                  <c:v>44557</c:v>
                </c:pt>
                <c:pt idx="88">
                  <c:v>44558</c:v>
                </c:pt>
                <c:pt idx="89">
                  <c:v>44559</c:v>
                </c:pt>
                <c:pt idx="90">
                  <c:v>44560</c:v>
                </c:pt>
                <c:pt idx="91">
                  <c:v>44561</c:v>
                </c:pt>
              </c:numCache>
            </c:numRef>
          </c:cat>
          <c:val>
            <c:numRef>
              <c:f>'A62 Boiler 3'!$W$5:$W$96</c:f>
              <c:numCache>
                <c:formatCode>0.0</c:formatCode>
                <c:ptCount val="92"/>
                <c:pt idx="0">
                  <c:v>10.981692756624716</c:v>
                </c:pt>
                <c:pt idx="1">
                  <c:v>11.161360793212404</c:v>
                </c:pt>
                <c:pt idx="2">
                  <c:v>11.614273598248795</c:v>
                </c:pt>
                <c:pt idx="3">
                  <c:v>11.701727816177181</c:v>
                </c:pt>
                <c:pt idx="4">
                  <c:v>12.838937061926604</c:v>
                </c:pt>
                <c:pt idx="5">
                  <c:v>13.251702061172383</c:v>
                </c:pt>
                <c:pt idx="6">
                  <c:v>13.19802675917963</c:v>
                </c:pt>
                <c:pt idx="7">
                  <c:v>15.257395536134158</c:v>
                </c:pt>
                <c:pt idx="8">
                  <c:v>12.305811484592624</c:v>
                </c:pt>
                <c:pt idx="9">
                  <c:v>10.950261518769679</c:v>
                </c:pt>
                <c:pt idx="10">
                  <c:v>11.010911278843025</c:v>
                </c:pt>
                <c:pt idx="11">
                  <c:v>11.008287044665527</c:v>
                </c:pt>
                <c:pt idx="12">
                  <c:v>11.361423538073467</c:v>
                </c:pt>
                <c:pt idx="13">
                  <c:v>13.583226711382501</c:v>
                </c:pt>
                <c:pt idx="14">
                  <c:v>12.89730660102207</c:v>
                </c:pt>
                <c:pt idx="15">
                  <c:v>11.027979837363752</c:v>
                </c:pt>
                <c:pt idx="16">
                  <c:v>11.004845743697466</c:v>
                </c:pt>
                <c:pt idx="17">
                  <c:v>11.008838669758294</c:v>
                </c:pt>
                <c:pt idx="18">
                  <c:v>11.013175761528771</c:v>
                </c:pt>
                <c:pt idx="19">
                  <c:v>11.018338709864375</c:v>
                </c:pt>
                <c:pt idx="20">
                  <c:v>11.554285256499616</c:v>
                </c:pt>
                <c:pt idx="21">
                  <c:v>11.040150619956583</c:v>
                </c:pt>
                <c:pt idx="22">
                  <c:v>11.070224499049626</c:v>
                </c:pt>
                <c:pt idx="23">
                  <c:v>11.37623919983201</c:v>
                </c:pt>
                <c:pt idx="24">
                  <c:v>11.71268638081731</c:v>
                </c:pt>
                <c:pt idx="25">
                  <c:v>11.002682223340738</c:v>
                </c:pt>
                <c:pt idx="26">
                  <c:v>10.519347737632597</c:v>
                </c:pt>
                <c:pt idx="27">
                  <c:v>11.010853911142215</c:v>
                </c:pt>
                <c:pt idx="28">
                  <c:v>11.012024111718798</c:v>
                </c:pt>
                <c:pt idx="29">
                  <c:v>11.017809098356304</c:v>
                </c:pt>
                <c:pt idx="30">
                  <c:v>9.8062341104342856</c:v>
                </c:pt>
                <c:pt idx="31">
                  <c:v>7.1970064914512726</c:v>
                </c:pt>
                <c:pt idx="32">
                  <c:v>11.009143534823771</c:v>
                </c:pt>
                <c:pt idx="33">
                  <c:v>11.007509353735301</c:v>
                </c:pt>
                <c:pt idx="34">
                  <c:v>11.01342855368646</c:v>
                </c:pt>
                <c:pt idx="35">
                  <c:v>11.025128003303037</c:v>
                </c:pt>
                <c:pt idx="36">
                  <c:v>11.101520336832827</c:v>
                </c:pt>
                <c:pt idx="37">
                  <c:v>11.192185875416016</c:v>
                </c:pt>
                <c:pt idx="38">
                  <c:v>13.184961711031557</c:v>
                </c:pt>
                <c:pt idx="39">
                  <c:v>16.005498979883914</c:v>
                </c:pt>
                <c:pt idx="40">
                  <c:v>15.635642582638352</c:v>
                </c:pt>
                <c:pt idx="41">
                  <c:v>11.092390248028533</c:v>
                </c:pt>
                <c:pt idx="42">
                  <c:v>11.906789960688164</c:v>
                </c:pt>
                <c:pt idx="43">
                  <c:v>11.030251021499014</c:v>
                </c:pt>
                <c:pt idx="44">
                  <c:v>11.069672296515641</c:v>
                </c:pt>
                <c:pt idx="45">
                  <c:v>11.116300338662334</c:v>
                </c:pt>
                <c:pt idx="46">
                  <c:v>11.214761654948854</c:v>
                </c:pt>
                <c:pt idx="47">
                  <c:v>11.236785291843198</c:v>
                </c:pt>
                <c:pt idx="48">
                  <c:v>12.081941926615535</c:v>
                </c:pt>
                <c:pt idx="49">
                  <c:v>11.007428581055905</c:v>
                </c:pt>
                <c:pt idx="50">
                  <c:v>11.014825482827007</c:v>
                </c:pt>
                <c:pt idx="51">
                  <c:v>11.90253902637857</c:v>
                </c:pt>
                <c:pt idx="52">
                  <c:v>11.008376400686274</c:v>
                </c:pt>
                <c:pt idx="53">
                  <c:v>11.002292575004345</c:v>
                </c:pt>
                <c:pt idx="54">
                  <c:v>11.012810144457713</c:v>
                </c:pt>
                <c:pt idx="55">
                  <c:v>10.997990132200286</c:v>
                </c:pt>
                <c:pt idx="56">
                  <c:v>11.15012729200676</c:v>
                </c:pt>
                <c:pt idx="57">
                  <c:v>14.286454387537498</c:v>
                </c:pt>
                <c:pt idx="58">
                  <c:v>11.010377493756259</c:v>
                </c:pt>
                <c:pt idx="59">
                  <c:v>11.098426674730826</c:v>
                </c:pt>
                <c:pt idx="60">
                  <c:v>16.469834459886432</c:v>
                </c:pt>
                <c:pt idx="61">
                  <c:v>15.505781755448835</c:v>
                </c:pt>
                <c:pt idx="62">
                  <c:v>13.657539750102369</c:v>
                </c:pt>
                <c:pt idx="63">
                  <c:v>11.11304677968897</c:v>
                </c:pt>
                <c:pt idx="64">
                  <c:v>11.073440249681139</c:v>
                </c:pt>
                <c:pt idx="65">
                  <c:v>11.21036650350711</c:v>
                </c:pt>
                <c:pt idx="66">
                  <c:v>7.3229128621173913</c:v>
                </c:pt>
                <c:pt idx="67">
                  <c:v>9.8963357165948658</c:v>
                </c:pt>
                <c:pt idx="68">
                  <c:v>11.025016399262221</c:v>
                </c:pt>
                <c:pt idx="69">
                  <c:v>11.197879610385844</c:v>
                </c:pt>
                <c:pt idx="70">
                  <c:v>11.256922449508528</c:v>
                </c:pt>
                <c:pt idx="71">
                  <c:v>11.328644030808942</c:v>
                </c:pt>
                <c:pt idx="72">
                  <c:v>11.235295996312836</c:v>
                </c:pt>
                <c:pt idx="73">
                  <c:v>10.289777173707909</c:v>
                </c:pt>
                <c:pt idx="74">
                  <c:v>11.206603508212149</c:v>
                </c:pt>
                <c:pt idx="75">
                  <c:v>9.4887454933642843</c:v>
                </c:pt>
                <c:pt idx="76">
                  <c:v>11.082456141733168</c:v>
                </c:pt>
                <c:pt idx="77">
                  <c:v>11.181868372668262</c:v>
                </c:pt>
                <c:pt idx="78">
                  <c:v>11.330545214501983</c:v>
                </c:pt>
                <c:pt idx="79">
                  <c:v>14.767344638982747</c:v>
                </c:pt>
                <c:pt idx="80">
                  <c:v>15.62985168067522</c:v>
                </c:pt>
                <c:pt idx="81">
                  <c:v>12.844589124121745</c:v>
                </c:pt>
                <c:pt idx="82">
                  <c:v>10.125201508181499</c:v>
                </c:pt>
                <c:pt idx="83">
                  <c:v>10.133801229286016</c:v>
                </c:pt>
                <c:pt idx="84">
                  <c:v>11.119197982972553</c:v>
                </c:pt>
                <c:pt idx="85">
                  <c:v>10.446747884357887</c:v>
                </c:pt>
                <c:pt idx="86">
                  <c:v>10.859555775014277</c:v>
                </c:pt>
                <c:pt idx="87">
                  <c:v>11.230342597156854</c:v>
                </c:pt>
                <c:pt idx="88">
                  <c:v>12.544337685640082</c:v>
                </c:pt>
                <c:pt idx="89">
                  <c:v>12.68311878790084</c:v>
                </c:pt>
                <c:pt idx="90">
                  <c:v>11.045236717650761</c:v>
                </c:pt>
                <c:pt idx="91">
                  <c:v>11.103598379678408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4E3-4D2E-BB57-58254B9AD6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311529997422638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A62 Boiler 3 - SO</a:t>
            </a:r>
            <a:r>
              <a:rPr lang="en-US" b="1" baseline="-25000"/>
              <a:t>2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1"/>
          <c:order val="0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'A62 Boiler 3'!$N$5:$N$96</c:f>
              <c:numCache>
                <c:formatCode>mmm\ dd\ yyyy</c:formatCode>
                <c:ptCount val="92"/>
                <c:pt idx="0">
                  <c:v>44470</c:v>
                </c:pt>
                <c:pt idx="1">
                  <c:v>44471</c:v>
                </c:pt>
                <c:pt idx="2">
                  <c:v>44472</c:v>
                </c:pt>
                <c:pt idx="3">
                  <c:v>44473</c:v>
                </c:pt>
                <c:pt idx="4">
                  <c:v>44474</c:v>
                </c:pt>
                <c:pt idx="5">
                  <c:v>44475</c:v>
                </c:pt>
                <c:pt idx="6">
                  <c:v>44476</c:v>
                </c:pt>
                <c:pt idx="7">
                  <c:v>44477</c:v>
                </c:pt>
                <c:pt idx="8">
                  <c:v>44478</c:v>
                </c:pt>
                <c:pt idx="9">
                  <c:v>44479</c:v>
                </c:pt>
                <c:pt idx="10">
                  <c:v>44480</c:v>
                </c:pt>
                <c:pt idx="11">
                  <c:v>44481</c:v>
                </c:pt>
                <c:pt idx="12">
                  <c:v>44482</c:v>
                </c:pt>
                <c:pt idx="13">
                  <c:v>44483</c:v>
                </c:pt>
                <c:pt idx="14">
                  <c:v>44484</c:v>
                </c:pt>
                <c:pt idx="15">
                  <c:v>44485</c:v>
                </c:pt>
                <c:pt idx="16">
                  <c:v>44486</c:v>
                </c:pt>
                <c:pt idx="17">
                  <c:v>44487</c:v>
                </c:pt>
                <c:pt idx="18">
                  <c:v>44488</c:v>
                </c:pt>
                <c:pt idx="19">
                  <c:v>44489</c:v>
                </c:pt>
                <c:pt idx="20">
                  <c:v>44490</c:v>
                </c:pt>
                <c:pt idx="21">
                  <c:v>44491</c:v>
                </c:pt>
                <c:pt idx="22">
                  <c:v>44492</c:v>
                </c:pt>
                <c:pt idx="23">
                  <c:v>44493</c:v>
                </c:pt>
                <c:pt idx="24">
                  <c:v>44494</c:v>
                </c:pt>
                <c:pt idx="25">
                  <c:v>44495</c:v>
                </c:pt>
                <c:pt idx="26">
                  <c:v>44496</c:v>
                </c:pt>
                <c:pt idx="27">
                  <c:v>44497</c:v>
                </c:pt>
                <c:pt idx="28">
                  <c:v>44498</c:v>
                </c:pt>
                <c:pt idx="29">
                  <c:v>44499</c:v>
                </c:pt>
                <c:pt idx="30">
                  <c:v>44500</c:v>
                </c:pt>
                <c:pt idx="31">
                  <c:v>44501</c:v>
                </c:pt>
                <c:pt idx="32">
                  <c:v>44502</c:v>
                </c:pt>
                <c:pt idx="33">
                  <c:v>44503</c:v>
                </c:pt>
                <c:pt idx="34">
                  <c:v>44504</c:v>
                </c:pt>
                <c:pt idx="35">
                  <c:v>44505</c:v>
                </c:pt>
                <c:pt idx="36">
                  <c:v>44506</c:v>
                </c:pt>
                <c:pt idx="37">
                  <c:v>44507</c:v>
                </c:pt>
                <c:pt idx="38">
                  <c:v>44508</c:v>
                </c:pt>
                <c:pt idx="39">
                  <c:v>44509</c:v>
                </c:pt>
                <c:pt idx="40">
                  <c:v>44510</c:v>
                </c:pt>
                <c:pt idx="41">
                  <c:v>44511</c:v>
                </c:pt>
                <c:pt idx="42">
                  <c:v>44512</c:v>
                </c:pt>
                <c:pt idx="43">
                  <c:v>44513</c:v>
                </c:pt>
                <c:pt idx="44">
                  <c:v>44514</c:v>
                </c:pt>
                <c:pt idx="45">
                  <c:v>44515</c:v>
                </c:pt>
                <c:pt idx="46">
                  <c:v>44516</c:v>
                </c:pt>
                <c:pt idx="47">
                  <c:v>44517</c:v>
                </c:pt>
                <c:pt idx="48">
                  <c:v>44518</c:v>
                </c:pt>
                <c:pt idx="49">
                  <c:v>44519</c:v>
                </c:pt>
                <c:pt idx="50">
                  <c:v>44520</c:v>
                </c:pt>
                <c:pt idx="51">
                  <c:v>44521</c:v>
                </c:pt>
                <c:pt idx="52">
                  <c:v>44522</c:v>
                </c:pt>
                <c:pt idx="53">
                  <c:v>44523</c:v>
                </c:pt>
                <c:pt idx="54">
                  <c:v>44524</c:v>
                </c:pt>
                <c:pt idx="55">
                  <c:v>44525</c:v>
                </c:pt>
                <c:pt idx="56">
                  <c:v>44526</c:v>
                </c:pt>
                <c:pt idx="57">
                  <c:v>44527</c:v>
                </c:pt>
                <c:pt idx="58">
                  <c:v>44528</c:v>
                </c:pt>
                <c:pt idx="59">
                  <c:v>44529</c:v>
                </c:pt>
                <c:pt idx="60">
                  <c:v>44530</c:v>
                </c:pt>
                <c:pt idx="61">
                  <c:v>44531</c:v>
                </c:pt>
                <c:pt idx="62">
                  <c:v>44532</c:v>
                </c:pt>
                <c:pt idx="63">
                  <c:v>44533</c:v>
                </c:pt>
                <c:pt idx="64">
                  <c:v>44534</c:v>
                </c:pt>
                <c:pt idx="65">
                  <c:v>44535</c:v>
                </c:pt>
                <c:pt idx="66">
                  <c:v>44536</c:v>
                </c:pt>
                <c:pt idx="67">
                  <c:v>44537</c:v>
                </c:pt>
                <c:pt idx="68">
                  <c:v>44538</c:v>
                </c:pt>
                <c:pt idx="69">
                  <c:v>44539</c:v>
                </c:pt>
                <c:pt idx="70">
                  <c:v>44540</c:v>
                </c:pt>
                <c:pt idx="71">
                  <c:v>44541</c:v>
                </c:pt>
                <c:pt idx="72">
                  <c:v>44542</c:v>
                </c:pt>
                <c:pt idx="73">
                  <c:v>44543</c:v>
                </c:pt>
                <c:pt idx="74">
                  <c:v>44544</c:v>
                </c:pt>
                <c:pt idx="75">
                  <c:v>44545</c:v>
                </c:pt>
                <c:pt idx="76">
                  <c:v>44546</c:v>
                </c:pt>
                <c:pt idx="77">
                  <c:v>44547</c:v>
                </c:pt>
                <c:pt idx="78">
                  <c:v>44548</c:v>
                </c:pt>
                <c:pt idx="79">
                  <c:v>44549</c:v>
                </c:pt>
                <c:pt idx="80">
                  <c:v>44550</c:v>
                </c:pt>
                <c:pt idx="81">
                  <c:v>44551</c:v>
                </c:pt>
                <c:pt idx="82">
                  <c:v>44552</c:v>
                </c:pt>
                <c:pt idx="83">
                  <c:v>44553</c:v>
                </c:pt>
                <c:pt idx="84">
                  <c:v>44554</c:v>
                </c:pt>
                <c:pt idx="85">
                  <c:v>44555</c:v>
                </c:pt>
                <c:pt idx="86">
                  <c:v>44556</c:v>
                </c:pt>
                <c:pt idx="87">
                  <c:v>44557</c:v>
                </c:pt>
                <c:pt idx="88">
                  <c:v>44558</c:v>
                </c:pt>
                <c:pt idx="89">
                  <c:v>44559</c:v>
                </c:pt>
                <c:pt idx="90">
                  <c:v>44560</c:v>
                </c:pt>
                <c:pt idx="91">
                  <c:v>44561</c:v>
                </c:pt>
              </c:numCache>
            </c:numRef>
          </c:cat>
          <c:val>
            <c:numRef>
              <c:f>'A62 Boiler 3'!$AB$5:$AB$96</c:f>
              <c:numCache>
                <c:formatCode>0.0</c:formatCode>
                <c:ptCount val="92"/>
                <c:pt idx="0">
                  <c:v>214.58650660714719</c:v>
                </c:pt>
                <c:pt idx="1">
                  <c:v>221.61360793212407</c:v>
                </c:pt>
                <c:pt idx="2">
                  <c:v>226.14273598248795</c:v>
                </c:pt>
                <c:pt idx="3">
                  <c:v>227.01649040586838</c:v>
                </c:pt>
                <c:pt idx="4">
                  <c:v>238.38892978720847</c:v>
                </c:pt>
                <c:pt idx="5">
                  <c:v>203.757661716982</c:v>
                </c:pt>
                <c:pt idx="6">
                  <c:v>233.37741860893294</c:v>
                </c:pt>
                <c:pt idx="7">
                  <c:v>259.14054735436116</c:v>
                </c:pt>
                <c:pt idx="8">
                  <c:v>233.05811484592624</c:v>
                </c:pt>
                <c:pt idx="9">
                  <c:v>216.60985773895115</c:v>
                </c:pt>
                <c:pt idx="10">
                  <c:v>220.10911278843017</c:v>
                </c:pt>
                <c:pt idx="11">
                  <c:v>220.08287044665525</c:v>
                </c:pt>
                <c:pt idx="12">
                  <c:v>223.6142353807347</c:v>
                </c:pt>
                <c:pt idx="13">
                  <c:v>183.61498433057073</c:v>
                </c:pt>
                <c:pt idx="14">
                  <c:v>211.83144913122811</c:v>
                </c:pt>
                <c:pt idx="15">
                  <c:v>216.56646278183425</c:v>
                </c:pt>
                <c:pt idx="16">
                  <c:v>220.04845743697473</c:v>
                </c:pt>
                <c:pt idx="17">
                  <c:v>220.08838669758293</c:v>
                </c:pt>
                <c:pt idx="18">
                  <c:v>220.13175761528771</c:v>
                </c:pt>
                <c:pt idx="19">
                  <c:v>220.18338709864375</c:v>
                </c:pt>
                <c:pt idx="20">
                  <c:v>215.55490412894446</c:v>
                </c:pt>
                <c:pt idx="21">
                  <c:v>220.40150619956583</c:v>
                </c:pt>
                <c:pt idx="22">
                  <c:v>217.94465304882056</c:v>
                </c:pt>
                <c:pt idx="23">
                  <c:v>223.76239199832011</c:v>
                </c:pt>
                <c:pt idx="24">
                  <c:v>224.50531983146752</c:v>
                </c:pt>
                <c:pt idx="25">
                  <c:v>220.02682223340739</c:v>
                </c:pt>
                <c:pt idx="26">
                  <c:v>203.8216777912819</c:v>
                </c:pt>
                <c:pt idx="27">
                  <c:v>220.10853911142226</c:v>
                </c:pt>
                <c:pt idx="28">
                  <c:v>220.12024111718802</c:v>
                </c:pt>
                <c:pt idx="29">
                  <c:v>220.17809098356301</c:v>
                </c:pt>
                <c:pt idx="30">
                  <c:v>180.07399580888898</c:v>
                </c:pt>
                <c:pt idx="31">
                  <c:v>94.126405088007331</c:v>
                </c:pt>
                <c:pt idx="32">
                  <c:v>220.0914353482377</c:v>
                </c:pt>
                <c:pt idx="33">
                  <c:v>220.07509353735301</c:v>
                </c:pt>
                <c:pt idx="34">
                  <c:v>220.13428553686458</c:v>
                </c:pt>
                <c:pt idx="35">
                  <c:v>220.25128003303038</c:v>
                </c:pt>
                <c:pt idx="36">
                  <c:v>221.01520336832826</c:v>
                </c:pt>
                <c:pt idx="37">
                  <c:v>221.92185875416018</c:v>
                </c:pt>
                <c:pt idx="38">
                  <c:v>186.21241545006515</c:v>
                </c:pt>
                <c:pt idx="39">
                  <c:v>193.11972237621609</c:v>
                </c:pt>
                <c:pt idx="40">
                  <c:v>235.32857423560935</c:v>
                </c:pt>
                <c:pt idx="41">
                  <c:v>219.64841975772845</c:v>
                </c:pt>
                <c:pt idx="42">
                  <c:v>214.75370153846461</c:v>
                </c:pt>
                <c:pt idx="43">
                  <c:v>220.30251021499018</c:v>
                </c:pt>
                <c:pt idx="44">
                  <c:v>220.6967229651564</c:v>
                </c:pt>
                <c:pt idx="45">
                  <c:v>221.16300338662339</c:v>
                </c:pt>
                <c:pt idx="46">
                  <c:v>222.14761654948856</c:v>
                </c:pt>
                <c:pt idx="47">
                  <c:v>222.36785291843202</c:v>
                </c:pt>
                <c:pt idx="48">
                  <c:v>191.09866180920824</c:v>
                </c:pt>
                <c:pt idx="49">
                  <c:v>220.07428581055899</c:v>
                </c:pt>
                <c:pt idx="50">
                  <c:v>220.14825482827007</c:v>
                </c:pt>
                <c:pt idx="51">
                  <c:v>229.02539026378571</c:v>
                </c:pt>
                <c:pt idx="52">
                  <c:v>220.08376400686271</c:v>
                </c:pt>
                <c:pt idx="53">
                  <c:v>220.02292575004341</c:v>
                </c:pt>
                <c:pt idx="54">
                  <c:v>220.12810144457714</c:v>
                </c:pt>
                <c:pt idx="55">
                  <c:v>219.68123721325878</c:v>
                </c:pt>
                <c:pt idx="56">
                  <c:v>219.68534321991356</c:v>
                </c:pt>
                <c:pt idx="57">
                  <c:v>231.85382830347518</c:v>
                </c:pt>
                <c:pt idx="58">
                  <c:v>220.10377493756263</c:v>
                </c:pt>
                <c:pt idx="59">
                  <c:v>220.98426674730823</c:v>
                </c:pt>
                <c:pt idx="60">
                  <c:v>212.82806133120903</c:v>
                </c:pt>
                <c:pt idx="61">
                  <c:v>187.1940419916009</c:v>
                </c:pt>
                <c:pt idx="62">
                  <c:v>202.90162739767587</c:v>
                </c:pt>
                <c:pt idx="63">
                  <c:v>220.682079638007</c:v>
                </c:pt>
                <c:pt idx="64">
                  <c:v>220.73440249681138</c:v>
                </c:pt>
                <c:pt idx="65">
                  <c:v>222.10366503507115</c:v>
                </c:pt>
                <c:pt idx="66">
                  <c:v>78.760304929387303</c:v>
                </c:pt>
                <c:pt idx="67">
                  <c:v>180.99018062325652</c:v>
                </c:pt>
                <c:pt idx="68">
                  <c:v>217.02411713782837</c:v>
                </c:pt>
                <c:pt idx="69">
                  <c:v>221.97879610385846</c:v>
                </c:pt>
                <c:pt idx="70">
                  <c:v>222.56922449508534</c:v>
                </c:pt>
                <c:pt idx="71">
                  <c:v>223.28644030808942</c:v>
                </c:pt>
                <c:pt idx="72">
                  <c:v>222.35295996312837</c:v>
                </c:pt>
                <c:pt idx="73">
                  <c:v>194.24008803466469</c:v>
                </c:pt>
                <c:pt idx="74">
                  <c:v>222.06603508212149</c:v>
                </c:pt>
                <c:pt idx="75">
                  <c:v>163.17182240628935</c:v>
                </c:pt>
                <c:pt idx="76">
                  <c:v>220.82456141733172</c:v>
                </c:pt>
                <c:pt idx="77">
                  <c:v>221.81868372668259</c:v>
                </c:pt>
                <c:pt idx="78">
                  <c:v>223.3054521450199</c:v>
                </c:pt>
                <c:pt idx="79">
                  <c:v>234.37083632671974</c:v>
                </c:pt>
                <c:pt idx="80">
                  <c:v>208.7510295652645</c:v>
                </c:pt>
                <c:pt idx="81">
                  <c:v>205.01106518071174</c:v>
                </c:pt>
                <c:pt idx="82">
                  <c:v>190.41001051908333</c:v>
                </c:pt>
                <c:pt idx="83">
                  <c:v>189.36426952784734</c:v>
                </c:pt>
                <c:pt idx="84">
                  <c:v>221.19197982972551</c:v>
                </c:pt>
                <c:pt idx="85">
                  <c:v>197.38511131790455</c:v>
                </c:pt>
                <c:pt idx="86">
                  <c:v>208.35845014672373</c:v>
                </c:pt>
                <c:pt idx="87">
                  <c:v>222.30342597156857</c:v>
                </c:pt>
                <c:pt idx="88">
                  <c:v>219.16516837559664</c:v>
                </c:pt>
                <c:pt idx="89">
                  <c:v>215.74303439763031</c:v>
                </c:pt>
                <c:pt idx="90">
                  <c:v>220.45236717650761</c:v>
                </c:pt>
                <c:pt idx="91">
                  <c:v>221.03598379678405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BC1-44BB-B10D-E1D7C9FA500B}"/>
            </c:ext>
          </c:extLst>
        </c:ser>
        <c:ser>
          <c:idx val="0"/>
          <c:order val="1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val>
            <c:numRef>
              <c:f>'A62 Boiler 3'!$AA$5:$AA$96</c:f>
              <c:numCache>
                <c:formatCode>0.0</c:formatCode>
                <c:ptCount val="92"/>
                <c:pt idx="25">
                  <c:v>33.626003309691356</c:v>
                </c:pt>
                <c:pt idx="26">
                  <c:v>22.73100562629525</c:v>
                </c:pt>
                <c:pt idx="27">
                  <c:v>27.934629501162409</c:v>
                </c:pt>
                <c:pt idx="28">
                  <c:v>23.087129105453442</c:v>
                </c:pt>
                <c:pt idx="29">
                  <c:v>33.902826776776479</c:v>
                </c:pt>
                <c:pt idx="30">
                  <c:v>39.926181765713388</c:v>
                </c:pt>
                <c:pt idx="31">
                  <c:v>21.473315168440081</c:v>
                </c:pt>
                <c:pt idx="32">
                  <c:v>36.046376829380918</c:v>
                </c:pt>
                <c:pt idx="33">
                  <c:v>38.904816759868112</c:v>
                </c:pt>
                <c:pt idx="34">
                  <c:v>22.321570929688662</c:v>
                </c:pt>
                <c:pt idx="35">
                  <c:v>34.247841284326718</c:v>
                </c:pt>
                <c:pt idx="36">
                  <c:v>40.892029695331679</c:v>
                </c:pt>
                <c:pt idx="37">
                  <c:v>33.971266648056137</c:v>
                </c:pt>
                <c:pt idx="38">
                  <c:v>35.567744680517691</c:v>
                </c:pt>
                <c:pt idx="40">
                  <c:v>27.211257307899302</c:v>
                </c:pt>
                <c:pt idx="41">
                  <c:v>35.849943325839774</c:v>
                </c:pt>
                <c:pt idx="42">
                  <c:v>45.216699661750859</c:v>
                </c:pt>
                <c:pt idx="43">
                  <c:v>33.017813188694781</c:v>
                </c:pt>
                <c:pt idx="44">
                  <c:v>33.152050115969679</c:v>
                </c:pt>
                <c:pt idx="45">
                  <c:v>30.364233997304456</c:v>
                </c:pt>
                <c:pt idx="46">
                  <c:v>24.470207152904063</c:v>
                </c:pt>
                <c:pt idx="47">
                  <c:v>36.999890204745647</c:v>
                </c:pt>
                <c:pt idx="48">
                  <c:v>54.948711338053158</c:v>
                </c:pt>
                <c:pt idx="49">
                  <c:v>24.063729953952954</c:v>
                </c:pt>
                <c:pt idx="50">
                  <c:v>23.767241890669577</c:v>
                </c:pt>
                <c:pt idx="51">
                  <c:v>31.911334338144609</c:v>
                </c:pt>
                <c:pt idx="52">
                  <c:v>33.869627774874438</c:v>
                </c:pt>
                <c:pt idx="53">
                  <c:v>29.157414571307296</c:v>
                </c:pt>
                <c:pt idx="54">
                  <c:v>29.339491932246492</c:v>
                </c:pt>
                <c:pt idx="55">
                  <c:v>25.078808907738658</c:v>
                </c:pt>
                <c:pt idx="56">
                  <c:v>27.476703949272956</c:v>
                </c:pt>
                <c:pt idx="57">
                  <c:v>28.757763312782348</c:v>
                </c:pt>
                <c:pt idx="58">
                  <c:v>26.968930399262423</c:v>
                </c:pt>
                <c:pt idx="59">
                  <c:v>30.85679263005251</c:v>
                </c:pt>
                <c:pt idx="60">
                  <c:v>33.950086695339088</c:v>
                </c:pt>
                <c:pt idx="62">
                  <c:v>34.56413627705053</c:v>
                </c:pt>
                <c:pt idx="63">
                  <c:v>26.643106952297376</c:v>
                </c:pt>
                <c:pt idx="64">
                  <c:v>23.614463521347769</c:v>
                </c:pt>
                <c:pt idx="65">
                  <c:v>25.517588149527288</c:v>
                </c:pt>
                <c:pt idx="66">
                  <c:v>54.367262519945825</c:v>
                </c:pt>
                <c:pt idx="67">
                  <c:v>25.597043146554004</c:v>
                </c:pt>
                <c:pt idx="68">
                  <c:v>23.835382346923225</c:v>
                </c:pt>
                <c:pt idx="69">
                  <c:v>28.932547427404188</c:v>
                </c:pt>
                <c:pt idx="70">
                  <c:v>25.01956816747095</c:v>
                </c:pt>
                <c:pt idx="71">
                  <c:v>17.346401378541049</c:v>
                </c:pt>
                <c:pt idx="72">
                  <c:v>34.794843106352658</c:v>
                </c:pt>
                <c:pt idx="73">
                  <c:v>22.613516878353519</c:v>
                </c:pt>
                <c:pt idx="74">
                  <c:v>29.919573196817648</c:v>
                </c:pt>
                <c:pt idx="75">
                  <c:v>28.859093500061753</c:v>
                </c:pt>
                <c:pt idx="76">
                  <c:v>44.07005720204895</c:v>
                </c:pt>
                <c:pt idx="77">
                  <c:v>27.3888430359473</c:v>
                </c:pt>
                <c:pt idx="78">
                  <c:v>17.558128015392299</c:v>
                </c:pt>
                <c:pt idx="79">
                  <c:v>33.56743715362667</c:v>
                </c:pt>
                <c:pt idx="80">
                  <c:v>40.232608905354184</c:v>
                </c:pt>
                <c:pt idx="81">
                  <c:v>24.235191019085942</c:v>
                </c:pt>
                <c:pt idx="82">
                  <c:v>11.703436560308754</c:v>
                </c:pt>
                <c:pt idx="83">
                  <c:v>25.640059457977134</c:v>
                </c:pt>
                <c:pt idx="84">
                  <c:v>33.468123422314406</c:v>
                </c:pt>
                <c:pt idx="85">
                  <c:v>37.327082327688899</c:v>
                </c:pt>
                <c:pt idx="86">
                  <c:v>20.78625070272669</c:v>
                </c:pt>
                <c:pt idx="87">
                  <c:v>27.041257905672321</c:v>
                </c:pt>
                <c:pt idx="88">
                  <c:v>29.292440405495014</c:v>
                </c:pt>
                <c:pt idx="89">
                  <c:v>35.733152685395886</c:v>
                </c:pt>
                <c:pt idx="90">
                  <c:v>22.863595516887653</c:v>
                </c:pt>
                <c:pt idx="91">
                  <c:v>25.322485854002704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CB7-43A8-AF3F-0519879EB9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1687992207742663"/>
          <c:h val="0.13363840758403506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A62 Boiler 3 - NO</a:t>
            </a:r>
            <a:r>
              <a:rPr lang="en-US" b="1" baseline="-25000"/>
              <a:t>x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'A62 Boiler 3'!$N$5:$N$96</c:f>
              <c:numCache>
                <c:formatCode>mmm\ dd\ yyyy</c:formatCode>
                <c:ptCount val="92"/>
                <c:pt idx="0">
                  <c:v>44470</c:v>
                </c:pt>
                <c:pt idx="1">
                  <c:v>44471</c:v>
                </c:pt>
                <c:pt idx="2">
                  <c:v>44472</c:v>
                </c:pt>
                <c:pt idx="3">
                  <c:v>44473</c:v>
                </c:pt>
                <c:pt idx="4">
                  <c:v>44474</c:v>
                </c:pt>
                <c:pt idx="5">
                  <c:v>44475</c:v>
                </c:pt>
                <c:pt idx="6">
                  <c:v>44476</c:v>
                </c:pt>
                <c:pt idx="7">
                  <c:v>44477</c:v>
                </c:pt>
                <c:pt idx="8">
                  <c:v>44478</c:v>
                </c:pt>
                <c:pt idx="9">
                  <c:v>44479</c:v>
                </c:pt>
                <c:pt idx="10">
                  <c:v>44480</c:v>
                </c:pt>
                <c:pt idx="11">
                  <c:v>44481</c:v>
                </c:pt>
                <c:pt idx="12">
                  <c:v>44482</c:v>
                </c:pt>
                <c:pt idx="13">
                  <c:v>44483</c:v>
                </c:pt>
                <c:pt idx="14">
                  <c:v>44484</c:v>
                </c:pt>
                <c:pt idx="15">
                  <c:v>44485</c:v>
                </c:pt>
                <c:pt idx="16">
                  <c:v>44486</c:v>
                </c:pt>
                <c:pt idx="17">
                  <c:v>44487</c:v>
                </c:pt>
                <c:pt idx="18">
                  <c:v>44488</c:v>
                </c:pt>
                <c:pt idx="19">
                  <c:v>44489</c:v>
                </c:pt>
                <c:pt idx="20">
                  <c:v>44490</c:v>
                </c:pt>
                <c:pt idx="21">
                  <c:v>44491</c:v>
                </c:pt>
                <c:pt idx="22">
                  <c:v>44492</c:v>
                </c:pt>
                <c:pt idx="23">
                  <c:v>44493</c:v>
                </c:pt>
                <c:pt idx="24">
                  <c:v>44494</c:v>
                </c:pt>
                <c:pt idx="25">
                  <c:v>44495</c:v>
                </c:pt>
                <c:pt idx="26">
                  <c:v>44496</c:v>
                </c:pt>
                <c:pt idx="27">
                  <c:v>44497</c:v>
                </c:pt>
                <c:pt idx="28">
                  <c:v>44498</c:v>
                </c:pt>
                <c:pt idx="29">
                  <c:v>44499</c:v>
                </c:pt>
                <c:pt idx="30">
                  <c:v>44500</c:v>
                </c:pt>
                <c:pt idx="31">
                  <c:v>44501</c:v>
                </c:pt>
                <c:pt idx="32">
                  <c:v>44502</c:v>
                </c:pt>
                <c:pt idx="33">
                  <c:v>44503</c:v>
                </c:pt>
                <c:pt idx="34">
                  <c:v>44504</c:v>
                </c:pt>
                <c:pt idx="35">
                  <c:v>44505</c:v>
                </c:pt>
                <c:pt idx="36">
                  <c:v>44506</c:v>
                </c:pt>
                <c:pt idx="37">
                  <c:v>44507</c:v>
                </c:pt>
                <c:pt idx="38">
                  <c:v>44508</c:v>
                </c:pt>
                <c:pt idx="39">
                  <c:v>44509</c:v>
                </c:pt>
                <c:pt idx="40">
                  <c:v>44510</c:v>
                </c:pt>
                <c:pt idx="41">
                  <c:v>44511</c:v>
                </c:pt>
                <c:pt idx="42">
                  <c:v>44512</c:v>
                </c:pt>
                <c:pt idx="43">
                  <c:v>44513</c:v>
                </c:pt>
                <c:pt idx="44">
                  <c:v>44514</c:v>
                </c:pt>
                <c:pt idx="45">
                  <c:v>44515</c:v>
                </c:pt>
                <c:pt idx="46">
                  <c:v>44516</c:v>
                </c:pt>
                <c:pt idx="47">
                  <c:v>44517</c:v>
                </c:pt>
                <c:pt idx="48">
                  <c:v>44518</c:v>
                </c:pt>
                <c:pt idx="49">
                  <c:v>44519</c:v>
                </c:pt>
                <c:pt idx="50">
                  <c:v>44520</c:v>
                </c:pt>
                <c:pt idx="51">
                  <c:v>44521</c:v>
                </c:pt>
                <c:pt idx="52">
                  <c:v>44522</c:v>
                </c:pt>
                <c:pt idx="53">
                  <c:v>44523</c:v>
                </c:pt>
                <c:pt idx="54">
                  <c:v>44524</c:v>
                </c:pt>
                <c:pt idx="55">
                  <c:v>44525</c:v>
                </c:pt>
                <c:pt idx="56">
                  <c:v>44526</c:v>
                </c:pt>
                <c:pt idx="57">
                  <c:v>44527</c:v>
                </c:pt>
                <c:pt idx="58">
                  <c:v>44528</c:v>
                </c:pt>
                <c:pt idx="59">
                  <c:v>44529</c:v>
                </c:pt>
                <c:pt idx="60">
                  <c:v>44530</c:v>
                </c:pt>
                <c:pt idx="61">
                  <c:v>44531</c:v>
                </c:pt>
                <c:pt idx="62">
                  <c:v>44532</c:v>
                </c:pt>
                <c:pt idx="63">
                  <c:v>44533</c:v>
                </c:pt>
                <c:pt idx="64">
                  <c:v>44534</c:v>
                </c:pt>
                <c:pt idx="65">
                  <c:v>44535</c:v>
                </c:pt>
                <c:pt idx="66">
                  <c:v>44536</c:v>
                </c:pt>
                <c:pt idx="67">
                  <c:v>44537</c:v>
                </c:pt>
                <c:pt idx="68">
                  <c:v>44538</c:v>
                </c:pt>
                <c:pt idx="69">
                  <c:v>44539</c:v>
                </c:pt>
                <c:pt idx="70">
                  <c:v>44540</c:v>
                </c:pt>
                <c:pt idx="71">
                  <c:v>44541</c:v>
                </c:pt>
                <c:pt idx="72">
                  <c:v>44542</c:v>
                </c:pt>
                <c:pt idx="73">
                  <c:v>44543</c:v>
                </c:pt>
                <c:pt idx="74">
                  <c:v>44544</c:v>
                </c:pt>
                <c:pt idx="75">
                  <c:v>44545</c:v>
                </c:pt>
                <c:pt idx="76">
                  <c:v>44546</c:v>
                </c:pt>
                <c:pt idx="77">
                  <c:v>44547</c:v>
                </c:pt>
                <c:pt idx="78">
                  <c:v>44548</c:v>
                </c:pt>
                <c:pt idx="79">
                  <c:v>44549</c:v>
                </c:pt>
                <c:pt idx="80">
                  <c:v>44550</c:v>
                </c:pt>
                <c:pt idx="81">
                  <c:v>44551</c:v>
                </c:pt>
                <c:pt idx="82">
                  <c:v>44552</c:v>
                </c:pt>
                <c:pt idx="83">
                  <c:v>44553</c:v>
                </c:pt>
                <c:pt idx="84">
                  <c:v>44554</c:v>
                </c:pt>
                <c:pt idx="85">
                  <c:v>44555</c:v>
                </c:pt>
                <c:pt idx="86">
                  <c:v>44556</c:v>
                </c:pt>
                <c:pt idx="87">
                  <c:v>44557</c:v>
                </c:pt>
                <c:pt idx="88">
                  <c:v>44558</c:v>
                </c:pt>
                <c:pt idx="89">
                  <c:v>44559</c:v>
                </c:pt>
                <c:pt idx="90">
                  <c:v>44560</c:v>
                </c:pt>
                <c:pt idx="91">
                  <c:v>44561</c:v>
                </c:pt>
              </c:numCache>
            </c:numRef>
          </c:cat>
          <c:val>
            <c:numRef>
              <c:f>'A62 Boiler 3'!$AF$5:$AF$96</c:f>
              <c:numCache>
                <c:formatCode>0.0</c:formatCode>
                <c:ptCount val="92"/>
                <c:pt idx="0">
                  <c:v>71.179641900919407</c:v>
                </c:pt>
                <c:pt idx="1">
                  <c:v>42.298555631166771</c:v>
                </c:pt>
                <c:pt idx="2">
                  <c:v>46.225517441628789</c:v>
                </c:pt>
                <c:pt idx="3">
                  <c:v>36.238374723231026</c:v>
                </c:pt>
                <c:pt idx="4">
                  <c:v>52.250045686952383</c:v>
                </c:pt>
                <c:pt idx="5">
                  <c:v>78.33359016007401</c:v>
                </c:pt>
                <c:pt idx="6">
                  <c:v>54.513771121200435</c:v>
                </c:pt>
                <c:pt idx="7">
                  <c:v>99.074897557537454</c:v>
                </c:pt>
                <c:pt idx="8">
                  <c:v>49.55922986091587</c:v>
                </c:pt>
                <c:pt idx="9">
                  <c:v>90.972108361657419</c:v>
                </c:pt>
                <c:pt idx="10">
                  <c:v>59.22871938878837</c:v>
                </c:pt>
                <c:pt idx="11">
                  <c:v>50.669554743573649</c:v>
                </c:pt>
                <c:pt idx="12">
                  <c:v>52.926751049287084</c:v>
                </c:pt>
                <c:pt idx="13">
                  <c:v>94.63570844612471</c:v>
                </c:pt>
                <c:pt idx="14">
                  <c:v>17.51882496908107</c:v>
                </c:pt>
                <c:pt idx="15">
                  <c:v>100.6200941439552</c:v>
                </c:pt>
                <c:pt idx="16">
                  <c:v>59.774439588859998</c:v>
                </c:pt>
                <c:pt idx="17">
                  <c:v>54.906279259314694</c:v>
                </c:pt>
                <c:pt idx="18">
                  <c:v>65.678373480547265</c:v>
                </c:pt>
                <c:pt idx="19">
                  <c:v>63.064144996563606</c:v>
                </c:pt>
                <c:pt idx="20">
                  <c:v>63.043646515174338</c:v>
                </c:pt>
                <c:pt idx="21">
                  <c:v>67.64417222133001</c:v>
                </c:pt>
                <c:pt idx="22">
                  <c:v>87.174850297057617</c:v>
                </c:pt>
                <c:pt idx="23">
                  <c:v>64.992004162429808</c:v>
                </c:pt>
                <c:pt idx="24">
                  <c:v>87.24745794686855</c:v>
                </c:pt>
                <c:pt idx="25">
                  <c:v>53.235564641603219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0AC-4521-9D53-DDDE522903A7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'A62 Boiler 3'!$N$5:$N$96</c:f>
              <c:numCache>
                <c:formatCode>mmm\ dd\ yyyy</c:formatCode>
                <c:ptCount val="92"/>
                <c:pt idx="0">
                  <c:v>44470</c:v>
                </c:pt>
                <c:pt idx="1">
                  <c:v>44471</c:v>
                </c:pt>
                <c:pt idx="2">
                  <c:v>44472</c:v>
                </c:pt>
                <c:pt idx="3">
                  <c:v>44473</c:v>
                </c:pt>
                <c:pt idx="4">
                  <c:v>44474</c:v>
                </c:pt>
                <c:pt idx="5">
                  <c:v>44475</c:v>
                </c:pt>
                <c:pt idx="6">
                  <c:v>44476</c:v>
                </c:pt>
                <c:pt idx="7">
                  <c:v>44477</c:v>
                </c:pt>
                <c:pt idx="8">
                  <c:v>44478</c:v>
                </c:pt>
                <c:pt idx="9">
                  <c:v>44479</c:v>
                </c:pt>
                <c:pt idx="10">
                  <c:v>44480</c:v>
                </c:pt>
                <c:pt idx="11">
                  <c:v>44481</c:v>
                </c:pt>
                <c:pt idx="12">
                  <c:v>44482</c:v>
                </c:pt>
                <c:pt idx="13">
                  <c:v>44483</c:v>
                </c:pt>
                <c:pt idx="14">
                  <c:v>44484</c:v>
                </c:pt>
                <c:pt idx="15">
                  <c:v>44485</c:v>
                </c:pt>
                <c:pt idx="16">
                  <c:v>44486</c:v>
                </c:pt>
                <c:pt idx="17">
                  <c:v>44487</c:v>
                </c:pt>
                <c:pt idx="18">
                  <c:v>44488</c:v>
                </c:pt>
                <c:pt idx="19">
                  <c:v>44489</c:v>
                </c:pt>
                <c:pt idx="20">
                  <c:v>44490</c:v>
                </c:pt>
                <c:pt idx="21">
                  <c:v>44491</c:v>
                </c:pt>
                <c:pt idx="22">
                  <c:v>44492</c:v>
                </c:pt>
                <c:pt idx="23">
                  <c:v>44493</c:v>
                </c:pt>
                <c:pt idx="24">
                  <c:v>44494</c:v>
                </c:pt>
                <c:pt idx="25">
                  <c:v>44495</c:v>
                </c:pt>
                <c:pt idx="26">
                  <c:v>44496</c:v>
                </c:pt>
                <c:pt idx="27">
                  <c:v>44497</c:v>
                </c:pt>
                <c:pt idx="28">
                  <c:v>44498</c:v>
                </c:pt>
                <c:pt idx="29">
                  <c:v>44499</c:v>
                </c:pt>
                <c:pt idx="30">
                  <c:v>44500</c:v>
                </c:pt>
                <c:pt idx="31">
                  <c:v>44501</c:v>
                </c:pt>
                <c:pt idx="32">
                  <c:v>44502</c:v>
                </c:pt>
                <c:pt idx="33">
                  <c:v>44503</c:v>
                </c:pt>
                <c:pt idx="34">
                  <c:v>44504</c:v>
                </c:pt>
                <c:pt idx="35">
                  <c:v>44505</c:v>
                </c:pt>
                <c:pt idx="36">
                  <c:v>44506</c:v>
                </c:pt>
                <c:pt idx="37">
                  <c:v>44507</c:v>
                </c:pt>
                <c:pt idx="38">
                  <c:v>44508</c:v>
                </c:pt>
                <c:pt idx="39">
                  <c:v>44509</c:v>
                </c:pt>
                <c:pt idx="40">
                  <c:v>44510</c:v>
                </c:pt>
                <c:pt idx="41">
                  <c:v>44511</c:v>
                </c:pt>
                <c:pt idx="42">
                  <c:v>44512</c:v>
                </c:pt>
                <c:pt idx="43">
                  <c:v>44513</c:v>
                </c:pt>
                <c:pt idx="44">
                  <c:v>44514</c:v>
                </c:pt>
                <c:pt idx="45">
                  <c:v>44515</c:v>
                </c:pt>
                <c:pt idx="46">
                  <c:v>44516</c:v>
                </c:pt>
                <c:pt idx="47">
                  <c:v>44517</c:v>
                </c:pt>
                <c:pt idx="48">
                  <c:v>44518</c:v>
                </c:pt>
                <c:pt idx="49">
                  <c:v>44519</c:v>
                </c:pt>
                <c:pt idx="50">
                  <c:v>44520</c:v>
                </c:pt>
                <c:pt idx="51">
                  <c:v>44521</c:v>
                </c:pt>
                <c:pt idx="52">
                  <c:v>44522</c:v>
                </c:pt>
                <c:pt idx="53">
                  <c:v>44523</c:v>
                </c:pt>
                <c:pt idx="54">
                  <c:v>44524</c:v>
                </c:pt>
                <c:pt idx="55">
                  <c:v>44525</c:v>
                </c:pt>
                <c:pt idx="56">
                  <c:v>44526</c:v>
                </c:pt>
                <c:pt idx="57">
                  <c:v>44527</c:v>
                </c:pt>
                <c:pt idx="58">
                  <c:v>44528</c:v>
                </c:pt>
                <c:pt idx="59">
                  <c:v>44529</c:v>
                </c:pt>
                <c:pt idx="60">
                  <c:v>44530</c:v>
                </c:pt>
                <c:pt idx="61">
                  <c:v>44531</c:v>
                </c:pt>
                <c:pt idx="62">
                  <c:v>44532</c:v>
                </c:pt>
                <c:pt idx="63">
                  <c:v>44533</c:v>
                </c:pt>
                <c:pt idx="64">
                  <c:v>44534</c:v>
                </c:pt>
                <c:pt idx="65">
                  <c:v>44535</c:v>
                </c:pt>
                <c:pt idx="66">
                  <c:v>44536</c:v>
                </c:pt>
                <c:pt idx="67">
                  <c:v>44537</c:v>
                </c:pt>
                <c:pt idx="68">
                  <c:v>44538</c:v>
                </c:pt>
                <c:pt idx="69">
                  <c:v>44539</c:v>
                </c:pt>
                <c:pt idx="70">
                  <c:v>44540</c:v>
                </c:pt>
                <c:pt idx="71">
                  <c:v>44541</c:v>
                </c:pt>
                <c:pt idx="72">
                  <c:v>44542</c:v>
                </c:pt>
                <c:pt idx="73">
                  <c:v>44543</c:v>
                </c:pt>
                <c:pt idx="74">
                  <c:v>44544</c:v>
                </c:pt>
                <c:pt idx="75">
                  <c:v>44545</c:v>
                </c:pt>
                <c:pt idx="76">
                  <c:v>44546</c:v>
                </c:pt>
                <c:pt idx="77">
                  <c:v>44547</c:v>
                </c:pt>
                <c:pt idx="78">
                  <c:v>44548</c:v>
                </c:pt>
                <c:pt idx="79">
                  <c:v>44549</c:v>
                </c:pt>
                <c:pt idx="80">
                  <c:v>44550</c:v>
                </c:pt>
                <c:pt idx="81">
                  <c:v>44551</c:v>
                </c:pt>
                <c:pt idx="82">
                  <c:v>44552</c:v>
                </c:pt>
                <c:pt idx="83">
                  <c:v>44553</c:v>
                </c:pt>
                <c:pt idx="84">
                  <c:v>44554</c:v>
                </c:pt>
                <c:pt idx="85">
                  <c:v>44555</c:v>
                </c:pt>
                <c:pt idx="86">
                  <c:v>44556</c:v>
                </c:pt>
                <c:pt idx="87">
                  <c:v>44557</c:v>
                </c:pt>
                <c:pt idx="88">
                  <c:v>44558</c:v>
                </c:pt>
                <c:pt idx="89">
                  <c:v>44559</c:v>
                </c:pt>
                <c:pt idx="90">
                  <c:v>44560</c:v>
                </c:pt>
                <c:pt idx="91">
                  <c:v>44561</c:v>
                </c:pt>
              </c:numCache>
            </c:numRef>
          </c:cat>
          <c:val>
            <c:numRef>
              <c:f>'A62 Boiler 3'!$AG$5:$AG$96</c:f>
              <c:numCache>
                <c:formatCode>0.0</c:formatCode>
                <c:ptCount val="92"/>
                <c:pt idx="0">
                  <c:v>215.45180786165221</c:v>
                </c:pt>
                <c:pt idx="1">
                  <c:v>220.00000000000003</c:v>
                </c:pt>
                <c:pt idx="2">
                  <c:v>220.00000000000003</c:v>
                </c:pt>
                <c:pt idx="3">
                  <c:v>219.99931499486667</c:v>
                </c:pt>
                <c:pt idx="4">
                  <c:v>219.99961666777611</c:v>
                </c:pt>
                <c:pt idx="5">
                  <c:v>186.29620965674624</c:v>
                </c:pt>
                <c:pt idx="6">
                  <c:v>212.5192617540319</c:v>
                </c:pt>
                <c:pt idx="7">
                  <c:v>217.01442782001706</c:v>
                </c:pt>
                <c:pt idx="8">
                  <c:v>220.00000000000003</c:v>
                </c:pt>
                <c:pt idx="9">
                  <c:v>217.48455874022119</c:v>
                </c:pt>
                <c:pt idx="10">
                  <c:v>220.00000000000003</c:v>
                </c:pt>
                <c:pt idx="11">
                  <c:v>220.00000000000003</c:v>
                </c:pt>
                <c:pt idx="12">
                  <c:v>220.00000000000003</c:v>
                </c:pt>
                <c:pt idx="13">
                  <c:v>165.8980149710832</c:v>
                </c:pt>
                <c:pt idx="14">
                  <c:v>196.39859401826737</c:v>
                </c:pt>
                <c:pt idx="15">
                  <c:v>216.77101252886669</c:v>
                </c:pt>
                <c:pt idx="16">
                  <c:v>220.00000000000003</c:v>
                </c:pt>
                <c:pt idx="17">
                  <c:v>220.00000000000003</c:v>
                </c:pt>
                <c:pt idx="18">
                  <c:v>220.00000000000003</c:v>
                </c:pt>
                <c:pt idx="19">
                  <c:v>220.00000000000003</c:v>
                </c:pt>
                <c:pt idx="20">
                  <c:v>211.31482744691155</c:v>
                </c:pt>
                <c:pt idx="21">
                  <c:v>220.00000000000003</c:v>
                </c:pt>
                <c:pt idx="22">
                  <c:v>217.60209396376027</c:v>
                </c:pt>
                <c:pt idx="23">
                  <c:v>220.00000000000003</c:v>
                </c:pt>
                <c:pt idx="24">
                  <c:v>217.72039654199514</c:v>
                </c:pt>
                <c:pt idx="25">
                  <c:v>220.00000000000003</c:v>
                </c:pt>
                <c:pt idx="26">
                  <c:v>210.1114786217008</c:v>
                </c:pt>
                <c:pt idx="27">
                  <c:v>220.00000000000003</c:v>
                </c:pt>
                <c:pt idx="28">
                  <c:v>220.00000000000003</c:v>
                </c:pt>
                <c:pt idx="29">
                  <c:v>220.00000000000003</c:v>
                </c:pt>
                <c:pt idx="30">
                  <c:v>195.66230843873575</c:v>
                </c:pt>
                <c:pt idx="31">
                  <c:v>143.61420884651707</c:v>
                </c:pt>
                <c:pt idx="32">
                  <c:v>220.00000000000003</c:v>
                </c:pt>
                <c:pt idx="33">
                  <c:v>220.00000000000003</c:v>
                </c:pt>
                <c:pt idx="34">
                  <c:v>220.00000000000003</c:v>
                </c:pt>
                <c:pt idx="35">
                  <c:v>220.00000000000003</c:v>
                </c:pt>
                <c:pt idx="36">
                  <c:v>220.00000000000003</c:v>
                </c:pt>
                <c:pt idx="37">
                  <c:v>220.00000000000003</c:v>
                </c:pt>
                <c:pt idx="38">
                  <c:v>171.61982464326053</c:v>
                </c:pt>
                <c:pt idx="39">
                  <c:v>153.09976745858867</c:v>
                </c:pt>
                <c:pt idx="40">
                  <c:v>193.01925948628332</c:v>
                </c:pt>
                <c:pt idx="41">
                  <c:v>218.890884589081</c:v>
                </c:pt>
                <c:pt idx="42">
                  <c:v>207.5528712448548</c:v>
                </c:pt>
                <c:pt idx="43">
                  <c:v>220.00000000000003</c:v>
                </c:pt>
                <c:pt idx="44">
                  <c:v>220.00000000000003</c:v>
                </c:pt>
                <c:pt idx="45">
                  <c:v>220.00000000000003</c:v>
                </c:pt>
                <c:pt idx="46">
                  <c:v>220.00000000000003</c:v>
                </c:pt>
                <c:pt idx="47">
                  <c:v>220.00000000000003</c:v>
                </c:pt>
                <c:pt idx="48">
                  <c:v>185.46021090700251</c:v>
                </c:pt>
                <c:pt idx="49">
                  <c:v>220.00000000000003</c:v>
                </c:pt>
                <c:pt idx="50">
                  <c:v>220.00000000000003</c:v>
                </c:pt>
                <c:pt idx="51">
                  <c:v>220.00000000000003</c:v>
                </c:pt>
                <c:pt idx="52">
                  <c:v>220.00000000000003</c:v>
                </c:pt>
                <c:pt idx="53">
                  <c:v>220.00000000000003</c:v>
                </c:pt>
                <c:pt idx="54">
                  <c:v>220.00000000000003</c:v>
                </c:pt>
                <c:pt idx="55">
                  <c:v>219.74029207935288</c:v>
                </c:pt>
                <c:pt idx="56">
                  <c:v>218.42093069551825</c:v>
                </c:pt>
                <c:pt idx="57">
                  <c:v>201.72981254617412</c:v>
                </c:pt>
                <c:pt idx="58">
                  <c:v>220.00000000000003</c:v>
                </c:pt>
                <c:pt idx="59">
                  <c:v>220.00000000000003</c:v>
                </c:pt>
                <c:pt idx="60">
                  <c:v>166.19975368029972</c:v>
                </c:pt>
                <c:pt idx="61">
                  <c:v>152.29236907575006</c:v>
                </c:pt>
                <c:pt idx="62">
                  <c:v>182.02280860578455</c:v>
                </c:pt>
                <c:pt idx="63">
                  <c:v>219.61009725314548</c:v>
                </c:pt>
                <c:pt idx="64">
                  <c:v>220.00000000000003</c:v>
                </c:pt>
                <c:pt idx="65">
                  <c:v>220.00000000000003</c:v>
                </c:pt>
                <c:pt idx="66">
                  <c:v>129.15754461583774</c:v>
                </c:pt>
                <c:pt idx="67">
                  <c:v>195.67549865852857</c:v>
                </c:pt>
                <c:pt idx="68">
                  <c:v>217.19474186539668</c:v>
                </c:pt>
                <c:pt idx="69">
                  <c:v>220.00000000000003</c:v>
                </c:pt>
                <c:pt idx="70">
                  <c:v>220.00000000000003</c:v>
                </c:pt>
                <c:pt idx="71">
                  <c:v>220.00000000000003</c:v>
                </c:pt>
                <c:pt idx="72">
                  <c:v>220.00000000000003</c:v>
                </c:pt>
                <c:pt idx="73">
                  <c:v>203.77592721529192</c:v>
                </c:pt>
                <c:pt idx="74">
                  <c:v>220.00000000000003</c:v>
                </c:pt>
                <c:pt idx="75">
                  <c:v>183.72553693273613</c:v>
                </c:pt>
                <c:pt idx="76">
                  <c:v>220.00000000000003</c:v>
                </c:pt>
                <c:pt idx="77">
                  <c:v>220.00000000000003</c:v>
                </c:pt>
                <c:pt idx="78">
                  <c:v>220.00000000000003</c:v>
                </c:pt>
                <c:pt idx="79">
                  <c:v>199.7368608146889</c:v>
                </c:pt>
                <c:pt idx="80">
                  <c:v>169.9587067465325</c:v>
                </c:pt>
                <c:pt idx="81">
                  <c:v>190.92623820825591</c:v>
                </c:pt>
                <c:pt idx="82">
                  <c:v>201.87651777153772</c:v>
                </c:pt>
                <c:pt idx="83">
                  <c:v>200.89239759564103</c:v>
                </c:pt>
                <c:pt idx="84">
                  <c:v>220.00000000000003</c:v>
                </c:pt>
                <c:pt idx="85">
                  <c:v>205.14576736897888</c:v>
                </c:pt>
                <c:pt idx="86">
                  <c:v>211.09816730137473</c:v>
                </c:pt>
                <c:pt idx="87">
                  <c:v>220.00000000000003</c:v>
                </c:pt>
                <c:pt idx="88">
                  <c:v>205.8450361036486</c:v>
                </c:pt>
                <c:pt idx="89">
                  <c:v>201.66247523358427</c:v>
                </c:pt>
                <c:pt idx="90">
                  <c:v>220.00000000000003</c:v>
                </c:pt>
                <c:pt idx="91">
                  <c:v>220.00000000000003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0AC-4521-9D53-DDDE522903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311529997422638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A52A Boiler 6 -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'A52A Boiler 6'!$N$5:$N$96</c:f>
              <c:numCache>
                <c:formatCode>mmm\ dd\ yyyy</c:formatCode>
                <c:ptCount val="92"/>
                <c:pt idx="0">
                  <c:v>44470</c:v>
                </c:pt>
                <c:pt idx="1">
                  <c:v>44471</c:v>
                </c:pt>
                <c:pt idx="2">
                  <c:v>44472</c:v>
                </c:pt>
                <c:pt idx="3">
                  <c:v>44473</c:v>
                </c:pt>
                <c:pt idx="4">
                  <c:v>44474</c:v>
                </c:pt>
                <c:pt idx="5">
                  <c:v>44475</c:v>
                </c:pt>
                <c:pt idx="6">
                  <c:v>44476</c:v>
                </c:pt>
                <c:pt idx="7">
                  <c:v>44477</c:v>
                </c:pt>
                <c:pt idx="8">
                  <c:v>44478</c:v>
                </c:pt>
                <c:pt idx="9">
                  <c:v>44479</c:v>
                </c:pt>
                <c:pt idx="10">
                  <c:v>44480</c:v>
                </c:pt>
                <c:pt idx="11">
                  <c:v>44481</c:v>
                </c:pt>
                <c:pt idx="12">
                  <c:v>44482</c:v>
                </c:pt>
                <c:pt idx="13">
                  <c:v>44483</c:v>
                </c:pt>
                <c:pt idx="14">
                  <c:v>44484</c:v>
                </c:pt>
                <c:pt idx="15">
                  <c:v>44485</c:v>
                </c:pt>
                <c:pt idx="16">
                  <c:v>44486</c:v>
                </c:pt>
                <c:pt idx="17">
                  <c:v>44487</c:v>
                </c:pt>
                <c:pt idx="18">
                  <c:v>44488</c:v>
                </c:pt>
                <c:pt idx="19">
                  <c:v>44489</c:v>
                </c:pt>
                <c:pt idx="20">
                  <c:v>44490</c:v>
                </c:pt>
                <c:pt idx="21">
                  <c:v>44491</c:v>
                </c:pt>
                <c:pt idx="22">
                  <c:v>44492</c:v>
                </c:pt>
                <c:pt idx="23">
                  <c:v>44493</c:v>
                </c:pt>
                <c:pt idx="24">
                  <c:v>44494</c:v>
                </c:pt>
                <c:pt idx="25">
                  <c:v>44495</c:v>
                </c:pt>
                <c:pt idx="26">
                  <c:v>44496</c:v>
                </c:pt>
                <c:pt idx="27">
                  <c:v>44497</c:v>
                </c:pt>
                <c:pt idx="28">
                  <c:v>44498</c:v>
                </c:pt>
                <c:pt idx="29">
                  <c:v>44499</c:v>
                </c:pt>
                <c:pt idx="30">
                  <c:v>44500</c:v>
                </c:pt>
                <c:pt idx="31">
                  <c:v>44501</c:v>
                </c:pt>
                <c:pt idx="32">
                  <c:v>44502</c:v>
                </c:pt>
                <c:pt idx="33">
                  <c:v>44503</c:v>
                </c:pt>
                <c:pt idx="34">
                  <c:v>44504</c:v>
                </c:pt>
                <c:pt idx="35">
                  <c:v>44505</c:v>
                </c:pt>
                <c:pt idx="36">
                  <c:v>44506</c:v>
                </c:pt>
                <c:pt idx="37">
                  <c:v>44507</c:v>
                </c:pt>
                <c:pt idx="38">
                  <c:v>44508</c:v>
                </c:pt>
                <c:pt idx="39">
                  <c:v>44509</c:v>
                </c:pt>
                <c:pt idx="40">
                  <c:v>44510</c:v>
                </c:pt>
                <c:pt idx="41">
                  <c:v>44511</c:v>
                </c:pt>
                <c:pt idx="42">
                  <c:v>44512</c:v>
                </c:pt>
                <c:pt idx="43">
                  <c:v>44513</c:v>
                </c:pt>
                <c:pt idx="44">
                  <c:v>44514</c:v>
                </c:pt>
                <c:pt idx="45">
                  <c:v>44515</c:v>
                </c:pt>
                <c:pt idx="46">
                  <c:v>44516</c:v>
                </c:pt>
                <c:pt idx="47">
                  <c:v>44517</c:v>
                </c:pt>
                <c:pt idx="48">
                  <c:v>44518</c:v>
                </c:pt>
                <c:pt idx="49">
                  <c:v>44519</c:v>
                </c:pt>
                <c:pt idx="50">
                  <c:v>44520</c:v>
                </c:pt>
                <c:pt idx="51">
                  <c:v>44521</c:v>
                </c:pt>
                <c:pt idx="52">
                  <c:v>44522</c:v>
                </c:pt>
                <c:pt idx="53">
                  <c:v>44523</c:v>
                </c:pt>
                <c:pt idx="54">
                  <c:v>44524</c:v>
                </c:pt>
                <c:pt idx="55">
                  <c:v>44525</c:v>
                </c:pt>
                <c:pt idx="56">
                  <c:v>44526</c:v>
                </c:pt>
                <c:pt idx="57">
                  <c:v>44527</c:v>
                </c:pt>
                <c:pt idx="58">
                  <c:v>44528</c:v>
                </c:pt>
                <c:pt idx="59">
                  <c:v>44529</c:v>
                </c:pt>
                <c:pt idx="60">
                  <c:v>44530</c:v>
                </c:pt>
                <c:pt idx="61">
                  <c:v>44531</c:v>
                </c:pt>
                <c:pt idx="62">
                  <c:v>44532</c:v>
                </c:pt>
                <c:pt idx="63">
                  <c:v>44533</c:v>
                </c:pt>
                <c:pt idx="64">
                  <c:v>44534</c:v>
                </c:pt>
                <c:pt idx="65">
                  <c:v>44535</c:v>
                </c:pt>
                <c:pt idx="66">
                  <c:v>44536</c:v>
                </c:pt>
                <c:pt idx="67">
                  <c:v>44537</c:v>
                </c:pt>
                <c:pt idx="68">
                  <c:v>44538</c:v>
                </c:pt>
                <c:pt idx="69">
                  <c:v>44539</c:v>
                </c:pt>
                <c:pt idx="70">
                  <c:v>44540</c:v>
                </c:pt>
                <c:pt idx="71">
                  <c:v>44541</c:v>
                </c:pt>
                <c:pt idx="72">
                  <c:v>44542</c:v>
                </c:pt>
                <c:pt idx="73">
                  <c:v>44543</c:v>
                </c:pt>
                <c:pt idx="74">
                  <c:v>44544</c:v>
                </c:pt>
                <c:pt idx="75">
                  <c:v>44545</c:v>
                </c:pt>
                <c:pt idx="76">
                  <c:v>44546</c:v>
                </c:pt>
                <c:pt idx="77">
                  <c:v>44547</c:v>
                </c:pt>
                <c:pt idx="78">
                  <c:v>44548</c:v>
                </c:pt>
                <c:pt idx="79">
                  <c:v>44549</c:v>
                </c:pt>
                <c:pt idx="80">
                  <c:v>44550</c:v>
                </c:pt>
                <c:pt idx="81">
                  <c:v>44551</c:v>
                </c:pt>
                <c:pt idx="82">
                  <c:v>44552</c:v>
                </c:pt>
                <c:pt idx="83">
                  <c:v>44553</c:v>
                </c:pt>
                <c:pt idx="84">
                  <c:v>44554</c:v>
                </c:pt>
                <c:pt idx="85">
                  <c:v>44555</c:v>
                </c:pt>
                <c:pt idx="86">
                  <c:v>44556</c:v>
                </c:pt>
                <c:pt idx="87">
                  <c:v>44557</c:v>
                </c:pt>
                <c:pt idx="88">
                  <c:v>44558</c:v>
                </c:pt>
                <c:pt idx="89">
                  <c:v>44559</c:v>
                </c:pt>
                <c:pt idx="90">
                  <c:v>44560</c:v>
                </c:pt>
                <c:pt idx="91">
                  <c:v>44561</c:v>
                </c:pt>
              </c:numCache>
            </c:numRef>
          </c:cat>
          <c:val>
            <c:numRef>
              <c:f>'A52A Boiler 6'!$V$5:$V$96</c:f>
              <c:numCache>
                <c:formatCode>0.0%</c:formatCode>
                <c:ptCount val="92"/>
                <c:pt idx="31" formatCode="0.0">
                  <c:v>0.5309168669243568</c:v>
                </c:pt>
                <c:pt idx="32" formatCode="0.0">
                  <c:v>0.64304251706762428</c:v>
                </c:pt>
                <c:pt idx="33" formatCode="0.0">
                  <c:v>0.63778784529251364</c:v>
                </c:pt>
                <c:pt idx="34" formatCode="0.0">
                  <c:v>0.68071057013254654</c:v>
                </c:pt>
                <c:pt idx="35" formatCode="0.0">
                  <c:v>0.63581456248591994</c:v>
                </c:pt>
                <c:pt idx="36" formatCode="0.0">
                  <c:v>0.45702198083496376</c:v>
                </c:pt>
                <c:pt idx="37" formatCode="0.0">
                  <c:v>0.52388368927260898</c:v>
                </c:pt>
                <c:pt idx="38" formatCode="0.0">
                  <c:v>0.54313252778194465</c:v>
                </c:pt>
                <c:pt idx="39" formatCode="0.0">
                  <c:v>0.6158054187094012</c:v>
                </c:pt>
                <c:pt idx="40" formatCode="0.0">
                  <c:v>1.0397989047861591</c:v>
                </c:pt>
                <c:pt idx="41" formatCode="0.0">
                  <c:v>1.3555949724879646</c:v>
                </c:pt>
                <c:pt idx="42" formatCode="0.0">
                  <c:v>1.2704084332393339</c:v>
                </c:pt>
                <c:pt idx="43" formatCode="0.0">
                  <c:v>1.3269185947433464</c:v>
                </c:pt>
                <c:pt idx="44" formatCode="0.0">
                  <c:v>1.3049951950501018</c:v>
                </c:pt>
                <c:pt idx="45" formatCode="0.0">
                  <c:v>1.2685878248858391</c:v>
                </c:pt>
                <c:pt idx="46" formatCode="0.0">
                  <c:v>1.2700205531667084</c:v>
                </c:pt>
                <c:pt idx="47" formatCode="0.0">
                  <c:v>1.4018904415822764</c:v>
                </c:pt>
                <c:pt idx="48" formatCode="0.0">
                  <c:v>1.5559947866888522</c:v>
                </c:pt>
                <c:pt idx="49" formatCode="0.0">
                  <c:v>1.2780883099739724</c:v>
                </c:pt>
                <c:pt idx="50" formatCode="0.0">
                  <c:v>1.5023970347013975</c:v>
                </c:pt>
                <c:pt idx="51" formatCode="0.0">
                  <c:v>1.6663047025004873</c:v>
                </c:pt>
                <c:pt idx="52" formatCode="0.0">
                  <c:v>1.5437171895906641</c:v>
                </c:pt>
                <c:pt idx="53" formatCode="0.0">
                  <c:v>1.642919860171087</c:v>
                </c:pt>
                <c:pt idx="54" formatCode="0.0">
                  <c:v>1.4771598642764803</c:v>
                </c:pt>
                <c:pt idx="55" formatCode="0.0">
                  <c:v>1.5232025391930055</c:v>
                </c:pt>
                <c:pt idx="56" formatCode="0.0">
                  <c:v>1.5714460541377751</c:v>
                </c:pt>
                <c:pt idx="57" formatCode="0.0">
                  <c:v>2.1099014296644105</c:v>
                </c:pt>
                <c:pt idx="58" formatCode="0.0">
                  <c:v>1.5132028038106105</c:v>
                </c:pt>
                <c:pt idx="59" formatCode="0.0">
                  <c:v>1.5543196173948519</c:v>
                </c:pt>
                <c:pt idx="60" formatCode="0.0">
                  <c:v>1.394855645105576</c:v>
                </c:pt>
                <c:pt idx="61" formatCode="0.0">
                  <c:v>1.4117353823304188</c:v>
                </c:pt>
                <c:pt idx="62" formatCode="0.0">
                  <c:v>1.5782457169683717</c:v>
                </c:pt>
                <c:pt idx="63" formatCode="0.0">
                  <c:v>1.4731800404746844</c:v>
                </c:pt>
                <c:pt idx="64" formatCode="0.0">
                  <c:v>1.3175434981879326</c:v>
                </c:pt>
                <c:pt idx="65" formatCode="0.0">
                  <c:v>1.4696001370105727</c:v>
                </c:pt>
                <c:pt idx="66" formatCode="0.0">
                  <c:v>1.4978470413363996</c:v>
                </c:pt>
                <c:pt idx="67" formatCode="0.0">
                  <c:v>1.4843117689732483</c:v>
                </c:pt>
                <c:pt idx="68" formatCode="0.0">
                  <c:v>1.4225435303741651</c:v>
                </c:pt>
                <c:pt idx="69" formatCode="0.0">
                  <c:v>1.346843935962964</c:v>
                </c:pt>
                <c:pt idx="70" formatCode="0.0">
                  <c:v>1.3978461433770717</c:v>
                </c:pt>
                <c:pt idx="71" formatCode="0.0">
                  <c:v>1.2672272584122222</c:v>
                </c:pt>
                <c:pt idx="72" formatCode="0.0">
                  <c:v>1.2938932365414517</c:v>
                </c:pt>
                <c:pt idx="73" formatCode="0.0">
                  <c:v>1.2808840110192419</c:v>
                </c:pt>
                <c:pt idx="74" formatCode="0.0">
                  <c:v>1.3540864973004958</c:v>
                </c:pt>
                <c:pt idx="75" formatCode="0.0">
                  <c:v>1.9412803302575909</c:v>
                </c:pt>
                <c:pt idx="76" formatCode="0.0">
                  <c:v>1.3106125881817274</c:v>
                </c:pt>
                <c:pt idx="77" formatCode="0.0">
                  <c:v>1.4557863406271185</c:v>
                </c:pt>
                <c:pt idx="78" formatCode="0.0">
                  <c:v>1.4129847158366153</c:v>
                </c:pt>
                <c:pt idx="79" formatCode="0.0">
                  <c:v>1.7766659855402358</c:v>
                </c:pt>
                <c:pt idx="80" formatCode="0.0">
                  <c:v>2.5713092600598659</c:v>
                </c:pt>
                <c:pt idx="81" formatCode="0.0">
                  <c:v>1.8494886414851475</c:v>
                </c:pt>
                <c:pt idx="82" formatCode="0.0">
                  <c:v>1.6909791173092747</c:v>
                </c:pt>
                <c:pt idx="83" formatCode="0.0">
                  <c:v>1.2823810023211681</c:v>
                </c:pt>
                <c:pt idx="84" formatCode="0.0">
                  <c:v>1.2168099598662354</c:v>
                </c:pt>
                <c:pt idx="85" formatCode="0.0">
                  <c:v>1.3113220612128271</c:v>
                </c:pt>
                <c:pt idx="86" formatCode="0.0">
                  <c:v>1.3103602446709799</c:v>
                </c:pt>
                <c:pt idx="87" formatCode="0.0">
                  <c:v>1.2586206452331636</c:v>
                </c:pt>
                <c:pt idx="88" formatCode="0.0">
                  <c:v>1.7390951547191233</c:v>
                </c:pt>
                <c:pt idx="89" formatCode="0.0">
                  <c:v>1.4004655470882115</c:v>
                </c:pt>
                <c:pt idx="90" formatCode="0.0">
                  <c:v>1.2809441043293501</c:v>
                </c:pt>
                <c:pt idx="91" formatCode="0.0">
                  <c:v>1.169546918507242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1C-4850-8998-F50452B55EDF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'A52A Boiler 6'!$N$5:$N$96</c:f>
              <c:numCache>
                <c:formatCode>mmm\ dd\ yyyy</c:formatCode>
                <c:ptCount val="92"/>
                <c:pt idx="0">
                  <c:v>44470</c:v>
                </c:pt>
                <c:pt idx="1">
                  <c:v>44471</c:v>
                </c:pt>
                <c:pt idx="2">
                  <c:v>44472</c:v>
                </c:pt>
                <c:pt idx="3">
                  <c:v>44473</c:v>
                </c:pt>
                <c:pt idx="4">
                  <c:v>44474</c:v>
                </c:pt>
                <c:pt idx="5">
                  <c:v>44475</c:v>
                </c:pt>
                <c:pt idx="6">
                  <c:v>44476</c:v>
                </c:pt>
                <c:pt idx="7">
                  <c:v>44477</c:v>
                </c:pt>
                <c:pt idx="8">
                  <c:v>44478</c:v>
                </c:pt>
                <c:pt idx="9">
                  <c:v>44479</c:v>
                </c:pt>
                <c:pt idx="10">
                  <c:v>44480</c:v>
                </c:pt>
                <c:pt idx="11">
                  <c:v>44481</c:v>
                </c:pt>
                <c:pt idx="12">
                  <c:v>44482</c:v>
                </c:pt>
                <c:pt idx="13">
                  <c:v>44483</c:v>
                </c:pt>
                <c:pt idx="14">
                  <c:v>44484</c:v>
                </c:pt>
                <c:pt idx="15">
                  <c:v>44485</c:v>
                </c:pt>
                <c:pt idx="16">
                  <c:v>44486</c:v>
                </c:pt>
                <c:pt idx="17">
                  <c:v>44487</c:v>
                </c:pt>
                <c:pt idx="18">
                  <c:v>44488</c:v>
                </c:pt>
                <c:pt idx="19">
                  <c:v>44489</c:v>
                </c:pt>
                <c:pt idx="20">
                  <c:v>44490</c:v>
                </c:pt>
                <c:pt idx="21">
                  <c:v>44491</c:v>
                </c:pt>
                <c:pt idx="22">
                  <c:v>44492</c:v>
                </c:pt>
                <c:pt idx="23">
                  <c:v>44493</c:v>
                </c:pt>
                <c:pt idx="24">
                  <c:v>44494</c:v>
                </c:pt>
                <c:pt idx="25">
                  <c:v>44495</c:v>
                </c:pt>
                <c:pt idx="26">
                  <c:v>44496</c:v>
                </c:pt>
                <c:pt idx="27">
                  <c:v>44497</c:v>
                </c:pt>
                <c:pt idx="28">
                  <c:v>44498</c:v>
                </c:pt>
                <c:pt idx="29">
                  <c:v>44499</c:v>
                </c:pt>
                <c:pt idx="30">
                  <c:v>44500</c:v>
                </c:pt>
                <c:pt idx="31">
                  <c:v>44501</c:v>
                </c:pt>
                <c:pt idx="32">
                  <c:v>44502</c:v>
                </c:pt>
                <c:pt idx="33">
                  <c:v>44503</c:v>
                </c:pt>
                <c:pt idx="34">
                  <c:v>44504</c:v>
                </c:pt>
                <c:pt idx="35">
                  <c:v>44505</c:v>
                </c:pt>
                <c:pt idx="36">
                  <c:v>44506</c:v>
                </c:pt>
                <c:pt idx="37">
                  <c:v>44507</c:v>
                </c:pt>
                <c:pt idx="38">
                  <c:v>44508</c:v>
                </c:pt>
                <c:pt idx="39">
                  <c:v>44509</c:v>
                </c:pt>
                <c:pt idx="40">
                  <c:v>44510</c:v>
                </c:pt>
                <c:pt idx="41">
                  <c:v>44511</c:v>
                </c:pt>
                <c:pt idx="42">
                  <c:v>44512</c:v>
                </c:pt>
                <c:pt idx="43">
                  <c:v>44513</c:v>
                </c:pt>
                <c:pt idx="44">
                  <c:v>44514</c:v>
                </c:pt>
                <c:pt idx="45">
                  <c:v>44515</c:v>
                </c:pt>
                <c:pt idx="46">
                  <c:v>44516</c:v>
                </c:pt>
                <c:pt idx="47">
                  <c:v>44517</c:v>
                </c:pt>
                <c:pt idx="48">
                  <c:v>44518</c:v>
                </c:pt>
                <c:pt idx="49">
                  <c:v>44519</c:v>
                </c:pt>
                <c:pt idx="50">
                  <c:v>44520</c:v>
                </c:pt>
                <c:pt idx="51">
                  <c:v>44521</c:v>
                </c:pt>
                <c:pt idx="52">
                  <c:v>44522</c:v>
                </c:pt>
                <c:pt idx="53">
                  <c:v>44523</c:v>
                </c:pt>
                <c:pt idx="54">
                  <c:v>44524</c:v>
                </c:pt>
                <c:pt idx="55">
                  <c:v>44525</c:v>
                </c:pt>
                <c:pt idx="56">
                  <c:v>44526</c:v>
                </c:pt>
                <c:pt idx="57">
                  <c:v>44527</c:v>
                </c:pt>
                <c:pt idx="58">
                  <c:v>44528</c:v>
                </c:pt>
                <c:pt idx="59">
                  <c:v>44529</c:v>
                </c:pt>
                <c:pt idx="60">
                  <c:v>44530</c:v>
                </c:pt>
                <c:pt idx="61">
                  <c:v>44531</c:v>
                </c:pt>
                <c:pt idx="62">
                  <c:v>44532</c:v>
                </c:pt>
                <c:pt idx="63">
                  <c:v>44533</c:v>
                </c:pt>
                <c:pt idx="64">
                  <c:v>44534</c:v>
                </c:pt>
                <c:pt idx="65">
                  <c:v>44535</c:v>
                </c:pt>
                <c:pt idx="66">
                  <c:v>44536</c:v>
                </c:pt>
                <c:pt idx="67">
                  <c:v>44537</c:v>
                </c:pt>
                <c:pt idx="68">
                  <c:v>44538</c:v>
                </c:pt>
                <c:pt idx="69">
                  <c:v>44539</c:v>
                </c:pt>
                <c:pt idx="70">
                  <c:v>44540</c:v>
                </c:pt>
                <c:pt idx="71">
                  <c:v>44541</c:v>
                </c:pt>
                <c:pt idx="72">
                  <c:v>44542</c:v>
                </c:pt>
                <c:pt idx="73">
                  <c:v>44543</c:v>
                </c:pt>
                <c:pt idx="74">
                  <c:v>44544</c:v>
                </c:pt>
                <c:pt idx="75">
                  <c:v>44545</c:v>
                </c:pt>
                <c:pt idx="76">
                  <c:v>44546</c:v>
                </c:pt>
                <c:pt idx="77">
                  <c:v>44547</c:v>
                </c:pt>
                <c:pt idx="78">
                  <c:v>44548</c:v>
                </c:pt>
                <c:pt idx="79">
                  <c:v>44549</c:v>
                </c:pt>
                <c:pt idx="80">
                  <c:v>44550</c:v>
                </c:pt>
                <c:pt idx="81">
                  <c:v>44551</c:v>
                </c:pt>
                <c:pt idx="82">
                  <c:v>44552</c:v>
                </c:pt>
                <c:pt idx="83">
                  <c:v>44553</c:v>
                </c:pt>
                <c:pt idx="84">
                  <c:v>44554</c:v>
                </c:pt>
                <c:pt idx="85">
                  <c:v>44555</c:v>
                </c:pt>
                <c:pt idx="86">
                  <c:v>44556</c:v>
                </c:pt>
                <c:pt idx="87">
                  <c:v>44557</c:v>
                </c:pt>
                <c:pt idx="88">
                  <c:v>44558</c:v>
                </c:pt>
                <c:pt idx="89">
                  <c:v>44559</c:v>
                </c:pt>
                <c:pt idx="90">
                  <c:v>44560</c:v>
                </c:pt>
                <c:pt idx="91">
                  <c:v>44561</c:v>
                </c:pt>
              </c:numCache>
            </c:numRef>
          </c:cat>
          <c:val>
            <c:numRef>
              <c:f>'A52A Boiler 6'!$W$5:$W$96</c:f>
              <c:numCache>
                <c:formatCode>0.0%</c:formatCode>
                <c:ptCount val="92"/>
                <c:pt idx="31" formatCode="0.0">
                  <c:v>14.439406443735765</c:v>
                </c:pt>
                <c:pt idx="32" formatCode="0.0">
                  <c:v>13.363344925987917</c:v>
                </c:pt>
                <c:pt idx="33" formatCode="0.0">
                  <c:v>15.888864986545986</c:v>
                </c:pt>
                <c:pt idx="34" formatCode="0.0">
                  <c:v>14.997731613883692</c:v>
                </c:pt>
                <c:pt idx="35" formatCode="0.0">
                  <c:v>14.948458322038658</c:v>
                </c:pt>
                <c:pt idx="36" formatCode="0.0">
                  <c:v>16.10971666065695</c:v>
                </c:pt>
                <c:pt idx="37" formatCode="0.0">
                  <c:v>17.740690846056875</c:v>
                </c:pt>
                <c:pt idx="38" formatCode="0.0">
                  <c:v>16.836457812748446</c:v>
                </c:pt>
                <c:pt idx="39" formatCode="0.0">
                  <c:v>16.705792443292157</c:v>
                </c:pt>
                <c:pt idx="40" formatCode="0.0">
                  <c:v>16.163827116813504</c:v>
                </c:pt>
                <c:pt idx="41" formatCode="0.0">
                  <c:v>16.855708457873941</c:v>
                </c:pt>
                <c:pt idx="42" formatCode="0.0">
                  <c:v>17.203063132172211</c:v>
                </c:pt>
                <c:pt idx="43" formatCode="0.0">
                  <c:v>15.396101985565327</c:v>
                </c:pt>
                <c:pt idx="44" formatCode="0.0">
                  <c:v>16.53087776846823</c:v>
                </c:pt>
                <c:pt idx="45" formatCode="0.0">
                  <c:v>15.526426752956761</c:v>
                </c:pt>
                <c:pt idx="46" formatCode="0.0">
                  <c:v>15.914703767821246</c:v>
                </c:pt>
                <c:pt idx="47" formatCode="0.0">
                  <c:v>15.034876180158378</c:v>
                </c:pt>
                <c:pt idx="48" formatCode="0.0">
                  <c:v>16.164475622928244</c:v>
                </c:pt>
                <c:pt idx="49" formatCode="0.0">
                  <c:v>17.187570934034188</c:v>
                </c:pt>
                <c:pt idx="50" formatCode="0.0">
                  <c:v>16.818419676054006</c:v>
                </c:pt>
                <c:pt idx="51" formatCode="0.0">
                  <c:v>16.463870315851072</c:v>
                </c:pt>
                <c:pt idx="52" formatCode="0.0">
                  <c:v>16.623682061155648</c:v>
                </c:pt>
                <c:pt idx="53" formatCode="0.0">
                  <c:v>16.84211365507257</c:v>
                </c:pt>
                <c:pt idx="54" formatCode="0.0">
                  <c:v>16.355587944783185</c:v>
                </c:pt>
                <c:pt idx="55" formatCode="0.0">
                  <c:v>16.689805259772019</c:v>
                </c:pt>
                <c:pt idx="56" formatCode="0.0">
                  <c:v>14.598765450176062</c:v>
                </c:pt>
                <c:pt idx="57" formatCode="0.0">
                  <c:v>16.729750634967541</c:v>
                </c:pt>
                <c:pt idx="58" formatCode="0.0">
                  <c:v>16.492959926542898</c:v>
                </c:pt>
                <c:pt idx="59" formatCode="0.0">
                  <c:v>15.600142053535343</c:v>
                </c:pt>
                <c:pt idx="60" formatCode="0.0">
                  <c:v>15.933638821950606</c:v>
                </c:pt>
                <c:pt idx="61" formatCode="0.0">
                  <c:v>15.690915045323811</c:v>
                </c:pt>
                <c:pt idx="62" formatCode="0.0">
                  <c:v>16.183441261517785</c:v>
                </c:pt>
                <c:pt idx="63" formatCode="0.0">
                  <c:v>16.537078035590397</c:v>
                </c:pt>
                <c:pt idx="64" formatCode="0.0">
                  <c:v>15.735363433421675</c:v>
                </c:pt>
                <c:pt idx="65" formatCode="0.0">
                  <c:v>17.05051477697841</c:v>
                </c:pt>
                <c:pt idx="66" formatCode="0.0">
                  <c:v>13.569724700761268</c:v>
                </c:pt>
                <c:pt idx="67" formatCode="0.0">
                  <c:v>12.959631385065114</c:v>
                </c:pt>
                <c:pt idx="68" formatCode="0.0">
                  <c:v>12.881581363518773</c:v>
                </c:pt>
                <c:pt idx="69" formatCode="0.0">
                  <c:v>12.533033600976593</c:v>
                </c:pt>
                <c:pt idx="70" formatCode="0.0">
                  <c:v>13.612457411608224</c:v>
                </c:pt>
                <c:pt idx="71" formatCode="0.0">
                  <c:v>13.366778218385603</c:v>
                </c:pt>
                <c:pt idx="72" formatCode="0.0">
                  <c:v>14.382742089161896</c:v>
                </c:pt>
                <c:pt idx="73" formatCode="0.0">
                  <c:v>13.326654409676907</c:v>
                </c:pt>
                <c:pt idx="74" formatCode="0.0">
                  <c:v>13.945705662059156</c:v>
                </c:pt>
                <c:pt idx="75" formatCode="0.0">
                  <c:v>14.831497663787017</c:v>
                </c:pt>
                <c:pt idx="76" formatCode="0.0">
                  <c:v>15.94203246307219</c:v>
                </c:pt>
                <c:pt idx="77" formatCode="0.0">
                  <c:v>14.723568479203889</c:v>
                </c:pt>
                <c:pt idx="78" formatCode="0.0">
                  <c:v>17.323163217229645</c:v>
                </c:pt>
                <c:pt idx="79" formatCode="0.0">
                  <c:v>17.312607393999681</c:v>
                </c:pt>
                <c:pt idx="80" formatCode="0.0">
                  <c:v>15.558347872065639</c:v>
                </c:pt>
                <c:pt idx="81" formatCode="0.0">
                  <c:v>15.51980703344503</c:v>
                </c:pt>
                <c:pt idx="82" formatCode="0.0">
                  <c:v>16.105032849994945</c:v>
                </c:pt>
                <c:pt idx="83" formatCode="0.0">
                  <c:v>15.282732518997662</c:v>
                </c:pt>
                <c:pt idx="84" formatCode="0.0">
                  <c:v>15.670000420131696</c:v>
                </c:pt>
                <c:pt idx="85" formatCode="0.0">
                  <c:v>14.713096096403502</c:v>
                </c:pt>
                <c:pt idx="86" formatCode="0.0">
                  <c:v>16.404508635811787</c:v>
                </c:pt>
                <c:pt idx="87" formatCode="0.0">
                  <c:v>15.779073673401161</c:v>
                </c:pt>
                <c:pt idx="88" formatCode="0.0">
                  <c:v>16.844771142218889</c:v>
                </c:pt>
                <c:pt idx="89" formatCode="0.0">
                  <c:v>15.195217725042189</c:v>
                </c:pt>
                <c:pt idx="90" formatCode="0.0">
                  <c:v>15.797501279296984</c:v>
                </c:pt>
                <c:pt idx="91" formatCode="0.0">
                  <c:v>15.378336382857523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F1C-4850-8998-F50452B55E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311529997422638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A52A Boiler 6 - SO</a:t>
            </a:r>
            <a:r>
              <a:rPr lang="en-US" b="1" baseline="-25000"/>
              <a:t>2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1"/>
          <c:order val="0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'A52A Boiler 6'!$N$5:$N$96</c:f>
              <c:numCache>
                <c:formatCode>mmm\ dd\ yyyy</c:formatCode>
                <c:ptCount val="92"/>
                <c:pt idx="0">
                  <c:v>44470</c:v>
                </c:pt>
                <c:pt idx="1">
                  <c:v>44471</c:v>
                </c:pt>
                <c:pt idx="2">
                  <c:v>44472</c:v>
                </c:pt>
                <c:pt idx="3">
                  <c:v>44473</c:v>
                </c:pt>
                <c:pt idx="4">
                  <c:v>44474</c:v>
                </c:pt>
                <c:pt idx="5">
                  <c:v>44475</c:v>
                </c:pt>
                <c:pt idx="6">
                  <c:v>44476</c:v>
                </c:pt>
                <c:pt idx="7">
                  <c:v>44477</c:v>
                </c:pt>
                <c:pt idx="8">
                  <c:v>44478</c:v>
                </c:pt>
                <c:pt idx="9">
                  <c:v>44479</c:v>
                </c:pt>
                <c:pt idx="10">
                  <c:v>44480</c:v>
                </c:pt>
                <c:pt idx="11">
                  <c:v>44481</c:v>
                </c:pt>
                <c:pt idx="12">
                  <c:v>44482</c:v>
                </c:pt>
                <c:pt idx="13">
                  <c:v>44483</c:v>
                </c:pt>
                <c:pt idx="14">
                  <c:v>44484</c:v>
                </c:pt>
                <c:pt idx="15">
                  <c:v>44485</c:v>
                </c:pt>
                <c:pt idx="16">
                  <c:v>44486</c:v>
                </c:pt>
                <c:pt idx="17">
                  <c:v>44487</c:v>
                </c:pt>
                <c:pt idx="18">
                  <c:v>44488</c:v>
                </c:pt>
                <c:pt idx="19">
                  <c:v>44489</c:v>
                </c:pt>
                <c:pt idx="20">
                  <c:v>44490</c:v>
                </c:pt>
                <c:pt idx="21">
                  <c:v>44491</c:v>
                </c:pt>
                <c:pt idx="22">
                  <c:v>44492</c:v>
                </c:pt>
                <c:pt idx="23">
                  <c:v>44493</c:v>
                </c:pt>
                <c:pt idx="24">
                  <c:v>44494</c:v>
                </c:pt>
                <c:pt idx="25">
                  <c:v>44495</c:v>
                </c:pt>
                <c:pt idx="26">
                  <c:v>44496</c:v>
                </c:pt>
                <c:pt idx="27">
                  <c:v>44497</c:v>
                </c:pt>
                <c:pt idx="28">
                  <c:v>44498</c:v>
                </c:pt>
                <c:pt idx="29">
                  <c:v>44499</c:v>
                </c:pt>
                <c:pt idx="30">
                  <c:v>44500</c:v>
                </c:pt>
                <c:pt idx="31">
                  <c:v>44501</c:v>
                </c:pt>
                <c:pt idx="32">
                  <c:v>44502</c:v>
                </c:pt>
                <c:pt idx="33">
                  <c:v>44503</c:v>
                </c:pt>
                <c:pt idx="34">
                  <c:v>44504</c:v>
                </c:pt>
                <c:pt idx="35">
                  <c:v>44505</c:v>
                </c:pt>
                <c:pt idx="36">
                  <c:v>44506</c:v>
                </c:pt>
                <c:pt idx="37">
                  <c:v>44507</c:v>
                </c:pt>
                <c:pt idx="38">
                  <c:v>44508</c:v>
                </c:pt>
                <c:pt idx="39">
                  <c:v>44509</c:v>
                </c:pt>
                <c:pt idx="40">
                  <c:v>44510</c:v>
                </c:pt>
                <c:pt idx="41">
                  <c:v>44511</c:v>
                </c:pt>
                <c:pt idx="42">
                  <c:v>44512</c:v>
                </c:pt>
                <c:pt idx="43">
                  <c:v>44513</c:v>
                </c:pt>
                <c:pt idx="44">
                  <c:v>44514</c:v>
                </c:pt>
                <c:pt idx="45">
                  <c:v>44515</c:v>
                </c:pt>
                <c:pt idx="46">
                  <c:v>44516</c:v>
                </c:pt>
                <c:pt idx="47">
                  <c:v>44517</c:v>
                </c:pt>
                <c:pt idx="48">
                  <c:v>44518</c:v>
                </c:pt>
                <c:pt idx="49">
                  <c:v>44519</c:v>
                </c:pt>
                <c:pt idx="50">
                  <c:v>44520</c:v>
                </c:pt>
                <c:pt idx="51">
                  <c:v>44521</c:v>
                </c:pt>
                <c:pt idx="52">
                  <c:v>44522</c:v>
                </c:pt>
                <c:pt idx="53">
                  <c:v>44523</c:v>
                </c:pt>
                <c:pt idx="54">
                  <c:v>44524</c:v>
                </c:pt>
                <c:pt idx="55">
                  <c:v>44525</c:v>
                </c:pt>
                <c:pt idx="56">
                  <c:v>44526</c:v>
                </c:pt>
                <c:pt idx="57">
                  <c:v>44527</c:v>
                </c:pt>
                <c:pt idx="58">
                  <c:v>44528</c:v>
                </c:pt>
                <c:pt idx="59">
                  <c:v>44529</c:v>
                </c:pt>
                <c:pt idx="60">
                  <c:v>44530</c:v>
                </c:pt>
                <c:pt idx="61">
                  <c:v>44531</c:v>
                </c:pt>
                <c:pt idx="62">
                  <c:v>44532</c:v>
                </c:pt>
                <c:pt idx="63">
                  <c:v>44533</c:v>
                </c:pt>
                <c:pt idx="64">
                  <c:v>44534</c:v>
                </c:pt>
                <c:pt idx="65">
                  <c:v>44535</c:v>
                </c:pt>
                <c:pt idx="66">
                  <c:v>44536</c:v>
                </c:pt>
                <c:pt idx="67">
                  <c:v>44537</c:v>
                </c:pt>
                <c:pt idx="68">
                  <c:v>44538</c:v>
                </c:pt>
                <c:pt idx="69">
                  <c:v>44539</c:v>
                </c:pt>
                <c:pt idx="70">
                  <c:v>44540</c:v>
                </c:pt>
                <c:pt idx="71">
                  <c:v>44541</c:v>
                </c:pt>
                <c:pt idx="72">
                  <c:v>44542</c:v>
                </c:pt>
                <c:pt idx="73">
                  <c:v>44543</c:v>
                </c:pt>
                <c:pt idx="74">
                  <c:v>44544</c:v>
                </c:pt>
                <c:pt idx="75">
                  <c:v>44545</c:v>
                </c:pt>
                <c:pt idx="76">
                  <c:v>44546</c:v>
                </c:pt>
                <c:pt idx="77">
                  <c:v>44547</c:v>
                </c:pt>
                <c:pt idx="78">
                  <c:v>44548</c:v>
                </c:pt>
                <c:pt idx="79">
                  <c:v>44549</c:v>
                </c:pt>
                <c:pt idx="80">
                  <c:v>44550</c:v>
                </c:pt>
                <c:pt idx="81">
                  <c:v>44551</c:v>
                </c:pt>
                <c:pt idx="82">
                  <c:v>44552</c:v>
                </c:pt>
                <c:pt idx="83">
                  <c:v>44553</c:v>
                </c:pt>
                <c:pt idx="84">
                  <c:v>44554</c:v>
                </c:pt>
                <c:pt idx="85">
                  <c:v>44555</c:v>
                </c:pt>
                <c:pt idx="86">
                  <c:v>44556</c:v>
                </c:pt>
                <c:pt idx="87">
                  <c:v>44557</c:v>
                </c:pt>
                <c:pt idx="88">
                  <c:v>44558</c:v>
                </c:pt>
                <c:pt idx="89">
                  <c:v>44559</c:v>
                </c:pt>
                <c:pt idx="90">
                  <c:v>44560</c:v>
                </c:pt>
                <c:pt idx="91">
                  <c:v>44561</c:v>
                </c:pt>
              </c:numCache>
            </c:numRef>
          </c:cat>
          <c:val>
            <c:numRef>
              <c:f>'A52A Boiler 6'!$AB$5:$AB$96</c:f>
              <c:numCache>
                <c:formatCode>0.0%</c:formatCode>
                <c:ptCount val="92"/>
                <c:pt idx="31" formatCode="0.0">
                  <c:v>198.99403674737405</c:v>
                </c:pt>
                <c:pt idx="32" formatCode="0.0">
                  <c:v>199.94857331664801</c:v>
                </c:pt>
                <c:pt idx="33" formatCode="0.0">
                  <c:v>225.10518874869041</c:v>
                </c:pt>
                <c:pt idx="34" formatCode="0.0">
                  <c:v>228.39942741393602</c:v>
                </c:pt>
                <c:pt idx="35" formatCode="0.0">
                  <c:v>233.16464006862353</c:v>
                </c:pt>
                <c:pt idx="36" formatCode="0.0">
                  <c:v>229.32370241626353</c:v>
                </c:pt>
                <c:pt idx="37" formatCode="0.0">
                  <c:v>228.08832598943516</c:v>
                </c:pt>
                <c:pt idx="38" formatCode="0.0">
                  <c:v>230.96096646435848</c:v>
                </c:pt>
                <c:pt idx="39" formatCode="0.0">
                  <c:v>242.80995088942555</c:v>
                </c:pt>
                <c:pt idx="40" formatCode="0.0">
                  <c:v>235.36503423452194</c:v>
                </c:pt>
                <c:pt idx="41" formatCode="0.0">
                  <c:v>237.83820666376576</c:v>
                </c:pt>
                <c:pt idx="42" formatCode="0.0">
                  <c:v>234.37790743616256</c:v>
                </c:pt>
                <c:pt idx="43" formatCode="0.0">
                  <c:v>234.94034233452285</c:v>
                </c:pt>
                <c:pt idx="44" formatCode="0.0">
                  <c:v>231.40730332271477</c:v>
                </c:pt>
                <c:pt idx="45" formatCode="0.0">
                  <c:v>230.89489927956413</c:v>
                </c:pt>
                <c:pt idx="46" formatCode="0.0">
                  <c:v>238.70113855126351</c:v>
                </c:pt>
                <c:pt idx="47" formatCode="0.0">
                  <c:v>230.23270108901605</c:v>
                </c:pt>
                <c:pt idx="48" formatCode="0.0">
                  <c:v>232.68628099626827</c:v>
                </c:pt>
                <c:pt idx="49" formatCode="0.0">
                  <c:v>235.40402842939997</c:v>
                </c:pt>
                <c:pt idx="50" formatCode="0.0">
                  <c:v>231.97524087998491</c:v>
                </c:pt>
                <c:pt idx="51" formatCode="0.0">
                  <c:v>228.105731006648</c:v>
                </c:pt>
                <c:pt idx="52" formatCode="0.0">
                  <c:v>231.29560749204154</c:v>
                </c:pt>
                <c:pt idx="53" formatCode="0.0">
                  <c:v>228.11042641148299</c:v>
                </c:pt>
                <c:pt idx="54" formatCode="0.0">
                  <c:v>235.03816346796404</c:v>
                </c:pt>
                <c:pt idx="55" formatCode="0.0">
                  <c:v>230.39968287289929</c:v>
                </c:pt>
                <c:pt idx="56" formatCode="0.0">
                  <c:v>213.21806715147008</c:v>
                </c:pt>
                <c:pt idx="57" formatCode="0.0">
                  <c:v>228.80947619306505</c:v>
                </c:pt>
                <c:pt idx="58" formatCode="0.0">
                  <c:v>237.21728073987802</c:v>
                </c:pt>
                <c:pt idx="59" formatCode="0.0">
                  <c:v>225.92032632570709</c:v>
                </c:pt>
                <c:pt idx="60" formatCode="0.0">
                  <c:v>228.5364458073787</c:v>
                </c:pt>
                <c:pt idx="61" formatCode="0.0">
                  <c:v>230.10703714784725</c:v>
                </c:pt>
                <c:pt idx="62" formatCode="0.0">
                  <c:v>245.96698283884263</c:v>
                </c:pt>
                <c:pt idx="63" formatCode="0.0">
                  <c:v>233.18643142232025</c:v>
                </c:pt>
                <c:pt idx="64" formatCode="0.0">
                  <c:v>232.20718181392843</c:v>
                </c:pt>
                <c:pt idx="65" formatCode="0.0">
                  <c:v>242.45653048077116</c:v>
                </c:pt>
                <c:pt idx="66" formatCode="0.0">
                  <c:v>185.72185325851675</c:v>
                </c:pt>
                <c:pt idx="67" formatCode="0.0">
                  <c:v>190.43523640546272</c:v>
                </c:pt>
                <c:pt idx="68" formatCode="0.0">
                  <c:v>185.51887727978496</c:v>
                </c:pt>
                <c:pt idx="69" formatCode="0.0">
                  <c:v>195.19457477299227</c:v>
                </c:pt>
                <c:pt idx="70" formatCode="0.0">
                  <c:v>196.5166023519383</c:v>
                </c:pt>
                <c:pt idx="71" formatCode="0.0">
                  <c:v>197.65630872456714</c:v>
                </c:pt>
                <c:pt idx="72" formatCode="0.0">
                  <c:v>202.10725581857051</c:v>
                </c:pt>
                <c:pt idx="73" formatCode="0.0">
                  <c:v>195.76100266697321</c:v>
                </c:pt>
                <c:pt idx="74" formatCode="0.0">
                  <c:v>202.62322131231116</c:v>
                </c:pt>
                <c:pt idx="75" formatCode="0.0">
                  <c:v>208.71360828388961</c:v>
                </c:pt>
                <c:pt idx="76" formatCode="0.0">
                  <c:v>228.28314740793172</c:v>
                </c:pt>
                <c:pt idx="77" formatCode="0.0">
                  <c:v>228.18018466763425</c:v>
                </c:pt>
                <c:pt idx="78" formatCode="0.0">
                  <c:v>246.48073574103054</c:v>
                </c:pt>
                <c:pt idx="79" formatCode="0.0">
                  <c:v>238.79951423729426</c:v>
                </c:pt>
                <c:pt idx="80" formatCode="0.0">
                  <c:v>217.97784972939735</c:v>
                </c:pt>
                <c:pt idx="81" formatCode="0.0">
                  <c:v>223.72858402451061</c:v>
                </c:pt>
                <c:pt idx="82" formatCode="0.0">
                  <c:v>226.49875649223068</c:v>
                </c:pt>
                <c:pt idx="83" formatCode="0.0">
                  <c:v>234.45470845565495</c:v>
                </c:pt>
                <c:pt idx="84" formatCode="0.0">
                  <c:v>236.04811600023714</c:v>
                </c:pt>
                <c:pt idx="85" formatCode="0.0">
                  <c:v>234.57078788030745</c:v>
                </c:pt>
                <c:pt idx="86" formatCode="0.0">
                  <c:v>239.10246745966779</c:v>
                </c:pt>
                <c:pt idx="87" formatCode="0.0">
                  <c:v>235.81644791909125</c:v>
                </c:pt>
                <c:pt idx="88" formatCode="0.0">
                  <c:v>232.63328109470402</c:v>
                </c:pt>
                <c:pt idx="89" formatCode="0.0">
                  <c:v>230.42945253442156</c:v>
                </c:pt>
                <c:pt idx="90" formatCode="0.0">
                  <c:v>234.794492220346</c:v>
                </c:pt>
                <c:pt idx="91" formatCode="0.0">
                  <c:v>235.32974780901262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3CE-4055-B427-42FCDA06281D}"/>
            </c:ext>
          </c:extLst>
        </c:ser>
        <c:ser>
          <c:idx val="0"/>
          <c:order val="1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val>
            <c:numRef>
              <c:f>'A52A Boiler 6'!$AA$5:$AA$96</c:f>
              <c:numCache>
                <c:formatCode>0.0%</c:formatCode>
                <c:ptCount val="92"/>
                <c:pt idx="33" formatCode="0.0">
                  <c:v>53.148792224881049</c:v>
                </c:pt>
                <c:pt idx="34" formatCode="0.0">
                  <c:v>103.79919164553301</c:v>
                </c:pt>
                <c:pt idx="35" formatCode="0.0">
                  <c:v>65.277437727094778</c:v>
                </c:pt>
                <c:pt idx="36" formatCode="0.0">
                  <c:v>40.016978266572835</c:v>
                </c:pt>
                <c:pt idx="37" formatCode="0.0">
                  <c:v>79.502924698444488</c:v>
                </c:pt>
                <c:pt idx="38" formatCode="0.0">
                  <c:v>125.50484432952408</c:v>
                </c:pt>
                <c:pt idx="39" formatCode="0.0">
                  <c:v>108.01849469706451</c:v>
                </c:pt>
                <c:pt idx="40" formatCode="0.0">
                  <c:v>72.389836731978917</c:v>
                </c:pt>
                <c:pt idx="41" formatCode="0.0">
                  <c:v>84.433929720332898</c:v>
                </c:pt>
                <c:pt idx="42" formatCode="0.0">
                  <c:v>77.244648706233662</c:v>
                </c:pt>
                <c:pt idx="43" formatCode="0.0">
                  <c:v>60.779281879884159</c:v>
                </c:pt>
                <c:pt idx="44" formatCode="0.0">
                  <c:v>91.110186022614911</c:v>
                </c:pt>
                <c:pt idx="45" formatCode="0.0">
                  <c:v>63.167495771085349</c:v>
                </c:pt>
                <c:pt idx="46" formatCode="0.0">
                  <c:v>89.867062038373604</c:v>
                </c:pt>
                <c:pt idx="47" formatCode="0.0">
                  <c:v>56.855278005485893</c:v>
                </c:pt>
                <c:pt idx="48" formatCode="0.0">
                  <c:v>136.49544264458902</c:v>
                </c:pt>
                <c:pt idx="49" formatCode="0.0">
                  <c:v>69.619197772747171</c:v>
                </c:pt>
                <c:pt idx="50" formatCode="0.0">
                  <c:v>76.552096835665338</c:v>
                </c:pt>
                <c:pt idx="51" formatCode="0.0">
                  <c:v>69.253961337653692</c:v>
                </c:pt>
                <c:pt idx="52" formatCode="0.0">
                  <c:v>83.056968910396265</c:v>
                </c:pt>
                <c:pt idx="53" formatCode="0.0">
                  <c:v>49.057288058757798</c:v>
                </c:pt>
                <c:pt idx="54" formatCode="0.0">
                  <c:v>92.08035100625581</c:v>
                </c:pt>
                <c:pt idx="55" formatCode="0.0">
                  <c:v>100.2076854577824</c:v>
                </c:pt>
                <c:pt idx="56" formatCode="0.0">
                  <c:v>64.912110524402053</c:v>
                </c:pt>
                <c:pt idx="57" formatCode="0.0">
                  <c:v>113.4106797064714</c:v>
                </c:pt>
                <c:pt idx="58" formatCode="0.0">
                  <c:v>58.32592438739011</c:v>
                </c:pt>
                <c:pt idx="59" formatCode="0.0">
                  <c:v>61.060410390889338</c:v>
                </c:pt>
                <c:pt idx="60" formatCode="0.0">
                  <c:v>88.963504348209355</c:v>
                </c:pt>
                <c:pt idx="61" formatCode="#,##0.0">
                  <c:v>75.977307750274946</c:v>
                </c:pt>
                <c:pt idx="62" formatCode="#,##0.0">
                  <c:v>88.026194199433988</c:v>
                </c:pt>
                <c:pt idx="63" formatCode="#,##0.0">
                  <c:v>69.437281491521148</c:v>
                </c:pt>
                <c:pt idx="64" formatCode="#,##0.0">
                  <c:v>46.710115108339068</c:v>
                </c:pt>
                <c:pt idx="65" formatCode="#,##0.0">
                  <c:v>78.21893145214672</c:v>
                </c:pt>
                <c:pt idx="66" formatCode="#,##0.0">
                  <c:v>54.817816406280997</c:v>
                </c:pt>
                <c:pt idx="67" formatCode="#,##0.0">
                  <c:v>35.787248641415161</c:v>
                </c:pt>
                <c:pt idx="68" formatCode="#,##0.0">
                  <c:v>36.662223564892415</c:v>
                </c:pt>
                <c:pt idx="69" formatCode="#,##0.0">
                  <c:v>49.627689354825954</c:v>
                </c:pt>
                <c:pt idx="70" formatCode="#,##0.0">
                  <c:v>39.109483684376194</c:v>
                </c:pt>
                <c:pt idx="71" formatCode="#,##0.0">
                  <c:v>41.589924923470122</c:v>
                </c:pt>
                <c:pt idx="72" formatCode="#,##0.0">
                  <c:v>51.598830747826135</c:v>
                </c:pt>
                <c:pt idx="73" formatCode="#,##0.0">
                  <c:v>39.824910995181533</c:v>
                </c:pt>
                <c:pt idx="74" formatCode="#,##0.0">
                  <c:v>39.140334706945282</c:v>
                </c:pt>
                <c:pt idx="75" formatCode="#,##0.0">
                  <c:v>47.735953442981845</c:v>
                </c:pt>
                <c:pt idx="76" formatCode="#,##0.0">
                  <c:v>67.652788183388608</c:v>
                </c:pt>
                <c:pt idx="77" formatCode="#,##0.0">
                  <c:v>44.85544569979205</c:v>
                </c:pt>
                <c:pt idx="78" formatCode="#,##0.0">
                  <c:v>66.841425457366668</c:v>
                </c:pt>
                <c:pt idx="79" formatCode="#,##0.0">
                  <c:v>56.755703442897861</c:v>
                </c:pt>
                <c:pt idx="80" formatCode="#,##0.0">
                  <c:v>66.519646646779037</c:v>
                </c:pt>
                <c:pt idx="81" formatCode="#,##0.0">
                  <c:v>52.445054020639439</c:v>
                </c:pt>
                <c:pt idx="82" formatCode="#,##0.0">
                  <c:v>56.474983023589573</c:v>
                </c:pt>
                <c:pt idx="83" formatCode="#,##0.0">
                  <c:v>54.550984910773337</c:v>
                </c:pt>
                <c:pt idx="84" formatCode="#,##0.0">
                  <c:v>59.474006772463916</c:v>
                </c:pt>
                <c:pt idx="85" formatCode="#,##0.0">
                  <c:v>70.22068574179481</c:v>
                </c:pt>
                <c:pt idx="86" formatCode="#,##0.0">
                  <c:v>85.58761833581228</c:v>
                </c:pt>
                <c:pt idx="87" formatCode="#,##0.0">
                  <c:v>78.97548768709828</c:v>
                </c:pt>
                <c:pt idx="88" formatCode="#,##0.0">
                  <c:v>61.430937313433525</c:v>
                </c:pt>
                <c:pt idx="89" formatCode="#,##0.0">
                  <c:v>66.249777157837912</c:v>
                </c:pt>
                <c:pt idx="90" formatCode="#,##0.0">
                  <c:v>52.081317939985105</c:v>
                </c:pt>
                <c:pt idx="91" formatCode="#,##0.0">
                  <c:v>37.171410081847931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3CE-4055-B427-42FCDA0628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1687992207742663"/>
          <c:h val="0.13363840758403506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A52A Boiler 6 - NO</a:t>
            </a:r>
            <a:r>
              <a:rPr lang="en-US" b="1" baseline="-25000"/>
              <a:t>x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'A52A Boiler 6'!$N$5:$N$96</c:f>
              <c:numCache>
                <c:formatCode>mmm\ dd\ yyyy</c:formatCode>
                <c:ptCount val="92"/>
                <c:pt idx="0">
                  <c:v>44470</c:v>
                </c:pt>
                <c:pt idx="1">
                  <c:v>44471</c:v>
                </c:pt>
                <c:pt idx="2">
                  <c:v>44472</c:v>
                </c:pt>
                <c:pt idx="3">
                  <c:v>44473</c:v>
                </c:pt>
                <c:pt idx="4">
                  <c:v>44474</c:v>
                </c:pt>
                <c:pt idx="5">
                  <c:v>44475</c:v>
                </c:pt>
                <c:pt idx="6">
                  <c:v>44476</c:v>
                </c:pt>
                <c:pt idx="7">
                  <c:v>44477</c:v>
                </c:pt>
                <c:pt idx="8">
                  <c:v>44478</c:v>
                </c:pt>
                <c:pt idx="9">
                  <c:v>44479</c:v>
                </c:pt>
                <c:pt idx="10">
                  <c:v>44480</c:v>
                </c:pt>
                <c:pt idx="11">
                  <c:v>44481</c:v>
                </c:pt>
                <c:pt idx="12">
                  <c:v>44482</c:v>
                </c:pt>
                <c:pt idx="13">
                  <c:v>44483</c:v>
                </c:pt>
                <c:pt idx="14">
                  <c:v>44484</c:v>
                </c:pt>
                <c:pt idx="15">
                  <c:v>44485</c:v>
                </c:pt>
                <c:pt idx="16">
                  <c:v>44486</c:v>
                </c:pt>
                <c:pt idx="17">
                  <c:v>44487</c:v>
                </c:pt>
                <c:pt idx="18">
                  <c:v>44488</c:v>
                </c:pt>
                <c:pt idx="19">
                  <c:v>44489</c:v>
                </c:pt>
                <c:pt idx="20">
                  <c:v>44490</c:v>
                </c:pt>
                <c:pt idx="21">
                  <c:v>44491</c:v>
                </c:pt>
                <c:pt idx="22">
                  <c:v>44492</c:v>
                </c:pt>
                <c:pt idx="23">
                  <c:v>44493</c:v>
                </c:pt>
                <c:pt idx="24">
                  <c:v>44494</c:v>
                </c:pt>
                <c:pt idx="25">
                  <c:v>44495</c:v>
                </c:pt>
                <c:pt idx="26">
                  <c:v>44496</c:v>
                </c:pt>
                <c:pt idx="27">
                  <c:v>44497</c:v>
                </c:pt>
                <c:pt idx="28">
                  <c:v>44498</c:v>
                </c:pt>
                <c:pt idx="29">
                  <c:v>44499</c:v>
                </c:pt>
                <c:pt idx="30">
                  <c:v>44500</c:v>
                </c:pt>
                <c:pt idx="31">
                  <c:v>44501</c:v>
                </c:pt>
                <c:pt idx="32">
                  <c:v>44502</c:v>
                </c:pt>
                <c:pt idx="33">
                  <c:v>44503</c:v>
                </c:pt>
                <c:pt idx="34">
                  <c:v>44504</c:v>
                </c:pt>
                <c:pt idx="35">
                  <c:v>44505</c:v>
                </c:pt>
                <c:pt idx="36">
                  <c:v>44506</c:v>
                </c:pt>
                <c:pt idx="37">
                  <c:v>44507</c:v>
                </c:pt>
                <c:pt idx="38">
                  <c:v>44508</c:v>
                </c:pt>
                <c:pt idx="39">
                  <c:v>44509</c:v>
                </c:pt>
                <c:pt idx="40">
                  <c:v>44510</c:v>
                </c:pt>
                <c:pt idx="41">
                  <c:v>44511</c:v>
                </c:pt>
                <c:pt idx="42">
                  <c:v>44512</c:v>
                </c:pt>
                <c:pt idx="43">
                  <c:v>44513</c:v>
                </c:pt>
                <c:pt idx="44">
                  <c:v>44514</c:v>
                </c:pt>
                <c:pt idx="45">
                  <c:v>44515</c:v>
                </c:pt>
                <c:pt idx="46">
                  <c:v>44516</c:v>
                </c:pt>
                <c:pt idx="47">
                  <c:v>44517</c:v>
                </c:pt>
                <c:pt idx="48">
                  <c:v>44518</c:v>
                </c:pt>
                <c:pt idx="49">
                  <c:v>44519</c:v>
                </c:pt>
                <c:pt idx="50">
                  <c:v>44520</c:v>
                </c:pt>
                <c:pt idx="51">
                  <c:v>44521</c:v>
                </c:pt>
                <c:pt idx="52">
                  <c:v>44522</c:v>
                </c:pt>
                <c:pt idx="53">
                  <c:v>44523</c:v>
                </c:pt>
                <c:pt idx="54">
                  <c:v>44524</c:v>
                </c:pt>
                <c:pt idx="55">
                  <c:v>44525</c:v>
                </c:pt>
                <c:pt idx="56">
                  <c:v>44526</c:v>
                </c:pt>
                <c:pt idx="57">
                  <c:v>44527</c:v>
                </c:pt>
                <c:pt idx="58">
                  <c:v>44528</c:v>
                </c:pt>
                <c:pt idx="59">
                  <c:v>44529</c:v>
                </c:pt>
                <c:pt idx="60">
                  <c:v>44530</c:v>
                </c:pt>
                <c:pt idx="61">
                  <c:v>44531</c:v>
                </c:pt>
                <c:pt idx="62">
                  <c:v>44532</c:v>
                </c:pt>
                <c:pt idx="63">
                  <c:v>44533</c:v>
                </c:pt>
                <c:pt idx="64">
                  <c:v>44534</c:v>
                </c:pt>
                <c:pt idx="65">
                  <c:v>44535</c:v>
                </c:pt>
                <c:pt idx="66">
                  <c:v>44536</c:v>
                </c:pt>
                <c:pt idx="67">
                  <c:v>44537</c:v>
                </c:pt>
                <c:pt idx="68">
                  <c:v>44538</c:v>
                </c:pt>
                <c:pt idx="69">
                  <c:v>44539</c:v>
                </c:pt>
                <c:pt idx="70">
                  <c:v>44540</c:v>
                </c:pt>
                <c:pt idx="71">
                  <c:v>44541</c:v>
                </c:pt>
                <c:pt idx="72">
                  <c:v>44542</c:v>
                </c:pt>
                <c:pt idx="73">
                  <c:v>44543</c:v>
                </c:pt>
                <c:pt idx="74">
                  <c:v>44544</c:v>
                </c:pt>
                <c:pt idx="75">
                  <c:v>44545</c:v>
                </c:pt>
                <c:pt idx="76">
                  <c:v>44546</c:v>
                </c:pt>
                <c:pt idx="77">
                  <c:v>44547</c:v>
                </c:pt>
                <c:pt idx="78">
                  <c:v>44548</c:v>
                </c:pt>
                <c:pt idx="79">
                  <c:v>44549</c:v>
                </c:pt>
                <c:pt idx="80">
                  <c:v>44550</c:v>
                </c:pt>
                <c:pt idx="81">
                  <c:v>44551</c:v>
                </c:pt>
                <c:pt idx="82">
                  <c:v>44552</c:v>
                </c:pt>
                <c:pt idx="83">
                  <c:v>44553</c:v>
                </c:pt>
                <c:pt idx="84">
                  <c:v>44554</c:v>
                </c:pt>
                <c:pt idx="85">
                  <c:v>44555</c:v>
                </c:pt>
                <c:pt idx="86">
                  <c:v>44556</c:v>
                </c:pt>
                <c:pt idx="87">
                  <c:v>44557</c:v>
                </c:pt>
                <c:pt idx="88">
                  <c:v>44558</c:v>
                </c:pt>
                <c:pt idx="89">
                  <c:v>44559</c:v>
                </c:pt>
                <c:pt idx="90">
                  <c:v>44560</c:v>
                </c:pt>
                <c:pt idx="91">
                  <c:v>44561</c:v>
                </c:pt>
              </c:numCache>
            </c:numRef>
          </c:cat>
          <c:val>
            <c:numRef>
              <c:f>'A52A Boiler 6'!$AF$5:$AF$96</c:f>
              <c:numCache>
                <c:formatCode>0.0%</c:formatCode>
                <c:ptCount val="92"/>
                <c:pt idx="33" formatCode="0.0">
                  <c:v>67.192215242653234</c:v>
                </c:pt>
                <c:pt idx="34" formatCode="0.0">
                  <c:v>154.02147139234225</c:v>
                </c:pt>
                <c:pt idx="35" formatCode="0.0">
                  <c:v>87.984178960733871</c:v>
                </c:pt>
                <c:pt idx="36" formatCode="0.0">
                  <c:v>44.680534171267709</c:v>
                </c:pt>
                <c:pt idx="37" formatCode="0.0">
                  <c:v>112.37072805447627</c:v>
                </c:pt>
                <c:pt idx="38" formatCode="0.0">
                  <c:v>191.23116170775552</c:v>
                </c:pt>
                <c:pt idx="39" formatCode="0.0">
                  <c:v>161.25456233782486</c:v>
                </c:pt>
                <c:pt idx="40" formatCode="0.0">
                  <c:v>100.17686296910672</c:v>
                </c:pt>
                <c:pt idx="41" formatCode="0.0">
                  <c:v>120.82387952057063</c:v>
                </c:pt>
                <c:pt idx="42" formatCode="0.0">
                  <c:v>108.49939778211484</c:v>
                </c:pt>
                <c:pt idx="43" formatCode="0.0">
                  <c:v>80.273054651229941</c:v>
                </c:pt>
                <c:pt idx="44" formatCode="0.0">
                  <c:v>132.26889032448267</c:v>
                </c:pt>
                <c:pt idx="45" formatCode="0.0">
                  <c:v>84.367135607574866</c:v>
                </c:pt>
                <c:pt idx="46" formatCode="0.0">
                  <c:v>130.13782063721189</c:v>
                </c:pt>
                <c:pt idx="47" formatCode="0.0">
                  <c:v>73.546190866547235</c:v>
                </c:pt>
                <c:pt idx="48" formatCode="0.0">
                  <c:v>210.072187390724</c:v>
                </c:pt>
                <c:pt idx="49" formatCode="0.0">
                  <c:v>95.42719618185231</c:v>
                </c:pt>
                <c:pt idx="50" formatCode="0.0">
                  <c:v>107.31216600399772</c:v>
                </c:pt>
                <c:pt idx="51" formatCode="0.0">
                  <c:v>94.801076578834909</c:v>
                </c:pt>
                <c:pt idx="52" formatCode="0.0">
                  <c:v>118.46337527496507</c:v>
                </c:pt>
                <c:pt idx="53" formatCode="0.0">
                  <c:v>60.178208100727637</c:v>
                </c:pt>
                <c:pt idx="54" formatCode="0.0">
                  <c:v>133.93203029643854</c:v>
                </c:pt>
                <c:pt idx="55" formatCode="0.0">
                  <c:v>147.86460364191268</c:v>
                </c:pt>
                <c:pt idx="56" formatCode="0.0">
                  <c:v>87.357903756117807</c:v>
                </c:pt>
                <c:pt idx="57" formatCode="0.0">
                  <c:v>170.4983080682367</c:v>
                </c:pt>
                <c:pt idx="58" formatCode="0.0">
                  <c:v>76.067298949811629</c:v>
                </c:pt>
                <c:pt idx="59" formatCode="0.0">
                  <c:v>80.754989241524584</c:v>
                </c:pt>
                <c:pt idx="60" formatCode="0.0">
                  <c:v>128.58886459693034</c:v>
                </c:pt>
                <c:pt idx="61" formatCode="0.0">
                  <c:v>91.511378670311444</c:v>
                </c:pt>
                <c:pt idx="62" formatCode="0.0">
                  <c:v>98.886664391703206</c:v>
                </c:pt>
                <c:pt idx="63" formatCode="0.0">
                  <c:v>62.41371221717484</c:v>
                </c:pt>
                <c:pt idx="64" formatCode="0.0">
                  <c:v>62.240074363669642</c:v>
                </c:pt>
                <c:pt idx="65" formatCode="0.0">
                  <c:v>68.563490367566416</c:v>
                </c:pt>
                <c:pt idx="66" formatCode="0.0">
                  <c:v>78.25343389021819</c:v>
                </c:pt>
                <c:pt idx="67" formatCode="0.0">
                  <c:v>47.385595014478533</c:v>
                </c:pt>
                <c:pt idx="68" formatCode="0.0">
                  <c:v>75.139105138931527</c:v>
                </c:pt>
                <c:pt idx="69" formatCode="0.0">
                  <c:v>43.01828805311456</c:v>
                </c:pt>
                <c:pt idx="70" formatCode="0.0">
                  <c:v>66.949593290297656</c:v>
                </c:pt>
                <c:pt idx="71" formatCode="0.0">
                  <c:v>52.651533277525338</c:v>
                </c:pt>
                <c:pt idx="72" formatCode="0.0">
                  <c:v>44.963667545819078</c:v>
                </c:pt>
                <c:pt idx="73" formatCode="0.0">
                  <c:v>59.101466573904759</c:v>
                </c:pt>
                <c:pt idx="74" formatCode="0.0">
                  <c:v>67.169711166539031</c:v>
                </c:pt>
                <c:pt idx="75" formatCode="0.0">
                  <c:v>82.881417534269602</c:v>
                </c:pt>
                <c:pt idx="76" formatCode="0.0">
                  <c:v>40.367853003386649</c:v>
                </c:pt>
                <c:pt idx="77" formatCode="0.0">
                  <c:v>89.018550226617876</c:v>
                </c:pt>
                <c:pt idx="78" formatCode="0.0">
                  <c:v>73.951031846476667</c:v>
                </c:pt>
                <c:pt idx="79" formatCode="0.0">
                  <c:v>128.68673624484234</c:v>
                </c:pt>
                <c:pt idx="80" formatCode="0.0">
                  <c:v>164.72583925841008</c:v>
                </c:pt>
                <c:pt idx="81" formatCode="0.0">
                  <c:v>59.071938273066614</c:v>
                </c:pt>
                <c:pt idx="82" formatCode="0.0">
                  <c:v>75.88863136551646</c:v>
                </c:pt>
                <c:pt idx="83" formatCode="0.0">
                  <c:v>162.46548460318093</c:v>
                </c:pt>
                <c:pt idx="84" formatCode="0.0">
                  <c:v>57.190877438401479</c:v>
                </c:pt>
                <c:pt idx="85" formatCode="0.0">
                  <c:v>66.228294647839519</c:v>
                </c:pt>
                <c:pt idx="86" formatCode="0.0">
                  <c:v>37.397431199349256</c:v>
                </c:pt>
                <c:pt idx="87" formatCode="0.0">
                  <c:v>79.853911761964227</c:v>
                </c:pt>
                <c:pt idx="88" formatCode="0.0">
                  <c:v>75.837766696820552</c:v>
                </c:pt>
                <c:pt idx="89" formatCode="0.0">
                  <c:v>75.677149891168</c:v>
                </c:pt>
                <c:pt idx="90" formatCode="0.0">
                  <c:v>64.741991698689489</c:v>
                </c:pt>
                <c:pt idx="91" formatCode="0.0">
                  <c:v>98.247690809994353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362-4D24-968E-D30085D0C5EF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'A52A Boiler 6'!$N$5:$N$96</c:f>
              <c:numCache>
                <c:formatCode>mmm\ dd\ yyyy</c:formatCode>
                <c:ptCount val="92"/>
                <c:pt idx="0">
                  <c:v>44470</c:v>
                </c:pt>
                <c:pt idx="1">
                  <c:v>44471</c:v>
                </c:pt>
                <c:pt idx="2">
                  <c:v>44472</c:v>
                </c:pt>
                <c:pt idx="3">
                  <c:v>44473</c:v>
                </c:pt>
                <c:pt idx="4">
                  <c:v>44474</c:v>
                </c:pt>
                <c:pt idx="5">
                  <c:v>44475</c:v>
                </c:pt>
                <c:pt idx="6">
                  <c:v>44476</c:v>
                </c:pt>
                <c:pt idx="7">
                  <c:v>44477</c:v>
                </c:pt>
                <c:pt idx="8">
                  <c:v>44478</c:v>
                </c:pt>
                <c:pt idx="9">
                  <c:v>44479</c:v>
                </c:pt>
                <c:pt idx="10">
                  <c:v>44480</c:v>
                </c:pt>
                <c:pt idx="11">
                  <c:v>44481</c:v>
                </c:pt>
                <c:pt idx="12">
                  <c:v>44482</c:v>
                </c:pt>
                <c:pt idx="13">
                  <c:v>44483</c:v>
                </c:pt>
                <c:pt idx="14">
                  <c:v>44484</c:v>
                </c:pt>
                <c:pt idx="15">
                  <c:v>44485</c:v>
                </c:pt>
                <c:pt idx="16">
                  <c:v>44486</c:v>
                </c:pt>
                <c:pt idx="17">
                  <c:v>44487</c:v>
                </c:pt>
                <c:pt idx="18">
                  <c:v>44488</c:v>
                </c:pt>
                <c:pt idx="19">
                  <c:v>44489</c:v>
                </c:pt>
                <c:pt idx="20">
                  <c:v>44490</c:v>
                </c:pt>
                <c:pt idx="21">
                  <c:v>44491</c:v>
                </c:pt>
                <c:pt idx="22">
                  <c:v>44492</c:v>
                </c:pt>
                <c:pt idx="23">
                  <c:v>44493</c:v>
                </c:pt>
                <c:pt idx="24">
                  <c:v>44494</c:v>
                </c:pt>
                <c:pt idx="25">
                  <c:v>44495</c:v>
                </c:pt>
                <c:pt idx="26">
                  <c:v>44496</c:v>
                </c:pt>
                <c:pt idx="27">
                  <c:v>44497</c:v>
                </c:pt>
                <c:pt idx="28">
                  <c:v>44498</c:v>
                </c:pt>
                <c:pt idx="29">
                  <c:v>44499</c:v>
                </c:pt>
                <c:pt idx="30">
                  <c:v>44500</c:v>
                </c:pt>
                <c:pt idx="31">
                  <c:v>44501</c:v>
                </c:pt>
                <c:pt idx="32">
                  <c:v>44502</c:v>
                </c:pt>
                <c:pt idx="33">
                  <c:v>44503</c:v>
                </c:pt>
                <c:pt idx="34">
                  <c:v>44504</c:v>
                </c:pt>
                <c:pt idx="35">
                  <c:v>44505</c:v>
                </c:pt>
                <c:pt idx="36">
                  <c:v>44506</c:v>
                </c:pt>
                <c:pt idx="37">
                  <c:v>44507</c:v>
                </c:pt>
                <c:pt idx="38">
                  <c:v>44508</c:v>
                </c:pt>
                <c:pt idx="39">
                  <c:v>44509</c:v>
                </c:pt>
                <c:pt idx="40">
                  <c:v>44510</c:v>
                </c:pt>
                <c:pt idx="41">
                  <c:v>44511</c:v>
                </c:pt>
                <c:pt idx="42">
                  <c:v>44512</c:v>
                </c:pt>
                <c:pt idx="43">
                  <c:v>44513</c:v>
                </c:pt>
                <c:pt idx="44">
                  <c:v>44514</c:v>
                </c:pt>
                <c:pt idx="45">
                  <c:v>44515</c:v>
                </c:pt>
                <c:pt idx="46">
                  <c:v>44516</c:v>
                </c:pt>
                <c:pt idx="47">
                  <c:v>44517</c:v>
                </c:pt>
                <c:pt idx="48">
                  <c:v>44518</c:v>
                </c:pt>
                <c:pt idx="49">
                  <c:v>44519</c:v>
                </c:pt>
                <c:pt idx="50">
                  <c:v>44520</c:v>
                </c:pt>
                <c:pt idx="51">
                  <c:v>44521</c:v>
                </c:pt>
                <c:pt idx="52">
                  <c:v>44522</c:v>
                </c:pt>
                <c:pt idx="53">
                  <c:v>44523</c:v>
                </c:pt>
                <c:pt idx="54">
                  <c:v>44524</c:v>
                </c:pt>
                <c:pt idx="55">
                  <c:v>44525</c:v>
                </c:pt>
                <c:pt idx="56">
                  <c:v>44526</c:v>
                </c:pt>
                <c:pt idx="57">
                  <c:v>44527</c:v>
                </c:pt>
                <c:pt idx="58">
                  <c:v>44528</c:v>
                </c:pt>
                <c:pt idx="59">
                  <c:v>44529</c:v>
                </c:pt>
                <c:pt idx="60">
                  <c:v>44530</c:v>
                </c:pt>
                <c:pt idx="61">
                  <c:v>44531</c:v>
                </c:pt>
                <c:pt idx="62">
                  <c:v>44532</c:v>
                </c:pt>
                <c:pt idx="63">
                  <c:v>44533</c:v>
                </c:pt>
                <c:pt idx="64">
                  <c:v>44534</c:v>
                </c:pt>
                <c:pt idx="65">
                  <c:v>44535</c:v>
                </c:pt>
                <c:pt idx="66">
                  <c:v>44536</c:v>
                </c:pt>
                <c:pt idx="67">
                  <c:v>44537</c:v>
                </c:pt>
                <c:pt idx="68">
                  <c:v>44538</c:v>
                </c:pt>
                <c:pt idx="69">
                  <c:v>44539</c:v>
                </c:pt>
                <c:pt idx="70">
                  <c:v>44540</c:v>
                </c:pt>
                <c:pt idx="71">
                  <c:v>44541</c:v>
                </c:pt>
                <c:pt idx="72">
                  <c:v>44542</c:v>
                </c:pt>
                <c:pt idx="73">
                  <c:v>44543</c:v>
                </c:pt>
                <c:pt idx="74">
                  <c:v>44544</c:v>
                </c:pt>
                <c:pt idx="75">
                  <c:v>44545</c:v>
                </c:pt>
                <c:pt idx="76">
                  <c:v>44546</c:v>
                </c:pt>
                <c:pt idx="77">
                  <c:v>44547</c:v>
                </c:pt>
                <c:pt idx="78">
                  <c:v>44548</c:v>
                </c:pt>
                <c:pt idx="79">
                  <c:v>44549</c:v>
                </c:pt>
                <c:pt idx="80">
                  <c:v>44550</c:v>
                </c:pt>
                <c:pt idx="81">
                  <c:v>44551</c:v>
                </c:pt>
                <c:pt idx="82">
                  <c:v>44552</c:v>
                </c:pt>
                <c:pt idx="83">
                  <c:v>44553</c:v>
                </c:pt>
                <c:pt idx="84">
                  <c:v>44554</c:v>
                </c:pt>
                <c:pt idx="85">
                  <c:v>44555</c:v>
                </c:pt>
                <c:pt idx="86">
                  <c:v>44556</c:v>
                </c:pt>
                <c:pt idx="87">
                  <c:v>44557</c:v>
                </c:pt>
                <c:pt idx="88">
                  <c:v>44558</c:v>
                </c:pt>
                <c:pt idx="89">
                  <c:v>44559</c:v>
                </c:pt>
                <c:pt idx="90">
                  <c:v>44560</c:v>
                </c:pt>
                <c:pt idx="91">
                  <c:v>44561</c:v>
                </c:pt>
              </c:numCache>
            </c:numRef>
          </c:cat>
          <c:val>
            <c:numRef>
              <c:f>'A52A Boiler 6'!$AG$5:$AG$96</c:f>
              <c:numCache>
                <c:formatCode>0.0%</c:formatCode>
                <c:ptCount val="92"/>
                <c:pt idx="31" formatCode="0.0">
                  <c:v>255.6594547729562</c:v>
                </c:pt>
                <c:pt idx="32" formatCode="0.0">
                  <c:v>291.32823362925279</c:v>
                </c:pt>
                <c:pt idx="33" formatCode="0.0">
                  <c:v>314.7028826355787</c:v>
                </c:pt>
                <c:pt idx="34" formatCode="0.0">
                  <c:v>318.02534175173804</c:v>
                </c:pt>
                <c:pt idx="35" formatCode="0.0">
                  <c:v>322.83180169267541</c:v>
                </c:pt>
                <c:pt idx="36" formatCode="0.0">
                  <c:v>323.96971968099376</c:v>
                </c:pt>
                <c:pt idx="37" formatCode="0.0">
                  <c:v>322.99354669007369</c:v>
                </c:pt>
                <c:pt idx="38" formatCode="0.0">
                  <c:v>291.41325972064055</c:v>
                </c:pt>
                <c:pt idx="39" formatCode="0.0">
                  <c:v>301.15359277025749</c:v>
                </c:pt>
                <c:pt idx="40" formatCode="0.0">
                  <c:v>304.56153567228745</c:v>
                </c:pt>
                <c:pt idx="41" formatCode="0.0">
                  <c:v>321.92202029754696</c:v>
                </c:pt>
                <c:pt idx="42" formatCode="0.0">
                  <c:v>313.20838701561451</c:v>
                </c:pt>
                <c:pt idx="43" formatCode="0.0">
                  <c:v>323.362072782383</c:v>
                </c:pt>
                <c:pt idx="44" formatCode="0.0">
                  <c:v>324.2771185063221</c:v>
                </c:pt>
                <c:pt idx="45" formatCode="0.0">
                  <c:v>323.65659126645943</c:v>
                </c:pt>
                <c:pt idx="46" formatCode="0.0">
                  <c:v>323.34327169657001</c:v>
                </c:pt>
                <c:pt idx="47" formatCode="0.0">
                  <c:v>321.37109044559088</c:v>
                </c:pt>
                <c:pt idx="48" formatCode="0.0">
                  <c:v>307.85346470808105</c:v>
                </c:pt>
                <c:pt idx="49" formatCode="0.0">
                  <c:v>324.43409498204693</c:v>
                </c:pt>
                <c:pt idx="50" formatCode="0.0">
                  <c:v>322.30375969310381</c:v>
                </c:pt>
                <c:pt idx="51" formatCode="0.0">
                  <c:v>316.80976140882774</c:v>
                </c:pt>
                <c:pt idx="52" formatCode="0.0">
                  <c:v>321.94303985100998</c:v>
                </c:pt>
                <c:pt idx="53" formatCode="0.0">
                  <c:v>320.55110476899137</c:v>
                </c:pt>
                <c:pt idx="54" formatCode="0.0">
                  <c:v>322.27231159015139</c:v>
                </c:pt>
                <c:pt idx="55" formatCode="0.0">
                  <c:v>309.66544325850379</c:v>
                </c:pt>
                <c:pt idx="56" formatCode="0.0">
                  <c:v>301.17996048991489</c:v>
                </c:pt>
                <c:pt idx="57" formatCode="0.0">
                  <c:v>293.20237716784987</c:v>
                </c:pt>
                <c:pt idx="58" formatCode="0.0">
                  <c:v>323.13023659689753</c:v>
                </c:pt>
                <c:pt idx="59" formatCode="0.0">
                  <c:v>317.58836402454318</c:v>
                </c:pt>
                <c:pt idx="60" formatCode="0.0">
                  <c:v>310.27253941947015</c:v>
                </c:pt>
                <c:pt idx="61" formatCode="0.0">
                  <c:v>303.58986372306634</c:v>
                </c:pt>
                <c:pt idx="62" formatCode="0.0">
                  <c:v>309.362662128659</c:v>
                </c:pt>
                <c:pt idx="63" formatCode="0.0">
                  <c:v>324.28527312198918</c:v>
                </c:pt>
                <c:pt idx="64" formatCode="0.0">
                  <c:v>323.55026305020493</c:v>
                </c:pt>
                <c:pt idx="65" formatCode="0.0">
                  <c:v>322.14933382210114</c:v>
                </c:pt>
                <c:pt idx="66" formatCode="0.0">
                  <c:v>276.82198781665545</c:v>
                </c:pt>
                <c:pt idx="67" formatCode="0.0">
                  <c:v>293.81245564995623</c:v>
                </c:pt>
                <c:pt idx="68" formatCode="0.0">
                  <c:v>287.50142230536375</c:v>
                </c:pt>
                <c:pt idx="69" formatCode="0.0">
                  <c:v>298.96863560945735</c:v>
                </c:pt>
                <c:pt idx="70" formatCode="0.0">
                  <c:v>300.25470924508227</c:v>
                </c:pt>
                <c:pt idx="71" formatCode="0.0">
                  <c:v>301.31389601251624</c:v>
                </c:pt>
                <c:pt idx="72" formatCode="0.0">
                  <c:v>300.80322479288913</c:v>
                </c:pt>
                <c:pt idx="73" formatCode="0.0">
                  <c:v>294.05584858384805</c:v>
                </c:pt>
                <c:pt idx="74" formatCode="0.0">
                  <c:v>304.85766071518543</c:v>
                </c:pt>
                <c:pt idx="75" formatCode="0.0">
                  <c:v>290.09034598514341</c:v>
                </c:pt>
                <c:pt idx="76" formatCode="0.0">
                  <c:v>316.67036002452448</c:v>
                </c:pt>
                <c:pt idx="77" formatCode="0.0">
                  <c:v>318.25257255039793</c:v>
                </c:pt>
                <c:pt idx="78" formatCode="0.0">
                  <c:v>322.72121410921005</c:v>
                </c:pt>
                <c:pt idx="79" formatCode="0.0">
                  <c:v>313.55985552670455</c:v>
                </c:pt>
                <c:pt idx="80" formatCode="0.0">
                  <c:v>279.99308218466467</c:v>
                </c:pt>
                <c:pt idx="81" formatCode="0.0">
                  <c:v>306.56532387067881</c:v>
                </c:pt>
                <c:pt idx="82" formatCode="0.0">
                  <c:v>308.20639279903037</c:v>
                </c:pt>
                <c:pt idx="83" formatCode="0.0">
                  <c:v>313.43733852798806</c:v>
                </c:pt>
                <c:pt idx="84" formatCode="0.0">
                  <c:v>323.23439143536069</c:v>
                </c:pt>
                <c:pt idx="85" formatCode="0.0">
                  <c:v>316.9223410416065</c:v>
                </c:pt>
                <c:pt idx="86" formatCode="0.0">
                  <c:v>316.44332084064479</c:v>
                </c:pt>
                <c:pt idx="87" formatCode="0.0">
                  <c:v>315.16459819303071</c:v>
                </c:pt>
                <c:pt idx="88" formatCode="0.0">
                  <c:v>316.88401793162831</c:v>
                </c:pt>
                <c:pt idx="89" formatCode="0.0">
                  <c:v>309.96947118166156</c:v>
                </c:pt>
                <c:pt idx="90" formatCode="0.0">
                  <c:v>326.02432717276554</c:v>
                </c:pt>
                <c:pt idx="91" formatCode="0.0">
                  <c:v>326.65281884256143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362-4D24-968E-D30085D0C5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311529997422638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A52B Boiler 7 -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'A52B Boiler 7'!$N$5:$N$96</c:f>
              <c:numCache>
                <c:formatCode>mmm\ dd\ yyyy</c:formatCode>
                <c:ptCount val="92"/>
                <c:pt idx="0">
                  <c:v>44470</c:v>
                </c:pt>
                <c:pt idx="1">
                  <c:v>44471</c:v>
                </c:pt>
                <c:pt idx="2">
                  <c:v>44472</c:v>
                </c:pt>
                <c:pt idx="3">
                  <c:v>44473</c:v>
                </c:pt>
                <c:pt idx="4">
                  <c:v>44474</c:v>
                </c:pt>
                <c:pt idx="5">
                  <c:v>44475</c:v>
                </c:pt>
                <c:pt idx="6">
                  <c:v>44476</c:v>
                </c:pt>
                <c:pt idx="7">
                  <c:v>44477</c:v>
                </c:pt>
                <c:pt idx="8">
                  <c:v>44478</c:v>
                </c:pt>
                <c:pt idx="9">
                  <c:v>44479</c:v>
                </c:pt>
                <c:pt idx="10">
                  <c:v>44480</c:v>
                </c:pt>
                <c:pt idx="11">
                  <c:v>44481</c:v>
                </c:pt>
                <c:pt idx="12">
                  <c:v>44482</c:v>
                </c:pt>
                <c:pt idx="13">
                  <c:v>44483</c:v>
                </c:pt>
                <c:pt idx="14">
                  <c:v>44484</c:v>
                </c:pt>
                <c:pt idx="15">
                  <c:v>44485</c:v>
                </c:pt>
                <c:pt idx="16">
                  <c:v>44486</c:v>
                </c:pt>
                <c:pt idx="17">
                  <c:v>44487</c:v>
                </c:pt>
                <c:pt idx="18">
                  <c:v>44488</c:v>
                </c:pt>
                <c:pt idx="19">
                  <c:v>44489</c:v>
                </c:pt>
                <c:pt idx="20">
                  <c:v>44490</c:v>
                </c:pt>
                <c:pt idx="21">
                  <c:v>44491</c:v>
                </c:pt>
                <c:pt idx="22">
                  <c:v>44492</c:v>
                </c:pt>
                <c:pt idx="23">
                  <c:v>44493</c:v>
                </c:pt>
                <c:pt idx="24">
                  <c:v>44494</c:v>
                </c:pt>
                <c:pt idx="25">
                  <c:v>44495</c:v>
                </c:pt>
                <c:pt idx="26">
                  <c:v>44496</c:v>
                </c:pt>
                <c:pt idx="27">
                  <c:v>44497</c:v>
                </c:pt>
                <c:pt idx="28">
                  <c:v>44498</c:v>
                </c:pt>
                <c:pt idx="29">
                  <c:v>44499</c:v>
                </c:pt>
                <c:pt idx="30">
                  <c:v>44500</c:v>
                </c:pt>
                <c:pt idx="31">
                  <c:v>44501</c:v>
                </c:pt>
                <c:pt idx="32">
                  <c:v>44502</c:v>
                </c:pt>
                <c:pt idx="33">
                  <c:v>44503</c:v>
                </c:pt>
                <c:pt idx="34">
                  <c:v>44504</c:v>
                </c:pt>
                <c:pt idx="35">
                  <c:v>44505</c:v>
                </c:pt>
                <c:pt idx="36">
                  <c:v>44506</c:v>
                </c:pt>
                <c:pt idx="37">
                  <c:v>44507</c:v>
                </c:pt>
                <c:pt idx="38">
                  <c:v>44508</c:v>
                </c:pt>
                <c:pt idx="39">
                  <c:v>44509</c:v>
                </c:pt>
                <c:pt idx="40">
                  <c:v>44510</c:v>
                </c:pt>
                <c:pt idx="41">
                  <c:v>44511</c:v>
                </c:pt>
                <c:pt idx="42">
                  <c:v>44512</c:v>
                </c:pt>
                <c:pt idx="43">
                  <c:v>44513</c:v>
                </c:pt>
                <c:pt idx="44">
                  <c:v>44514</c:v>
                </c:pt>
                <c:pt idx="45">
                  <c:v>44515</c:v>
                </c:pt>
                <c:pt idx="46">
                  <c:v>44516</c:v>
                </c:pt>
                <c:pt idx="47">
                  <c:v>44517</c:v>
                </c:pt>
                <c:pt idx="48">
                  <c:v>44518</c:v>
                </c:pt>
                <c:pt idx="49">
                  <c:v>44519</c:v>
                </c:pt>
                <c:pt idx="50">
                  <c:v>44520</c:v>
                </c:pt>
                <c:pt idx="51">
                  <c:v>44521</c:v>
                </c:pt>
                <c:pt idx="52">
                  <c:v>44522</c:v>
                </c:pt>
                <c:pt idx="53">
                  <c:v>44523</c:v>
                </c:pt>
                <c:pt idx="54">
                  <c:v>44524</c:v>
                </c:pt>
                <c:pt idx="55">
                  <c:v>44525</c:v>
                </c:pt>
                <c:pt idx="56">
                  <c:v>44526</c:v>
                </c:pt>
                <c:pt idx="57">
                  <c:v>44527</c:v>
                </c:pt>
                <c:pt idx="58">
                  <c:v>44528</c:v>
                </c:pt>
                <c:pt idx="59">
                  <c:v>44529</c:v>
                </c:pt>
                <c:pt idx="60">
                  <c:v>44530</c:v>
                </c:pt>
                <c:pt idx="61">
                  <c:v>44531</c:v>
                </c:pt>
                <c:pt idx="62">
                  <c:v>44532</c:v>
                </c:pt>
                <c:pt idx="63">
                  <c:v>44533</c:v>
                </c:pt>
                <c:pt idx="64">
                  <c:v>44534</c:v>
                </c:pt>
                <c:pt idx="65">
                  <c:v>44535</c:v>
                </c:pt>
                <c:pt idx="66">
                  <c:v>44536</c:v>
                </c:pt>
                <c:pt idx="67">
                  <c:v>44537</c:v>
                </c:pt>
                <c:pt idx="68">
                  <c:v>44538</c:v>
                </c:pt>
                <c:pt idx="69">
                  <c:v>44539</c:v>
                </c:pt>
                <c:pt idx="70">
                  <c:v>44540</c:v>
                </c:pt>
                <c:pt idx="71">
                  <c:v>44541</c:v>
                </c:pt>
                <c:pt idx="72">
                  <c:v>44542</c:v>
                </c:pt>
                <c:pt idx="73">
                  <c:v>44543</c:v>
                </c:pt>
                <c:pt idx="74">
                  <c:v>44544</c:v>
                </c:pt>
                <c:pt idx="75">
                  <c:v>44545</c:v>
                </c:pt>
                <c:pt idx="76">
                  <c:v>44546</c:v>
                </c:pt>
                <c:pt idx="77">
                  <c:v>44547</c:v>
                </c:pt>
                <c:pt idx="78">
                  <c:v>44548</c:v>
                </c:pt>
                <c:pt idx="79">
                  <c:v>44549</c:v>
                </c:pt>
                <c:pt idx="80">
                  <c:v>44550</c:v>
                </c:pt>
                <c:pt idx="81">
                  <c:v>44551</c:v>
                </c:pt>
                <c:pt idx="82">
                  <c:v>44552</c:v>
                </c:pt>
                <c:pt idx="83">
                  <c:v>44553</c:v>
                </c:pt>
                <c:pt idx="84">
                  <c:v>44554</c:v>
                </c:pt>
                <c:pt idx="85">
                  <c:v>44555</c:v>
                </c:pt>
                <c:pt idx="86">
                  <c:v>44556</c:v>
                </c:pt>
                <c:pt idx="87">
                  <c:v>44557</c:v>
                </c:pt>
                <c:pt idx="88">
                  <c:v>44558</c:v>
                </c:pt>
                <c:pt idx="89">
                  <c:v>44559</c:v>
                </c:pt>
                <c:pt idx="90">
                  <c:v>44560</c:v>
                </c:pt>
                <c:pt idx="91">
                  <c:v>44561</c:v>
                </c:pt>
              </c:numCache>
            </c:numRef>
          </c:cat>
          <c:val>
            <c:numRef>
              <c:f>'A52B Boiler 7'!$V$5:$V$96</c:f>
              <c:numCache>
                <c:formatCode>0.0%</c:formatCode>
                <c:ptCount val="92"/>
                <c:pt idx="31" formatCode="0.0">
                  <c:v>0.88873358385818735</c:v>
                </c:pt>
                <c:pt idx="32" formatCode="0.0">
                  <c:v>1.05566632800647</c:v>
                </c:pt>
                <c:pt idx="33" formatCode="0.0">
                  <c:v>1.0109685390499845</c:v>
                </c:pt>
                <c:pt idx="34" formatCode="0.0">
                  <c:v>1.1070198815608285</c:v>
                </c:pt>
                <c:pt idx="35" formatCode="0.0">
                  <c:v>1.0517896191691343</c:v>
                </c:pt>
                <c:pt idx="36" formatCode="0.0">
                  <c:v>0.78922745635085645</c:v>
                </c:pt>
                <c:pt idx="37" formatCode="0.0">
                  <c:v>0.92274672862176355</c:v>
                </c:pt>
                <c:pt idx="38" formatCode="0.0">
                  <c:v>0.98372252468364929</c:v>
                </c:pt>
                <c:pt idx="39" formatCode="0.0">
                  <c:v>1.3997591932233167</c:v>
                </c:pt>
                <c:pt idx="40" formatCode="0.0">
                  <c:v>4.0727920934375677</c:v>
                </c:pt>
                <c:pt idx="41" formatCode="0.0">
                  <c:v>8.7492170059928878</c:v>
                </c:pt>
                <c:pt idx="42" formatCode="0.0">
                  <c:v>8.8767207728914226</c:v>
                </c:pt>
                <c:pt idx="43" formatCode="0.0">
                  <c:v>8.9224165814932217</c:v>
                </c:pt>
                <c:pt idx="44" formatCode="0.0">
                  <c:v>8.405363282355296</c:v>
                </c:pt>
                <c:pt idx="45" formatCode="0.0">
                  <c:v>7.765463875611939</c:v>
                </c:pt>
                <c:pt idx="46" formatCode="0.0">
                  <c:v>8.329847880811009</c:v>
                </c:pt>
                <c:pt idx="47" formatCode="0.0">
                  <c:v>7.1648845306627358</c:v>
                </c:pt>
                <c:pt idx="48" formatCode="0.0">
                  <c:v>9.4493123952474303</c:v>
                </c:pt>
                <c:pt idx="49" formatCode="0.0">
                  <c:v>8.4571948625000548</c:v>
                </c:pt>
                <c:pt idx="50" formatCode="0.0">
                  <c:v>8.0957210152832015</c:v>
                </c:pt>
                <c:pt idx="51" formatCode="0.0">
                  <c:v>8.3356608520232029</c:v>
                </c:pt>
                <c:pt idx="52" formatCode="0.0">
                  <c:v>8.7673280543734329</c:v>
                </c:pt>
                <c:pt idx="53" formatCode="0.0">
                  <c:v>8.2296702228577683</c:v>
                </c:pt>
                <c:pt idx="54" formatCode="0.0">
                  <c:v>8.6633124502081902</c:v>
                </c:pt>
                <c:pt idx="55" formatCode="0.0">
                  <c:v>7.8842265414974975</c:v>
                </c:pt>
                <c:pt idx="56" formatCode="0.0">
                  <c:v>7.602749601130566</c:v>
                </c:pt>
                <c:pt idx="57" formatCode="0.0">
                  <c:v>7.1803474465749595</c:v>
                </c:pt>
                <c:pt idx="58" formatCode="0.0">
                  <c:v>7.121498916096094</c:v>
                </c:pt>
                <c:pt idx="59" formatCode="0.0">
                  <c:v>8.3622457712544076</c:v>
                </c:pt>
                <c:pt idx="60" formatCode="0.0">
                  <c:v>7.8712447763508857</c:v>
                </c:pt>
                <c:pt idx="61" formatCode="0.0">
                  <c:v>9.0413457526360954</c:v>
                </c:pt>
                <c:pt idx="62" formatCode="0.0">
                  <c:v>8.4375339546534178</c:v>
                </c:pt>
                <c:pt idx="63" formatCode="0.0">
                  <c:v>7.7144470272567469</c:v>
                </c:pt>
                <c:pt idx="64" formatCode="0.0">
                  <c:v>9.2821641451526702</c:v>
                </c:pt>
                <c:pt idx="65" formatCode="0.0">
                  <c:v>9.27145914227102</c:v>
                </c:pt>
                <c:pt idx="66" formatCode="0.0">
                  <c:v>9.0500059400829134</c:v>
                </c:pt>
                <c:pt idx="67" formatCode="0.0">
                  <c:v>8.0276547142845178</c:v>
                </c:pt>
                <c:pt idx="68" formatCode="0.0">
                  <c:v>9.318092688119032</c:v>
                </c:pt>
                <c:pt idx="69" formatCode="0.0">
                  <c:v>9.7048618325469427</c:v>
                </c:pt>
                <c:pt idx="70" formatCode="0.0">
                  <c:v>8.9331086229491952</c:v>
                </c:pt>
                <c:pt idx="71" formatCode="0.0">
                  <c:v>9.3931945486888164</c:v>
                </c:pt>
                <c:pt idx="72" formatCode="0.0">
                  <c:v>10.090864838455813</c:v>
                </c:pt>
                <c:pt idx="73" formatCode="0.0">
                  <c:v>9.1641975060975387</c:v>
                </c:pt>
                <c:pt idx="74" formatCode="0.0">
                  <c:v>8.7308784711152096</c:v>
                </c:pt>
                <c:pt idx="75" formatCode="0.0">
                  <c:v>8.9929929665909558</c:v>
                </c:pt>
                <c:pt idx="76" formatCode="0.0">
                  <c:v>7.9661510203153769</c:v>
                </c:pt>
                <c:pt idx="77" formatCode="0.0">
                  <c:v>9.8073636390600978</c:v>
                </c:pt>
                <c:pt idx="78" formatCode="0.0">
                  <c:v>8.3046356705153386</c:v>
                </c:pt>
                <c:pt idx="79" formatCode="0.0">
                  <c:v>9.3881429988468685</c:v>
                </c:pt>
                <c:pt idx="80" formatCode="0.0">
                  <c:v>9.777910784206771</c:v>
                </c:pt>
                <c:pt idx="81" formatCode="0.0">
                  <c:v>7.9102568896887213</c:v>
                </c:pt>
                <c:pt idx="82" formatCode="0.0">
                  <c:v>8.2392429582621247</c:v>
                </c:pt>
                <c:pt idx="83" formatCode="0.0">
                  <c:v>9.1164328634712</c:v>
                </c:pt>
                <c:pt idx="84" formatCode="0.0">
                  <c:v>8.5314875255582567</c:v>
                </c:pt>
                <c:pt idx="85" formatCode="0.0">
                  <c:v>9.3357967362103764</c:v>
                </c:pt>
                <c:pt idx="86" formatCode="0.0">
                  <c:v>9.6414732983236586</c:v>
                </c:pt>
                <c:pt idx="87" formatCode="0.0">
                  <c:v>9.2136852757912244</c:v>
                </c:pt>
                <c:pt idx="88" formatCode="0.0">
                  <c:v>8.4232140632680697</c:v>
                </c:pt>
                <c:pt idx="89" formatCode="0.0">
                  <c:v>9.3249830440868546</c:v>
                </c:pt>
                <c:pt idx="90" formatCode="0.0">
                  <c:v>10.157150369755081</c:v>
                </c:pt>
                <c:pt idx="91" formatCode="0.0">
                  <c:v>9.5661719170679973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083-4CD3-ABD7-B5A81D9B2593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'A52B Boiler 7'!$N$5:$N$96</c:f>
              <c:numCache>
                <c:formatCode>mmm\ dd\ yyyy</c:formatCode>
                <c:ptCount val="92"/>
                <c:pt idx="0">
                  <c:v>44470</c:v>
                </c:pt>
                <c:pt idx="1">
                  <c:v>44471</c:v>
                </c:pt>
                <c:pt idx="2">
                  <c:v>44472</c:v>
                </c:pt>
                <c:pt idx="3">
                  <c:v>44473</c:v>
                </c:pt>
                <c:pt idx="4">
                  <c:v>44474</c:v>
                </c:pt>
                <c:pt idx="5">
                  <c:v>44475</c:v>
                </c:pt>
                <c:pt idx="6">
                  <c:v>44476</c:v>
                </c:pt>
                <c:pt idx="7">
                  <c:v>44477</c:v>
                </c:pt>
                <c:pt idx="8">
                  <c:v>44478</c:v>
                </c:pt>
                <c:pt idx="9">
                  <c:v>44479</c:v>
                </c:pt>
                <c:pt idx="10">
                  <c:v>44480</c:v>
                </c:pt>
                <c:pt idx="11">
                  <c:v>44481</c:v>
                </c:pt>
                <c:pt idx="12">
                  <c:v>44482</c:v>
                </c:pt>
                <c:pt idx="13">
                  <c:v>44483</c:v>
                </c:pt>
                <c:pt idx="14">
                  <c:v>44484</c:v>
                </c:pt>
                <c:pt idx="15">
                  <c:v>44485</c:v>
                </c:pt>
                <c:pt idx="16">
                  <c:v>44486</c:v>
                </c:pt>
                <c:pt idx="17">
                  <c:v>44487</c:v>
                </c:pt>
                <c:pt idx="18">
                  <c:v>44488</c:v>
                </c:pt>
                <c:pt idx="19">
                  <c:v>44489</c:v>
                </c:pt>
                <c:pt idx="20">
                  <c:v>44490</c:v>
                </c:pt>
                <c:pt idx="21">
                  <c:v>44491</c:v>
                </c:pt>
                <c:pt idx="22">
                  <c:v>44492</c:v>
                </c:pt>
                <c:pt idx="23">
                  <c:v>44493</c:v>
                </c:pt>
                <c:pt idx="24">
                  <c:v>44494</c:v>
                </c:pt>
                <c:pt idx="25">
                  <c:v>44495</c:v>
                </c:pt>
                <c:pt idx="26">
                  <c:v>44496</c:v>
                </c:pt>
                <c:pt idx="27">
                  <c:v>44497</c:v>
                </c:pt>
                <c:pt idx="28">
                  <c:v>44498</c:v>
                </c:pt>
                <c:pt idx="29">
                  <c:v>44499</c:v>
                </c:pt>
                <c:pt idx="30">
                  <c:v>44500</c:v>
                </c:pt>
                <c:pt idx="31">
                  <c:v>44501</c:v>
                </c:pt>
                <c:pt idx="32">
                  <c:v>44502</c:v>
                </c:pt>
                <c:pt idx="33">
                  <c:v>44503</c:v>
                </c:pt>
                <c:pt idx="34">
                  <c:v>44504</c:v>
                </c:pt>
                <c:pt idx="35">
                  <c:v>44505</c:v>
                </c:pt>
                <c:pt idx="36">
                  <c:v>44506</c:v>
                </c:pt>
                <c:pt idx="37">
                  <c:v>44507</c:v>
                </c:pt>
                <c:pt idx="38">
                  <c:v>44508</c:v>
                </c:pt>
                <c:pt idx="39">
                  <c:v>44509</c:v>
                </c:pt>
                <c:pt idx="40">
                  <c:v>44510</c:v>
                </c:pt>
                <c:pt idx="41">
                  <c:v>44511</c:v>
                </c:pt>
                <c:pt idx="42">
                  <c:v>44512</c:v>
                </c:pt>
                <c:pt idx="43">
                  <c:v>44513</c:v>
                </c:pt>
                <c:pt idx="44">
                  <c:v>44514</c:v>
                </c:pt>
                <c:pt idx="45">
                  <c:v>44515</c:v>
                </c:pt>
                <c:pt idx="46">
                  <c:v>44516</c:v>
                </c:pt>
                <c:pt idx="47">
                  <c:v>44517</c:v>
                </c:pt>
                <c:pt idx="48">
                  <c:v>44518</c:v>
                </c:pt>
                <c:pt idx="49">
                  <c:v>44519</c:v>
                </c:pt>
                <c:pt idx="50">
                  <c:v>44520</c:v>
                </c:pt>
                <c:pt idx="51">
                  <c:v>44521</c:v>
                </c:pt>
                <c:pt idx="52">
                  <c:v>44522</c:v>
                </c:pt>
                <c:pt idx="53">
                  <c:v>44523</c:v>
                </c:pt>
                <c:pt idx="54">
                  <c:v>44524</c:v>
                </c:pt>
                <c:pt idx="55">
                  <c:v>44525</c:v>
                </c:pt>
                <c:pt idx="56">
                  <c:v>44526</c:v>
                </c:pt>
                <c:pt idx="57">
                  <c:v>44527</c:v>
                </c:pt>
                <c:pt idx="58">
                  <c:v>44528</c:v>
                </c:pt>
                <c:pt idx="59">
                  <c:v>44529</c:v>
                </c:pt>
                <c:pt idx="60">
                  <c:v>44530</c:v>
                </c:pt>
                <c:pt idx="61">
                  <c:v>44531</c:v>
                </c:pt>
                <c:pt idx="62">
                  <c:v>44532</c:v>
                </c:pt>
                <c:pt idx="63">
                  <c:v>44533</c:v>
                </c:pt>
                <c:pt idx="64">
                  <c:v>44534</c:v>
                </c:pt>
                <c:pt idx="65">
                  <c:v>44535</c:v>
                </c:pt>
                <c:pt idx="66">
                  <c:v>44536</c:v>
                </c:pt>
                <c:pt idx="67">
                  <c:v>44537</c:v>
                </c:pt>
                <c:pt idx="68">
                  <c:v>44538</c:v>
                </c:pt>
                <c:pt idx="69">
                  <c:v>44539</c:v>
                </c:pt>
                <c:pt idx="70">
                  <c:v>44540</c:v>
                </c:pt>
                <c:pt idx="71">
                  <c:v>44541</c:v>
                </c:pt>
                <c:pt idx="72">
                  <c:v>44542</c:v>
                </c:pt>
                <c:pt idx="73">
                  <c:v>44543</c:v>
                </c:pt>
                <c:pt idx="74">
                  <c:v>44544</c:v>
                </c:pt>
                <c:pt idx="75">
                  <c:v>44545</c:v>
                </c:pt>
                <c:pt idx="76">
                  <c:v>44546</c:v>
                </c:pt>
                <c:pt idx="77">
                  <c:v>44547</c:v>
                </c:pt>
                <c:pt idx="78">
                  <c:v>44548</c:v>
                </c:pt>
                <c:pt idx="79">
                  <c:v>44549</c:v>
                </c:pt>
                <c:pt idx="80">
                  <c:v>44550</c:v>
                </c:pt>
                <c:pt idx="81">
                  <c:v>44551</c:v>
                </c:pt>
                <c:pt idx="82">
                  <c:v>44552</c:v>
                </c:pt>
                <c:pt idx="83">
                  <c:v>44553</c:v>
                </c:pt>
                <c:pt idx="84">
                  <c:v>44554</c:v>
                </c:pt>
                <c:pt idx="85">
                  <c:v>44555</c:v>
                </c:pt>
                <c:pt idx="86">
                  <c:v>44556</c:v>
                </c:pt>
                <c:pt idx="87">
                  <c:v>44557</c:v>
                </c:pt>
                <c:pt idx="88">
                  <c:v>44558</c:v>
                </c:pt>
                <c:pt idx="89">
                  <c:v>44559</c:v>
                </c:pt>
                <c:pt idx="90">
                  <c:v>44560</c:v>
                </c:pt>
                <c:pt idx="91">
                  <c:v>44561</c:v>
                </c:pt>
              </c:numCache>
            </c:numRef>
          </c:cat>
          <c:val>
            <c:numRef>
              <c:f>'A52B Boiler 7'!$W$5:$W$96</c:f>
              <c:numCache>
                <c:formatCode>0.0%</c:formatCode>
                <c:ptCount val="92"/>
                <c:pt idx="31" formatCode="0.0">
                  <c:v>15.189785395151588</c:v>
                </c:pt>
                <c:pt idx="32" formatCode="0.0">
                  <c:v>13.363344925987917</c:v>
                </c:pt>
                <c:pt idx="33" formatCode="0.0">
                  <c:v>15.888864986545986</c:v>
                </c:pt>
                <c:pt idx="34" formatCode="0.0">
                  <c:v>14.997731613883692</c:v>
                </c:pt>
                <c:pt idx="35" formatCode="0.0">
                  <c:v>14.948458322038658</c:v>
                </c:pt>
                <c:pt idx="36" formatCode="0.0">
                  <c:v>16.10971666065695</c:v>
                </c:pt>
                <c:pt idx="37" formatCode="0.0">
                  <c:v>17.740690846056875</c:v>
                </c:pt>
                <c:pt idx="38" formatCode="0.0">
                  <c:v>16.836457812748446</c:v>
                </c:pt>
                <c:pt idx="39" formatCode="0.0">
                  <c:v>16.705792443292157</c:v>
                </c:pt>
                <c:pt idx="40" formatCode="0.0">
                  <c:v>16.163827116813504</c:v>
                </c:pt>
                <c:pt idx="41" formatCode="0.0">
                  <c:v>16.855708457873941</c:v>
                </c:pt>
                <c:pt idx="42" formatCode="0.0">
                  <c:v>17.203063132172211</c:v>
                </c:pt>
                <c:pt idx="43" formatCode="0.0">
                  <c:v>15.396101985565327</c:v>
                </c:pt>
                <c:pt idx="44" formatCode="0.0">
                  <c:v>16.53087776846823</c:v>
                </c:pt>
                <c:pt idx="45" formatCode="0.0">
                  <c:v>15.526426752956761</c:v>
                </c:pt>
                <c:pt idx="46" formatCode="0.0">
                  <c:v>15.914703767821246</c:v>
                </c:pt>
                <c:pt idx="47" formatCode="0.0">
                  <c:v>15.034876180158378</c:v>
                </c:pt>
                <c:pt idx="48" formatCode="0.0">
                  <c:v>16.164475622928244</c:v>
                </c:pt>
                <c:pt idx="49" formatCode="0.0">
                  <c:v>17.187570934034188</c:v>
                </c:pt>
                <c:pt idx="50" formatCode="0.0">
                  <c:v>16.818419676054006</c:v>
                </c:pt>
                <c:pt idx="51" formatCode="0.0">
                  <c:v>16.463870315851072</c:v>
                </c:pt>
                <c:pt idx="52" formatCode="0.0">
                  <c:v>16.623682061155648</c:v>
                </c:pt>
                <c:pt idx="53" formatCode="0.0">
                  <c:v>16.84211365507257</c:v>
                </c:pt>
                <c:pt idx="54" formatCode="0.0">
                  <c:v>16.355587944783185</c:v>
                </c:pt>
                <c:pt idx="55" formatCode="0.0">
                  <c:v>16.689805259772019</c:v>
                </c:pt>
                <c:pt idx="56" formatCode="0.0">
                  <c:v>14.598765450176062</c:v>
                </c:pt>
                <c:pt idx="57" formatCode="0.0">
                  <c:v>16.729750634967541</c:v>
                </c:pt>
                <c:pt idx="58" formatCode="0.0">
                  <c:v>16.492959926542898</c:v>
                </c:pt>
                <c:pt idx="59" formatCode="0.0">
                  <c:v>15.600142053535343</c:v>
                </c:pt>
                <c:pt idx="60" formatCode="0.0">
                  <c:v>15.933638821950606</c:v>
                </c:pt>
                <c:pt idx="61" formatCode="0.0">
                  <c:v>15.690915045323811</c:v>
                </c:pt>
                <c:pt idx="62" formatCode="0.0">
                  <c:v>16.183441261517785</c:v>
                </c:pt>
                <c:pt idx="63" formatCode="0.0">
                  <c:v>16.537078035590397</c:v>
                </c:pt>
                <c:pt idx="64" formatCode="0.0">
                  <c:v>15.735363433421675</c:v>
                </c:pt>
                <c:pt idx="65" formatCode="0.0">
                  <c:v>17.05051477697841</c:v>
                </c:pt>
                <c:pt idx="66" formatCode="0.0">
                  <c:v>13.569724700761268</c:v>
                </c:pt>
                <c:pt idx="67" formatCode="0.0">
                  <c:v>12.959631385065114</c:v>
                </c:pt>
                <c:pt idx="68" formatCode="0.0">
                  <c:v>12.881581363518773</c:v>
                </c:pt>
                <c:pt idx="69" formatCode="0.0">
                  <c:v>12.533033600976593</c:v>
                </c:pt>
                <c:pt idx="70" formatCode="0.0">
                  <c:v>13.612457411608224</c:v>
                </c:pt>
                <c:pt idx="71" formatCode="0.0">
                  <c:v>13.366778218385603</c:v>
                </c:pt>
                <c:pt idx="72" formatCode="0.0">
                  <c:v>14.382742089161896</c:v>
                </c:pt>
                <c:pt idx="73" formatCode="0.0">
                  <c:v>13.326654409676907</c:v>
                </c:pt>
                <c:pt idx="74" formatCode="0.0">
                  <c:v>13.945705662059156</c:v>
                </c:pt>
                <c:pt idx="75" formatCode="0.0">
                  <c:v>14.831497663787017</c:v>
                </c:pt>
                <c:pt idx="76" formatCode="0.0">
                  <c:v>15.94203246307219</c:v>
                </c:pt>
                <c:pt idx="77" formatCode="0.0">
                  <c:v>14.723568479203889</c:v>
                </c:pt>
                <c:pt idx="78" formatCode="0.0">
                  <c:v>17.323163217229645</c:v>
                </c:pt>
                <c:pt idx="79" formatCode="0.0">
                  <c:v>17.312607393999681</c:v>
                </c:pt>
                <c:pt idx="80" formatCode="0.0">
                  <c:v>15.558347872065639</c:v>
                </c:pt>
                <c:pt idx="81" formatCode="0.0">
                  <c:v>15.51980703344503</c:v>
                </c:pt>
                <c:pt idx="82" formatCode="0.0">
                  <c:v>16.105032849994945</c:v>
                </c:pt>
                <c:pt idx="83" formatCode="0.0">
                  <c:v>15.282732518997662</c:v>
                </c:pt>
                <c:pt idx="84" formatCode="0.0">
                  <c:v>15.670000420131696</c:v>
                </c:pt>
                <c:pt idx="85" formatCode="0.0">
                  <c:v>14.713096096403502</c:v>
                </c:pt>
                <c:pt idx="86" formatCode="0.0">
                  <c:v>16.404508635811787</c:v>
                </c:pt>
                <c:pt idx="87" formatCode="0.0">
                  <c:v>15.779073673401161</c:v>
                </c:pt>
                <c:pt idx="88" formatCode="0.0">
                  <c:v>16.844771142218889</c:v>
                </c:pt>
                <c:pt idx="89" formatCode="0.0">
                  <c:v>15.195217725042189</c:v>
                </c:pt>
                <c:pt idx="90" formatCode="0.0">
                  <c:v>15.797501279296984</c:v>
                </c:pt>
                <c:pt idx="91" formatCode="0.0">
                  <c:v>15.378336382857523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083-4CD3-ABD7-B5A81D9B25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311529997422638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A52B Boiler 7 - SO</a:t>
            </a:r>
            <a:r>
              <a:rPr lang="en-US" b="1" baseline="-25000"/>
              <a:t>2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1"/>
          <c:order val="0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'A52B Boiler 7'!$N$5:$N$96</c:f>
              <c:numCache>
                <c:formatCode>mmm\ dd\ yyyy</c:formatCode>
                <c:ptCount val="92"/>
                <c:pt idx="0">
                  <c:v>44470</c:v>
                </c:pt>
                <c:pt idx="1">
                  <c:v>44471</c:v>
                </c:pt>
                <c:pt idx="2">
                  <c:v>44472</c:v>
                </c:pt>
                <c:pt idx="3">
                  <c:v>44473</c:v>
                </c:pt>
                <c:pt idx="4">
                  <c:v>44474</c:v>
                </c:pt>
                <c:pt idx="5">
                  <c:v>44475</c:v>
                </c:pt>
                <c:pt idx="6">
                  <c:v>44476</c:v>
                </c:pt>
                <c:pt idx="7">
                  <c:v>44477</c:v>
                </c:pt>
                <c:pt idx="8">
                  <c:v>44478</c:v>
                </c:pt>
                <c:pt idx="9">
                  <c:v>44479</c:v>
                </c:pt>
                <c:pt idx="10">
                  <c:v>44480</c:v>
                </c:pt>
                <c:pt idx="11">
                  <c:v>44481</c:v>
                </c:pt>
                <c:pt idx="12">
                  <c:v>44482</c:v>
                </c:pt>
                <c:pt idx="13">
                  <c:v>44483</c:v>
                </c:pt>
                <c:pt idx="14">
                  <c:v>44484</c:v>
                </c:pt>
                <c:pt idx="15">
                  <c:v>44485</c:v>
                </c:pt>
                <c:pt idx="16">
                  <c:v>44486</c:v>
                </c:pt>
                <c:pt idx="17">
                  <c:v>44487</c:v>
                </c:pt>
                <c:pt idx="18">
                  <c:v>44488</c:v>
                </c:pt>
                <c:pt idx="19">
                  <c:v>44489</c:v>
                </c:pt>
                <c:pt idx="20">
                  <c:v>44490</c:v>
                </c:pt>
                <c:pt idx="21">
                  <c:v>44491</c:v>
                </c:pt>
                <c:pt idx="22">
                  <c:v>44492</c:v>
                </c:pt>
                <c:pt idx="23">
                  <c:v>44493</c:v>
                </c:pt>
                <c:pt idx="24">
                  <c:v>44494</c:v>
                </c:pt>
                <c:pt idx="25">
                  <c:v>44495</c:v>
                </c:pt>
                <c:pt idx="26">
                  <c:v>44496</c:v>
                </c:pt>
                <c:pt idx="27">
                  <c:v>44497</c:v>
                </c:pt>
                <c:pt idx="28">
                  <c:v>44498</c:v>
                </c:pt>
                <c:pt idx="29">
                  <c:v>44499</c:v>
                </c:pt>
                <c:pt idx="30">
                  <c:v>44500</c:v>
                </c:pt>
                <c:pt idx="31">
                  <c:v>44501</c:v>
                </c:pt>
                <c:pt idx="32">
                  <c:v>44502</c:v>
                </c:pt>
                <c:pt idx="33">
                  <c:v>44503</c:v>
                </c:pt>
                <c:pt idx="34">
                  <c:v>44504</c:v>
                </c:pt>
                <c:pt idx="35">
                  <c:v>44505</c:v>
                </c:pt>
                <c:pt idx="36">
                  <c:v>44506</c:v>
                </c:pt>
                <c:pt idx="37">
                  <c:v>44507</c:v>
                </c:pt>
                <c:pt idx="38">
                  <c:v>44508</c:v>
                </c:pt>
                <c:pt idx="39">
                  <c:v>44509</c:v>
                </c:pt>
                <c:pt idx="40">
                  <c:v>44510</c:v>
                </c:pt>
                <c:pt idx="41">
                  <c:v>44511</c:v>
                </c:pt>
                <c:pt idx="42">
                  <c:v>44512</c:v>
                </c:pt>
                <c:pt idx="43">
                  <c:v>44513</c:v>
                </c:pt>
                <c:pt idx="44">
                  <c:v>44514</c:v>
                </c:pt>
                <c:pt idx="45">
                  <c:v>44515</c:v>
                </c:pt>
                <c:pt idx="46">
                  <c:v>44516</c:v>
                </c:pt>
                <c:pt idx="47">
                  <c:v>44517</c:v>
                </c:pt>
                <c:pt idx="48">
                  <c:v>44518</c:v>
                </c:pt>
                <c:pt idx="49">
                  <c:v>44519</c:v>
                </c:pt>
                <c:pt idx="50">
                  <c:v>44520</c:v>
                </c:pt>
                <c:pt idx="51">
                  <c:v>44521</c:v>
                </c:pt>
                <c:pt idx="52">
                  <c:v>44522</c:v>
                </c:pt>
                <c:pt idx="53">
                  <c:v>44523</c:v>
                </c:pt>
                <c:pt idx="54">
                  <c:v>44524</c:v>
                </c:pt>
                <c:pt idx="55">
                  <c:v>44525</c:v>
                </c:pt>
                <c:pt idx="56">
                  <c:v>44526</c:v>
                </c:pt>
                <c:pt idx="57">
                  <c:v>44527</c:v>
                </c:pt>
                <c:pt idx="58">
                  <c:v>44528</c:v>
                </c:pt>
                <c:pt idx="59">
                  <c:v>44529</c:v>
                </c:pt>
                <c:pt idx="60">
                  <c:v>44530</c:v>
                </c:pt>
                <c:pt idx="61">
                  <c:v>44531</c:v>
                </c:pt>
                <c:pt idx="62">
                  <c:v>44532</c:v>
                </c:pt>
                <c:pt idx="63">
                  <c:v>44533</c:v>
                </c:pt>
                <c:pt idx="64">
                  <c:v>44534</c:v>
                </c:pt>
                <c:pt idx="65">
                  <c:v>44535</c:v>
                </c:pt>
                <c:pt idx="66">
                  <c:v>44536</c:v>
                </c:pt>
                <c:pt idx="67">
                  <c:v>44537</c:v>
                </c:pt>
                <c:pt idx="68">
                  <c:v>44538</c:v>
                </c:pt>
                <c:pt idx="69">
                  <c:v>44539</c:v>
                </c:pt>
                <c:pt idx="70">
                  <c:v>44540</c:v>
                </c:pt>
                <c:pt idx="71">
                  <c:v>44541</c:v>
                </c:pt>
                <c:pt idx="72">
                  <c:v>44542</c:v>
                </c:pt>
                <c:pt idx="73">
                  <c:v>44543</c:v>
                </c:pt>
                <c:pt idx="74">
                  <c:v>44544</c:v>
                </c:pt>
                <c:pt idx="75">
                  <c:v>44545</c:v>
                </c:pt>
                <c:pt idx="76">
                  <c:v>44546</c:v>
                </c:pt>
                <c:pt idx="77">
                  <c:v>44547</c:v>
                </c:pt>
                <c:pt idx="78">
                  <c:v>44548</c:v>
                </c:pt>
                <c:pt idx="79">
                  <c:v>44549</c:v>
                </c:pt>
                <c:pt idx="80">
                  <c:v>44550</c:v>
                </c:pt>
                <c:pt idx="81">
                  <c:v>44551</c:v>
                </c:pt>
                <c:pt idx="82">
                  <c:v>44552</c:v>
                </c:pt>
                <c:pt idx="83">
                  <c:v>44553</c:v>
                </c:pt>
                <c:pt idx="84">
                  <c:v>44554</c:v>
                </c:pt>
                <c:pt idx="85">
                  <c:v>44555</c:v>
                </c:pt>
                <c:pt idx="86">
                  <c:v>44556</c:v>
                </c:pt>
                <c:pt idx="87">
                  <c:v>44557</c:v>
                </c:pt>
                <c:pt idx="88">
                  <c:v>44558</c:v>
                </c:pt>
                <c:pt idx="89">
                  <c:v>44559</c:v>
                </c:pt>
                <c:pt idx="90">
                  <c:v>44560</c:v>
                </c:pt>
                <c:pt idx="91">
                  <c:v>44561</c:v>
                </c:pt>
              </c:numCache>
            </c:numRef>
          </c:cat>
          <c:val>
            <c:numRef>
              <c:f>'A52B Boiler 7'!$AB$5:$AB$96</c:f>
              <c:numCache>
                <c:formatCode>0.0%</c:formatCode>
                <c:ptCount val="92"/>
                <c:pt idx="31" formatCode="0.0">
                  <c:v>211.61209895498317</c:v>
                </c:pt>
                <c:pt idx="32" formatCode="0.0">
                  <c:v>208.81403725974221</c:v>
                </c:pt>
                <c:pt idx="33" formatCode="0.0">
                  <c:v>241.34720049328692</c:v>
                </c:pt>
                <c:pt idx="34" formatCode="0.0">
                  <c:v>243.61881734199642</c:v>
                </c:pt>
                <c:pt idx="35" formatCode="0.0">
                  <c:v>247.73851144061777</c:v>
                </c:pt>
                <c:pt idx="36" formatCode="0.0">
                  <c:v>243.94910446022266</c:v>
                </c:pt>
                <c:pt idx="37" formatCode="0.0">
                  <c:v>239.72615755427071</c:v>
                </c:pt>
                <c:pt idx="38" formatCode="0.0">
                  <c:v>236.07988596022378</c:v>
                </c:pt>
                <c:pt idx="39" formatCode="0.0">
                  <c:v>247.91027490272717</c:v>
                </c:pt>
                <c:pt idx="40" formatCode="0.0">
                  <c:v>249.33393814794394</c:v>
                </c:pt>
                <c:pt idx="41" formatCode="0.0">
                  <c:v>247.79514152139146</c:v>
                </c:pt>
                <c:pt idx="42" formatCode="0.0">
                  <c:v>243.96449868318788</c:v>
                </c:pt>
                <c:pt idx="43" formatCode="0.0">
                  <c:v>246.42747460675503</c:v>
                </c:pt>
                <c:pt idx="44" formatCode="0.0">
                  <c:v>243.58272555754198</c:v>
                </c:pt>
                <c:pt idx="45" formatCode="0.0">
                  <c:v>237.54214765898342</c:v>
                </c:pt>
                <c:pt idx="46" formatCode="0.0">
                  <c:v>249.07626409158695</c:v>
                </c:pt>
                <c:pt idx="47" formatCode="0.0">
                  <c:v>244.49345429697217</c:v>
                </c:pt>
                <c:pt idx="48" formatCode="0.0">
                  <c:v>213.60701542865348</c:v>
                </c:pt>
                <c:pt idx="49" formatCode="0.0">
                  <c:v>247.87502055654323</c:v>
                </c:pt>
                <c:pt idx="50" formatCode="0.0">
                  <c:v>243.40079920266746</c:v>
                </c:pt>
                <c:pt idx="51" formatCode="0.0">
                  <c:v>238.22390797873618</c:v>
                </c:pt>
                <c:pt idx="52" formatCode="0.0">
                  <c:v>244.68411150308697</c:v>
                </c:pt>
                <c:pt idx="53" formatCode="0.0">
                  <c:v>240.61278876242338</c:v>
                </c:pt>
                <c:pt idx="54" formatCode="0.0">
                  <c:v>246.52164910759637</c:v>
                </c:pt>
                <c:pt idx="55" formatCode="0.0">
                  <c:v>238.14119014475529</c:v>
                </c:pt>
                <c:pt idx="56" formatCode="0.0">
                  <c:v>223.78319029175003</c:v>
                </c:pt>
                <c:pt idx="57" formatCode="0.0">
                  <c:v>229.67630837721694</c:v>
                </c:pt>
                <c:pt idx="58" formatCode="0.0">
                  <c:v>250.21819095246758</c:v>
                </c:pt>
                <c:pt idx="59" formatCode="0.0">
                  <c:v>241.80869039037887</c:v>
                </c:pt>
                <c:pt idx="60" formatCode="0.0">
                  <c:v>239.04148428877622</c:v>
                </c:pt>
                <c:pt idx="61" formatCode="0.0">
                  <c:v>242.69874927958122</c:v>
                </c:pt>
                <c:pt idx="62" formatCode="0.0">
                  <c:v>246.94914312110103</c:v>
                </c:pt>
                <c:pt idx="63" formatCode="0.0">
                  <c:v>244.49726295627281</c:v>
                </c:pt>
                <c:pt idx="64" formatCode="0.0">
                  <c:v>244.46513663137156</c:v>
                </c:pt>
                <c:pt idx="65" formatCode="0.0">
                  <c:v>252.59324718809665</c:v>
                </c:pt>
                <c:pt idx="66" formatCode="0.0">
                  <c:v>199.54908364456017</c:v>
                </c:pt>
                <c:pt idx="67" formatCode="0.0">
                  <c:v>201.41225639897957</c:v>
                </c:pt>
                <c:pt idx="68" formatCode="0.0">
                  <c:v>203.65778135137592</c:v>
                </c:pt>
                <c:pt idx="69" formatCode="0.0">
                  <c:v>206.65804816395169</c:v>
                </c:pt>
                <c:pt idx="70" formatCode="0.0">
                  <c:v>211.31407374132436</c:v>
                </c:pt>
                <c:pt idx="71" formatCode="0.0">
                  <c:v>216.16945353084972</c:v>
                </c:pt>
                <c:pt idx="72" formatCode="0.0">
                  <c:v>214.59623644456312</c:v>
                </c:pt>
                <c:pt idx="73" formatCode="0.0">
                  <c:v>198.47120853404957</c:v>
                </c:pt>
                <c:pt idx="74" formatCode="0.0">
                  <c:v>208.72109437397808</c:v>
                </c:pt>
                <c:pt idx="75" formatCode="0.0">
                  <c:v>209.59713098554028</c:v>
                </c:pt>
                <c:pt idx="76" formatCode="0.0">
                  <c:v>235.01082316461768</c:v>
                </c:pt>
                <c:pt idx="77" formatCode="0.0">
                  <c:v>242.28603026636327</c:v>
                </c:pt>
                <c:pt idx="78" formatCode="0.0">
                  <c:v>252.51130520553929</c:v>
                </c:pt>
                <c:pt idx="79" formatCode="0.0">
                  <c:v>251.13129040433392</c:v>
                </c:pt>
                <c:pt idx="80" formatCode="0.0">
                  <c:v>235.96245093049816</c:v>
                </c:pt>
                <c:pt idx="81" formatCode="0.0">
                  <c:v>232.31437312645804</c:v>
                </c:pt>
                <c:pt idx="82" formatCode="0.0">
                  <c:v>239.92512849422289</c:v>
                </c:pt>
                <c:pt idx="83" formatCode="0.0">
                  <c:v>241.65832545482394</c:v>
                </c:pt>
                <c:pt idx="84" formatCode="0.0">
                  <c:v>244.95453338064934</c:v>
                </c:pt>
                <c:pt idx="85" formatCode="0.0">
                  <c:v>246.69526538282841</c:v>
                </c:pt>
                <c:pt idx="86" formatCode="0.0">
                  <c:v>248.74878008821196</c:v>
                </c:pt>
                <c:pt idx="87" formatCode="0.0">
                  <c:v>250.26826528978847</c:v>
                </c:pt>
                <c:pt idx="88" formatCode="0.0">
                  <c:v>248.38697146050743</c:v>
                </c:pt>
                <c:pt idx="89" formatCode="0.0">
                  <c:v>247.43629417037752</c:v>
                </c:pt>
                <c:pt idx="90" formatCode="0.0">
                  <c:v>246.55040207515771</c:v>
                </c:pt>
                <c:pt idx="91" formatCode="0.0">
                  <c:v>243.88218337732349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77B-4A8E-86CA-5C4D9A40DB3E}"/>
            </c:ext>
          </c:extLst>
        </c:ser>
        <c:ser>
          <c:idx val="0"/>
          <c:order val="1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val>
            <c:numRef>
              <c:f>'A52B Boiler 7'!$AA$5:$AA$96</c:f>
              <c:numCache>
                <c:formatCode>0.0%</c:formatCode>
                <c:ptCount val="92"/>
                <c:pt idx="33" formatCode="#,##0.0">
                  <c:v>9.1425032327777522</c:v>
                </c:pt>
                <c:pt idx="34" formatCode="#,##0.0">
                  <c:v>9.9093118992508682</c:v>
                </c:pt>
                <c:pt idx="35" formatCode="#,##0.0">
                  <c:v>17.027290684625545</c:v>
                </c:pt>
                <c:pt idx="36" formatCode="#,##0.0">
                  <c:v>14.245395898048926</c:v>
                </c:pt>
                <c:pt idx="37" formatCode="#,##0.0">
                  <c:v>13.571455334544277</c:v>
                </c:pt>
                <c:pt idx="38" formatCode="#,##0.0">
                  <c:v>14.13560791804958</c:v>
                </c:pt>
                <c:pt idx="39" formatCode="#,##0.0">
                  <c:v>25.81463475467881</c:v>
                </c:pt>
                <c:pt idx="40" formatCode="#,##0.0">
                  <c:v>23.303687604212779</c:v>
                </c:pt>
                <c:pt idx="41" formatCode="#,##0.0">
                  <c:v>19.771928508203086</c:v>
                </c:pt>
                <c:pt idx="42" formatCode="#,##0.0">
                  <c:v>15.757858385010453</c:v>
                </c:pt>
                <c:pt idx="43" formatCode="#,##0.0">
                  <c:v>21.941933162774969</c:v>
                </c:pt>
                <c:pt idx="44" formatCode="#,##0.0">
                  <c:v>20.950877262360091</c:v>
                </c:pt>
                <c:pt idx="45" formatCode="#,##0.0">
                  <c:v>16.889375322859479</c:v>
                </c:pt>
                <c:pt idx="46" formatCode="#,##0.0">
                  <c:v>22.532006528689934</c:v>
                </c:pt>
                <c:pt idx="47" formatCode="#,##0.0">
                  <c:v>20.207667700131999</c:v>
                </c:pt>
                <c:pt idx="48" formatCode="#,##0.0">
                  <c:v>20.42120324410703</c:v>
                </c:pt>
                <c:pt idx="49" formatCode="#,##0.0">
                  <c:v>21.956623440630683</c:v>
                </c:pt>
                <c:pt idx="50" formatCode="#,##0.0">
                  <c:v>23.80876776130934</c:v>
                </c:pt>
                <c:pt idx="51" formatCode="#,##0.0">
                  <c:v>17.22662521620288</c:v>
                </c:pt>
                <c:pt idx="52" formatCode="#,##0.0">
                  <c:v>18.332143908240191</c:v>
                </c:pt>
                <c:pt idx="53" formatCode="#,##0.0">
                  <c:v>16.592240208340076</c:v>
                </c:pt>
                <c:pt idx="54" formatCode="#,##0.0">
                  <c:v>21.524833888312781</c:v>
                </c:pt>
                <c:pt idx="55" formatCode="#,##0.0">
                  <c:v>19.672616716007639</c:v>
                </c:pt>
                <c:pt idx="56" formatCode="#,##0.0">
                  <c:v>15.11089103363974</c:v>
                </c:pt>
                <c:pt idx="57" formatCode="#,##0.0">
                  <c:v>19.073929054926946</c:v>
                </c:pt>
                <c:pt idx="58" formatCode="#,##0.0">
                  <c:v>19.100327603771401</c:v>
                </c:pt>
                <c:pt idx="59" formatCode="#,##0.0">
                  <c:v>19.378627436483317</c:v>
                </c:pt>
                <c:pt idx="60" formatCode="#,##0.0">
                  <c:v>19.295730851928123</c:v>
                </c:pt>
                <c:pt idx="61" formatCode="#,##0.0">
                  <c:v>21.146720630977537</c:v>
                </c:pt>
                <c:pt idx="62" formatCode="#,##0.0">
                  <c:v>22.775465541663838</c:v>
                </c:pt>
                <c:pt idx="63" formatCode="#,##0.0">
                  <c:v>21.044043530126231</c:v>
                </c:pt>
                <c:pt idx="64" formatCode="#,##0.0">
                  <c:v>19.647913860514205</c:v>
                </c:pt>
                <c:pt idx="65" formatCode="#,##0.0">
                  <c:v>24.395730273636826</c:v>
                </c:pt>
                <c:pt idx="66" formatCode="#,##0.0">
                  <c:v>6.7332506409534894</c:v>
                </c:pt>
                <c:pt idx="67" formatCode="#,##0.0">
                  <c:v>13.75209007711919</c:v>
                </c:pt>
                <c:pt idx="68" formatCode="#,##0.0">
                  <c:v>9.4190304672366842</c:v>
                </c:pt>
                <c:pt idx="69" formatCode="#,##0.0">
                  <c:v>10.586193184058384</c:v>
                </c:pt>
                <c:pt idx="70" formatCode="#,##0.0">
                  <c:v>10.603850530937736</c:v>
                </c:pt>
                <c:pt idx="71" formatCode="#,##0.0">
                  <c:v>12.298382361725663</c:v>
                </c:pt>
                <c:pt idx="72" formatCode="#,##0.0">
                  <c:v>15.902812759715005</c:v>
                </c:pt>
                <c:pt idx="73" formatCode="#,##0.0">
                  <c:v>15.870065298638115</c:v>
                </c:pt>
                <c:pt idx="74" formatCode="#,##0.0">
                  <c:v>14.43971277165876</c:v>
                </c:pt>
                <c:pt idx="75" formatCode="#,##0.0">
                  <c:v>12.697745404157564</c:v>
                </c:pt>
                <c:pt idx="76" formatCode="#,##0.0">
                  <c:v>22.190932961158847</c:v>
                </c:pt>
                <c:pt idx="77" formatCode="#,##0.0">
                  <c:v>20.411351722727797</c:v>
                </c:pt>
                <c:pt idx="78" formatCode="#,##0.0">
                  <c:v>20.112987178661665</c:v>
                </c:pt>
                <c:pt idx="79" formatCode="#,##0.0">
                  <c:v>16.109334726054815</c:v>
                </c:pt>
                <c:pt idx="80" formatCode="#,##0.0">
                  <c:v>12.442923958167315</c:v>
                </c:pt>
                <c:pt idx="81" formatCode="#,##0.0">
                  <c:v>20.504202739237126</c:v>
                </c:pt>
                <c:pt idx="82" formatCode="#,##0.0">
                  <c:v>19.802916053633407</c:v>
                </c:pt>
                <c:pt idx="83" formatCode="#,##0.0">
                  <c:v>20.519626703791431</c:v>
                </c:pt>
                <c:pt idx="84" formatCode="#,##0.0">
                  <c:v>26.531071652999518</c:v>
                </c:pt>
                <c:pt idx="85" formatCode="#,##0.0">
                  <c:v>29.463853389708031</c:v>
                </c:pt>
                <c:pt idx="86" formatCode="#,##0.0">
                  <c:v>31.479671489404936</c:v>
                </c:pt>
                <c:pt idx="87" formatCode="#,##0.0">
                  <c:v>27.531992544226245</c:v>
                </c:pt>
                <c:pt idx="88" formatCode="#,##0.0">
                  <c:v>21.507111809500387</c:v>
                </c:pt>
                <c:pt idx="89" formatCode="#,##0.0">
                  <c:v>31.093368048130738</c:v>
                </c:pt>
                <c:pt idx="90" formatCode="#,##0.0">
                  <c:v>23.562347119526965</c:v>
                </c:pt>
                <c:pt idx="91" formatCode="#,##0.0">
                  <c:v>22.460880176605087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77B-4A8E-86CA-5C4D9A40DB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1687992207742663"/>
          <c:h val="0.13363840758403506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A52B Boiler 7 - NO</a:t>
            </a:r>
            <a:r>
              <a:rPr lang="en-US" b="1" baseline="-25000"/>
              <a:t>x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'A52B Boiler 7'!$N$5:$N$96</c:f>
              <c:numCache>
                <c:formatCode>mmm\ dd\ yyyy</c:formatCode>
                <c:ptCount val="92"/>
                <c:pt idx="0">
                  <c:v>44470</c:v>
                </c:pt>
                <c:pt idx="1">
                  <c:v>44471</c:v>
                </c:pt>
                <c:pt idx="2">
                  <c:v>44472</c:v>
                </c:pt>
                <c:pt idx="3">
                  <c:v>44473</c:v>
                </c:pt>
                <c:pt idx="4">
                  <c:v>44474</c:v>
                </c:pt>
                <c:pt idx="5">
                  <c:v>44475</c:v>
                </c:pt>
                <c:pt idx="6">
                  <c:v>44476</c:v>
                </c:pt>
                <c:pt idx="7">
                  <c:v>44477</c:v>
                </c:pt>
                <c:pt idx="8">
                  <c:v>44478</c:v>
                </c:pt>
                <c:pt idx="9">
                  <c:v>44479</c:v>
                </c:pt>
                <c:pt idx="10">
                  <c:v>44480</c:v>
                </c:pt>
                <c:pt idx="11">
                  <c:v>44481</c:v>
                </c:pt>
                <c:pt idx="12">
                  <c:v>44482</c:v>
                </c:pt>
                <c:pt idx="13">
                  <c:v>44483</c:v>
                </c:pt>
                <c:pt idx="14">
                  <c:v>44484</c:v>
                </c:pt>
                <c:pt idx="15">
                  <c:v>44485</c:v>
                </c:pt>
                <c:pt idx="16">
                  <c:v>44486</c:v>
                </c:pt>
                <c:pt idx="17">
                  <c:v>44487</c:v>
                </c:pt>
                <c:pt idx="18">
                  <c:v>44488</c:v>
                </c:pt>
                <c:pt idx="19">
                  <c:v>44489</c:v>
                </c:pt>
                <c:pt idx="20">
                  <c:v>44490</c:v>
                </c:pt>
                <c:pt idx="21">
                  <c:v>44491</c:v>
                </c:pt>
                <c:pt idx="22">
                  <c:v>44492</c:v>
                </c:pt>
                <c:pt idx="23">
                  <c:v>44493</c:v>
                </c:pt>
                <c:pt idx="24">
                  <c:v>44494</c:v>
                </c:pt>
                <c:pt idx="25">
                  <c:v>44495</c:v>
                </c:pt>
                <c:pt idx="26">
                  <c:v>44496</c:v>
                </c:pt>
                <c:pt idx="27">
                  <c:v>44497</c:v>
                </c:pt>
                <c:pt idx="28">
                  <c:v>44498</c:v>
                </c:pt>
                <c:pt idx="29">
                  <c:v>44499</c:v>
                </c:pt>
                <c:pt idx="30">
                  <c:v>44500</c:v>
                </c:pt>
                <c:pt idx="31">
                  <c:v>44501</c:v>
                </c:pt>
                <c:pt idx="32">
                  <c:v>44502</c:v>
                </c:pt>
                <c:pt idx="33">
                  <c:v>44503</c:v>
                </c:pt>
                <c:pt idx="34">
                  <c:v>44504</c:v>
                </c:pt>
                <c:pt idx="35">
                  <c:v>44505</c:v>
                </c:pt>
                <c:pt idx="36">
                  <c:v>44506</c:v>
                </c:pt>
                <c:pt idx="37">
                  <c:v>44507</c:v>
                </c:pt>
                <c:pt idx="38">
                  <c:v>44508</c:v>
                </c:pt>
                <c:pt idx="39">
                  <c:v>44509</c:v>
                </c:pt>
                <c:pt idx="40">
                  <c:v>44510</c:v>
                </c:pt>
                <c:pt idx="41">
                  <c:v>44511</c:v>
                </c:pt>
                <c:pt idx="42">
                  <c:v>44512</c:v>
                </c:pt>
                <c:pt idx="43">
                  <c:v>44513</c:v>
                </c:pt>
                <c:pt idx="44">
                  <c:v>44514</c:v>
                </c:pt>
                <c:pt idx="45">
                  <c:v>44515</c:v>
                </c:pt>
                <c:pt idx="46">
                  <c:v>44516</c:v>
                </c:pt>
                <c:pt idx="47">
                  <c:v>44517</c:v>
                </c:pt>
                <c:pt idx="48">
                  <c:v>44518</c:v>
                </c:pt>
                <c:pt idx="49">
                  <c:v>44519</c:v>
                </c:pt>
                <c:pt idx="50">
                  <c:v>44520</c:v>
                </c:pt>
                <c:pt idx="51">
                  <c:v>44521</c:v>
                </c:pt>
                <c:pt idx="52">
                  <c:v>44522</c:v>
                </c:pt>
                <c:pt idx="53">
                  <c:v>44523</c:v>
                </c:pt>
                <c:pt idx="54">
                  <c:v>44524</c:v>
                </c:pt>
                <c:pt idx="55">
                  <c:v>44525</c:v>
                </c:pt>
                <c:pt idx="56">
                  <c:v>44526</c:v>
                </c:pt>
                <c:pt idx="57">
                  <c:v>44527</c:v>
                </c:pt>
                <c:pt idx="58">
                  <c:v>44528</c:v>
                </c:pt>
                <c:pt idx="59">
                  <c:v>44529</c:v>
                </c:pt>
                <c:pt idx="60">
                  <c:v>44530</c:v>
                </c:pt>
                <c:pt idx="61">
                  <c:v>44531</c:v>
                </c:pt>
                <c:pt idx="62">
                  <c:v>44532</c:v>
                </c:pt>
                <c:pt idx="63">
                  <c:v>44533</c:v>
                </c:pt>
                <c:pt idx="64">
                  <c:v>44534</c:v>
                </c:pt>
                <c:pt idx="65">
                  <c:v>44535</c:v>
                </c:pt>
                <c:pt idx="66">
                  <c:v>44536</c:v>
                </c:pt>
                <c:pt idx="67">
                  <c:v>44537</c:v>
                </c:pt>
                <c:pt idx="68">
                  <c:v>44538</c:v>
                </c:pt>
                <c:pt idx="69">
                  <c:v>44539</c:v>
                </c:pt>
                <c:pt idx="70">
                  <c:v>44540</c:v>
                </c:pt>
                <c:pt idx="71">
                  <c:v>44541</c:v>
                </c:pt>
                <c:pt idx="72">
                  <c:v>44542</c:v>
                </c:pt>
                <c:pt idx="73">
                  <c:v>44543</c:v>
                </c:pt>
                <c:pt idx="74">
                  <c:v>44544</c:v>
                </c:pt>
                <c:pt idx="75">
                  <c:v>44545</c:v>
                </c:pt>
                <c:pt idx="76">
                  <c:v>44546</c:v>
                </c:pt>
                <c:pt idx="77">
                  <c:v>44547</c:v>
                </c:pt>
                <c:pt idx="78">
                  <c:v>44548</c:v>
                </c:pt>
                <c:pt idx="79">
                  <c:v>44549</c:v>
                </c:pt>
                <c:pt idx="80">
                  <c:v>44550</c:v>
                </c:pt>
                <c:pt idx="81">
                  <c:v>44551</c:v>
                </c:pt>
                <c:pt idx="82">
                  <c:v>44552</c:v>
                </c:pt>
                <c:pt idx="83">
                  <c:v>44553</c:v>
                </c:pt>
                <c:pt idx="84">
                  <c:v>44554</c:v>
                </c:pt>
                <c:pt idx="85">
                  <c:v>44555</c:v>
                </c:pt>
                <c:pt idx="86">
                  <c:v>44556</c:v>
                </c:pt>
                <c:pt idx="87">
                  <c:v>44557</c:v>
                </c:pt>
                <c:pt idx="88">
                  <c:v>44558</c:v>
                </c:pt>
                <c:pt idx="89">
                  <c:v>44559</c:v>
                </c:pt>
                <c:pt idx="90">
                  <c:v>44560</c:v>
                </c:pt>
                <c:pt idx="91">
                  <c:v>44561</c:v>
                </c:pt>
              </c:numCache>
            </c:numRef>
          </c:cat>
          <c:val>
            <c:numRef>
              <c:f>'A52B Boiler 7'!$AF$5:$AF$96</c:f>
              <c:numCache>
                <c:formatCode>0.0%</c:formatCode>
                <c:ptCount val="92"/>
                <c:pt idx="33" formatCode="0.0">
                  <c:v>32.713561456046968</c:v>
                </c:pt>
                <c:pt idx="34" formatCode="0.0">
                  <c:v>41.170239564007247</c:v>
                </c:pt>
                <c:pt idx="35" formatCode="0.0">
                  <c:v>50.11773413721226</c:v>
                </c:pt>
                <c:pt idx="36" formatCode="0.0">
                  <c:v>38.773731503712789</c:v>
                </c:pt>
                <c:pt idx="37" formatCode="0.0">
                  <c:v>46.226286285121681</c:v>
                </c:pt>
                <c:pt idx="38" formatCode="0.0">
                  <c:v>81.23988065675313</c:v>
                </c:pt>
                <c:pt idx="39" formatCode="0.0">
                  <c:v>84.624732383106945</c:v>
                </c:pt>
                <c:pt idx="40" formatCode="0.0">
                  <c:v>74.172893403634788</c:v>
                </c:pt>
                <c:pt idx="41" formatCode="0.0">
                  <c:v>60.316898848923266</c:v>
                </c:pt>
                <c:pt idx="42" formatCode="0.0">
                  <c:v>56.794426779849893</c:v>
                </c:pt>
                <c:pt idx="43" formatCode="0.0">
                  <c:v>50.505889723687631</c:v>
                </c:pt>
                <c:pt idx="44" formatCode="0.0">
                  <c:v>54.475079767258187</c:v>
                </c:pt>
                <c:pt idx="45" formatCode="0.0">
                  <c:v>50.553663177915269</c:v>
                </c:pt>
                <c:pt idx="46" formatCode="0.0">
                  <c:v>55.230127765409144</c:v>
                </c:pt>
                <c:pt idx="47" formatCode="0.0">
                  <c:v>68.239605948009924</c:v>
                </c:pt>
                <c:pt idx="48" formatCode="0.0">
                  <c:v>109.94139188293273</c:v>
                </c:pt>
                <c:pt idx="49" formatCode="0.0">
                  <c:v>86.699740503126563</c:v>
                </c:pt>
                <c:pt idx="50" formatCode="0.0">
                  <c:v>87.278419822036881</c:v>
                </c:pt>
                <c:pt idx="51" formatCode="0.0">
                  <c:v>84.606726969330623</c:v>
                </c:pt>
                <c:pt idx="52" formatCode="0.0">
                  <c:v>89.661034190095037</c:v>
                </c:pt>
                <c:pt idx="53" formatCode="0.0">
                  <c:v>73.883779267917404</c:v>
                </c:pt>
                <c:pt idx="54" formatCode="0.0">
                  <c:v>87.627397577859043</c:v>
                </c:pt>
                <c:pt idx="55" formatCode="0.0">
                  <c:v>99.530822945637041</c:v>
                </c:pt>
                <c:pt idx="56" formatCode="0.0">
                  <c:v>83.728133381953924</c:v>
                </c:pt>
                <c:pt idx="57" formatCode="0.0">
                  <c:v>101.09253637576205</c:v>
                </c:pt>
                <c:pt idx="58" formatCode="0.0">
                  <c:v>82.787882911045585</c:v>
                </c:pt>
                <c:pt idx="59" formatCode="0.0">
                  <c:v>82.173298455874388</c:v>
                </c:pt>
                <c:pt idx="60" formatCode="0.0">
                  <c:v>97.499192511741455</c:v>
                </c:pt>
                <c:pt idx="61" formatCode="0.0">
                  <c:v>92.412840609234408</c:v>
                </c:pt>
                <c:pt idx="62" formatCode="0.0">
                  <c:v>111.30611621660404</c:v>
                </c:pt>
                <c:pt idx="63" formatCode="0.0">
                  <c:v>81.686673483366619</c:v>
                </c:pt>
                <c:pt idx="64" formatCode="0.0">
                  <c:v>80.663242581944345</c:v>
                </c:pt>
                <c:pt idx="65" formatCode="0.0">
                  <c:v>91.56466451693575</c:v>
                </c:pt>
                <c:pt idx="66" formatCode="0.0">
                  <c:v>85.955377081392939</c:v>
                </c:pt>
                <c:pt idx="67" formatCode="0.0">
                  <c:v>54.782047088297332</c:v>
                </c:pt>
                <c:pt idx="68" formatCode="0.0">
                  <c:v>67.325911668862986</c:v>
                </c:pt>
                <c:pt idx="69" formatCode="0.0">
                  <c:v>77.343322301633961</c:v>
                </c:pt>
                <c:pt idx="70" formatCode="0.0">
                  <c:v>75.466923352741205</c:v>
                </c:pt>
                <c:pt idx="71" formatCode="0.0">
                  <c:v>72.615281445357013</c:v>
                </c:pt>
                <c:pt idx="72" formatCode="0.0">
                  <c:v>77.307245286096247</c:v>
                </c:pt>
                <c:pt idx="73" formatCode="0.0">
                  <c:v>86.639793104661535</c:v>
                </c:pt>
                <c:pt idx="74" formatCode="0.0">
                  <c:v>84.935421280521268</c:v>
                </c:pt>
                <c:pt idx="75" formatCode="0.0">
                  <c:v>102.45527491126099</c:v>
                </c:pt>
                <c:pt idx="76" formatCode="0.0">
                  <c:v>82.977866227114333</c:v>
                </c:pt>
                <c:pt idx="77" formatCode="0.0">
                  <c:v>87.712323723535064</c:v>
                </c:pt>
                <c:pt idx="78" formatCode="0.0">
                  <c:v>89.093642032584242</c:v>
                </c:pt>
                <c:pt idx="79" formatCode="0.0">
                  <c:v>107.01910023440637</c:v>
                </c:pt>
                <c:pt idx="80" formatCode="0.0">
                  <c:v>142.83357492813619</c:v>
                </c:pt>
                <c:pt idx="81" formatCode="0.0">
                  <c:v>87.052240974489493</c:v>
                </c:pt>
                <c:pt idx="82" formatCode="0.0">
                  <c:v>94.209901696681641</c:v>
                </c:pt>
                <c:pt idx="83" formatCode="0.0">
                  <c:v>115.25972427049059</c:v>
                </c:pt>
                <c:pt idx="84" formatCode="0.0">
                  <c:v>104.43789289698962</c:v>
                </c:pt>
                <c:pt idx="85" formatCode="0.0">
                  <c:v>110.2821915917911</c:v>
                </c:pt>
                <c:pt idx="86" formatCode="0.0">
                  <c:v>98.592405935051417</c:v>
                </c:pt>
                <c:pt idx="87" formatCode="0.0">
                  <c:v>100.43046728095625</c:v>
                </c:pt>
                <c:pt idx="88" formatCode="0.0">
                  <c:v>96.67672031039524</c:v>
                </c:pt>
                <c:pt idx="89" formatCode="0.0">
                  <c:v>117.63917312844984</c:v>
                </c:pt>
                <c:pt idx="90" formatCode="0.0">
                  <c:v>105.93154861740329</c:v>
                </c:pt>
                <c:pt idx="91" formatCode="0.0">
                  <c:v>102.48008685754434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8A2-4292-9C74-71FDFED65E18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'A52B Boiler 7'!$N$5:$N$96</c:f>
              <c:numCache>
                <c:formatCode>mmm\ dd\ yyyy</c:formatCode>
                <c:ptCount val="92"/>
                <c:pt idx="0">
                  <c:v>44470</c:v>
                </c:pt>
                <c:pt idx="1">
                  <c:v>44471</c:v>
                </c:pt>
                <c:pt idx="2">
                  <c:v>44472</c:v>
                </c:pt>
                <c:pt idx="3">
                  <c:v>44473</c:v>
                </c:pt>
                <c:pt idx="4">
                  <c:v>44474</c:v>
                </c:pt>
                <c:pt idx="5">
                  <c:v>44475</c:v>
                </c:pt>
                <c:pt idx="6">
                  <c:v>44476</c:v>
                </c:pt>
                <c:pt idx="7">
                  <c:v>44477</c:v>
                </c:pt>
                <c:pt idx="8">
                  <c:v>44478</c:v>
                </c:pt>
                <c:pt idx="9">
                  <c:v>44479</c:v>
                </c:pt>
                <c:pt idx="10">
                  <c:v>44480</c:v>
                </c:pt>
                <c:pt idx="11">
                  <c:v>44481</c:v>
                </c:pt>
                <c:pt idx="12">
                  <c:v>44482</c:v>
                </c:pt>
                <c:pt idx="13">
                  <c:v>44483</c:v>
                </c:pt>
                <c:pt idx="14">
                  <c:v>44484</c:v>
                </c:pt>
                <c:pt idx="15">
                  <c:v>44485</c:v>
                </c:pt>
                <c:pt idx="16">
                  <c:v>44486</c:v>
                </c:pt>
                <c:pt idx="17">
                  <c:v>44487</c:v>
                </c:pt>
                <c:pt idx="18">
                  <c:v>44488</c:v>
                </c:pt>
                <c:pt idx="19">
                  <c:v>44489</c:v>
                </c:pt>
                <c:pt idx="20">
                  <c:v>44490</c:v>
                </c:pt>
                <c:pt idx="21">
                  <c:v>44491</c:v>
                </c:pt>
                <c:pt idx="22">
                  <c:v>44492</c:v>
                </c:pt>
                <c:pt idx="23">
                  <c:v>44493</c:v>
                </c:pt>
                <c:pt idx="24">
                  <c:v>44494</c:v>
                </c:pt>
                <c:pt idx="25">
                  <c:v>44495</c:v>
                </c:pt>
                <c:pt idx="26">
                  <c:v>44496</c:v>
                </c:pt>
                <c:pt idx="27">
                  <c:v>44497</c:v>
                </c:pt>
                <c:pt idx="28">
                  <c:v>44498</c:v>
                </c:pt>
                <c:pt idx="29">
                  <c:v>44499</c:v>
                </c:pt>
                <c:pt idx="30">
                  <c:v>44500</c:v>
                </c:pt>
                <c:pt idx="31">
                  <c:v>44501</c:v>
                </c:pt>
                <c:pt idx="32">
                  <c:v>44502</c:v>
                </c:pt>
                <c:pt idx="33">
                  <c:v>44503</c:v>
                </c:pt>
                <c:pt idx="34">
                  <c:v>44504</c:v>
                </c:pt>
                <c:pt idx="35">
                  <c:v>44505</c:v>
                </c:pt>
                <c:pt idx="36">
                  <c:v>44506</c:v>
                </c:pt>
                <c:pt idx="37">
                  <c:v>44507</c:v>
                </c:pt>
                <c:pt idx="38">
                  <c:v>44508</c:v>
                </c:pt>
                <c:pt idx="39">
                  <c:v>44509</c:v>
                </c:pt>
                <c:pt idx="40">
                  <c:v>44510</c:v>
                </c:pt>
                <c:pt idx="41">
                  <c:v>44511</c:v>
                </c:pt>
                <c:pt idx="42">
                  <c:v>44512</c:v>
                </c:pt>
                <c:pt idx="43">
                  <c:v>44513</c:v>
                </c:pt>
                <c:pt idx="44">
                  <c:v>44514</c:v>
                </c:pt>
                <c:pt idx="45">
                  <c:v>44515</c:v>
                </c:pt>
                <c:pt idx="46">
                  <c:v>44516</c:v>
                </c:pt>
                <c:pt idx="47">
                  <c:v>44517</c:v>
                </c:pt>
                <c:pt idx="48">
                  <c:v>44518</c:v>
                </c:pt>
                <c:pt idx="49">
                  <c:v>44519</c:v>
                </c:pt>
                <c:pt idx="50">
                  <c:v>44520</c:v>
                </c:pt>
                <c:pt idx="51">
                  <c:v>44521</c:v>
                </c:pt>
                <c:pt idx="52">
                  <c:v>44522</c:v>
                </c:pt>
                <c:pt idx="53">
                  <c:v>44523</c:v>
                </c:pt>
                <c:pt idx="54">
                  <c:v>44524</c:v>
                </c:pt>
                <c:pt idx="55">
                  <c:v>44525</c:v>
                </c:pt>
                <c:pt idx="56">
                  <c:v>44526</c:v>
                </c:pt>
                <c:pt idx="57">
                  <c:v>44527</c:v>
                </c:pt>
                <c:pt idx="58">
                  <c:v>44528</c:v>
                </c:pt>
                <c:pt idx="59">
                  <c:v>44529</c:v>
                </c:pt>
                <c:pt idx="60">
                  <c:v>44530</c:v>
                </c:pt>
                <c:pt idx="61">
                  <c:v>44531</c:v>
                </c:pt>
                <c:pt idx="62">
                  <c:v>44532</c:v>
                </c:pt>
                <c:pt idx="63">
                  <c:v>44533</c:v>
                </c:pt>
                <c:pt idx="64">
                  <c:v>44534</c:v>
                </c:pt>
                <c:pt idx="65">
                  <c:v>44535</c:v>
                </c:pt>
                <c:pt idx="66">
                  <c:v>44536</c:v>
                </c:pt>
                <c:pt idx="67">
                  <c:v>44537</c:v>
                </c:pt>
                <c:pt idx="68">
                  <c:v>44538</c:v>
                </c:pt>
                <c:pt idx="69">
                  <c:v>44539</c:v>
                </c:pt>
                <c:pt idx="70">
                  <c:v>44540</c:v>
                </c:pt>
                <c:pt idx="71">
                  <c:v>44541</c:v>
                </c:pt>
                <c:pt idx="72">
                  <c:v>44542</c:v>
                </c:pt>
                <c:pt idx="73">
                  <c:v>44543</c:v>
                </c:pt>
                <c:pt idx="74">
                  <c:v>44544</c:v>
                </c:pt>
                <c:pt idx="75">
                  <c:v>44545</c:v>
                </c:pt>
                <c:pt idx="76">
                  <c:v>44546</c:v>
                </c:pt>
                <c:pt idx="77">
                  <c:v>44547</c:v>
                </c:pt>
                <c:pt idx="78">
                  <c:v>44548</c:v>
                </c:pt>
                <c:pt idx="79">
                  <c:v>44549</c:v>
                </c:pt>
                <c:pt idx="80">
                  <c:v>44550</c:v>
                </c:pt>
                <c:pt idx="81">
                  <c:v>44551</c:v>
                </c:pt>
                <c:pt idx="82">
                  <c:v>44552</c:v>
                </c:pt>
                <c:pt idx="83">
                  <c:v>44553</c:v>
                </c:pt>
                <c:pt idx="84">
                  <c:v>44554</c:v>
                </c:pt>
                <c:pt idx="85">
                  <c:v>44555</c:v>
                </c:pt>
                <c:pt idx="86">
                  <c:v>44556</c:v>
                </c:pt>
                <c:pt idx="87">
                  <c:v>44557</c:v>
                </c:pt>
                <c:pt idx="88">
                  <c:v>44558</c:v>
                </c:pt>
                <c:pt idx="89">
                  <c:v>44559</c:v>
                </c:pt>
                <c:pt idx="90">
                  <c:v>44560</c:v>
                </c:pt>
                <c:pt idx="91">
                  <c:v>44561</c:v>
                </c:pt>
              </c:numCache>
            </c:numRef>
          </c:cat>
          <c:val>
            <c:numRef>
              <c:f>'A52B Boiler 7'!$AG$5:$AG$96</c:f>
              <c:numCache>
                <c:formatCode>0.0%</c:formatCode>
                <c:ptCount val="92"/>
                <c:pt idx="31" formatCode="0.0">
                  <c:v>266.26860423931026</c:v>
                </c:pt>
                <c:pt idx="32" formatCode="0.0">
                  <c:v>298.82182502176033</c:v>
                </c:pt>
                <c:pt idx="33" formatCode="0.0">
                  <c:v>328.05910974521873</c:v>
                </c:pt>
                <c:pt idx="34" formatCode="0.0">
                  <c:v>329.0087285061569</c:v>
                </c:pt>
                <c:pt idx="35" formatCode="0.0">
                  <c:v>334.17115833957502</c:v>
                </c:pt>
                <c:pt idx="36" formatCode="0.0">
                  <c:v>336.22800650054313</c:v>
                </c:pt>
                <c:pt idx="37" formatCode="0.0">
                  <c:v>334.62352579663246</c:v>
                </c:pt>
                <c:pt idx="38" formatCode="0.0">
                  <c:v>302.46151086251513</c:v>
                </c:pt>
                <c:pt idx="39" formatCode="0.0">
                  <c:v>314.74908420622859</c:v>
                </c:pt>
                <c:pt idx="40" formatCode="0.0">
                  <c:v>320.87429796560679</c:v>
                </c:pt>
                <c:pt idx="41" formatCode="0.0">
                  <c:v>333.75940377600119</c:v>
                </c:pt>
                <c:pt idx="42" formatCode="0.0">
                  <c:v>324.93083809749697</c:v>
                </c:pt>
                <c:pt idx="43" formatCode="0.0">
                  <c:v>336.74858782715324</c:v>
                </c:pt>
                <c:pt idx="44" formatCode="0.0">
                  <c:v>335.87154442226534</c:v>
                </c:pt>
                <c:pt idx="45" formatCode="0.0">
                  <c:v>331.77223628777136</c:v>
                </c:pt>
                <c:pt idx="46" formatCode="0.0">
                  <c:v>332.77791277417077</c:v>
                </c:pt>
                <c:pt idx="47" formatCode="0.0">
                  <c:v>336.35358597757704</c:v>
                </c:pt>
                <c:pt idx="48" formatCode="0.0">
                  <c:v>278.28363872458044</c:v>
                </c:pt>
                <c:pt idx="49" formatCode="0.0">
                  <c:v>338.11812124730835</c:v>
                </c:pt>
                <c:pt idx="50" formatCode="0.0">
                  <c:v>334.18014901799239</c:v>
                </c:pt>
                <c:pt idx="51" formatCode="0.0">
                  <c:v>331.73775685596115</c:v>
                </c:pt>
                <c:pt idx="52" formatCode="0.0">
                  <c:v>335.84675059494958</c:v>
                </c:pt>
                <c:pt idx="53" formatCode="0.0">
                  <c:v>333.1330652617707</c:v>
                </c:pt>
                <c:pt idx="54" formatCode="0.0">
                  <c:v>335.39691087848109</c:v>
                </c:pt>
                <c:pt idx="55" formatCode="0.0">
                  <c:v>320.56169369003726</c:v>
                </c:pt>
                <c:pt idx="56" formatCode="0.0">
                  <c:v>308.96238318912202</c:v>
                </c:pt>
                <c:pt idx="57" formatCode="0.0">
                  <c:v>298.1280236423537</c:v>
                </c:pt>
                <c:pt idx="58" formatCode="0.0">
                  <c:v>335.31339911178469</c:v>
                </c:pt>
                <c:pt idx="59" formatCode="0.0">
                  <c:v>329.89278494290591</c:v>
                </c:pt>
                <c:pt idx="60" formatCode="0.0">
                  <c:v>324.22067245137953</c:v>
                </c:pt>
                <c:pt idx="61" formatCode="0.0">
                  <c:v>326.50158901081971</c:v>
                </c:pt>
                <c:pt idx="62" formatCode="0.0">
                  <c:v>319.20079486142276</c:v>
                </c:pt>
                <c:pt idx="63" formatCode="0.0">
                  <c:v>337.44203184784021</c:v>
                </c:pt>
                <c:pt idx="64" formatCode="0.0">
                  <c:v>335.10575204025736</c:v>
                </c:pt>
                <c:pt idx="65" formatCode="0.0">
                  <c:v>335.10087133456636</c:v>
                </c:pt>
                <c:pt idx="66" formatCode="0.0">
                  <c:v>293.98284865131524</c:v>
                </c:pt>
                <c:pt idx="67" formatCode="0.0">
                  <c:v>306.78927471941068</c:v>
                </c:pt>
                <c:pt idx="68" formatCode="0.0">
                  <c:v>308.05351519755283</c:v>
                </c:pt>
                <c:pt idx="69" formatCode="0.0">
                  <c:v>308.94477057078922</c:v>
                </c:pt>
                <c:pt idx="70" formatCode="0.0">
                  <c:v>311.95987839975811</c:v>
                </c:pt>
                <c:pt idx="71" formatCode="0.0">
                  <c:v>314.78310869156775</c:v>
                </c:pt>
                <c:pt idx="72" formatCode="0.0">
                  <c:v>309.33923233725551</c:v>
                </c:pt>
                <c:pt idx="73" formatCode="0.0">
                  <c:v>300.56679783640567</c:v>
                </c:pt>
                <c:pt idx="74" formatCode="0.0">
                  <c:v>315.95984614335367</c:v>
                </c:pt>
                <c:pt idx="75" formatCode="0.0">
                  <c:v>295.62995883242547</c:v>
                </c:pt>
                <c:pt idx="76" formatCode="0.0">
                  <c:v>324.39505730002514</c:v>
                </c:pt>
                <c:pt idx="77" formatCode="0.0">
                  <c:v>329.40692427064295</c:v>
                </c:pt>
                <c:pt idx="78" formatCode="0.0">
                  <c:v>335.7977767191116</c:v>
                </c:pt>
                <c:pt idx="79" formatCode="0.0">
                  <c:v>324.38861213884064</c:v>
                </c:pt>
                <c:pt idx="80" formatCode="0.0">
                  <c:v>292.94495871635866</c:v>
                </c:pt>
                <c:pt idx="81" formatCode="0.0">
                  <c:v>316.50416755019506</c:v>
                </c:pt>
                <c:pt idx="82" formatCode="0.0">
                  <c:v>323.01339770261831</c:v>
                </c:pt>
                <c:pt idx="83" formatCode="0.0">
                  <c:v>322.59732595361851</c:v>
                </c:pt>
                <c:pt idx="84" formatCode="0.0">
                  <c:v>333.47907902901301</c:v>
                </c:pt>
                <c:pt idx="85" formatCode="0.0">
                  <c:v>322.83611072092714</c:v>
                </c:pt>
                <c:pt idx="86" formatCode="0.0">
                  <c:v>327.94384239859858</c:v>
                </c:pt>
                <c:pt idx="87" formatCode="0.0">
                  <c:v>330.71312195750573</c:v>
                </c:pt>
                <c:pt idx="88" formatCode="0.0">
                  <c:v>333.83607768356876</c:v>
                </c:pt>
                <c:pt idx="89" formatCode="0.0">
                  <c:v>319.34690047177264</c:v>
                </c:pt>
                <c:pt idx="90" formatCode="0.0">
                  <c:v>338.02768006291399</c:v>
                </c:pt>
                <c:pt idx="91" formatCode="0.0">
                  <c:v>338.35180584094871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8A2-4292-9C74-71FDFED65E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311529997422638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4.xml"/><Relationship Id="rId2" Type="http://schemas.openxmlformats.org/officeDocument/2006/relationships/chart" Target="../charts/chart13.xml"/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</xdr:row>
      <xdr:rowOff>0</xdr:rowOff>
    </xdr:from>
    <xdr:to>
      <xdr:col>12</xdr:col>
      <xdr:colOff>0</xdr:colOff>
      <xdr:row>23</xdr:row>
      <xdr:rowOff>114299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4B5CD2C-3D51-4CEB-B31C-FFCBCC90E86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25</xdr:row>
      <xdr:rowOff>0</xdr:rowOff>
    </xdr:from>
    <xdr:to>
      <xdr:col>12</xdr:col>
      <xdr:colOff>0</xdr:colOff>
      <xdr:row>38</xdr:row>
      <xdr:rowOff>114299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702C1E7-8134-43D8-9298-732021409DE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40</xdr:row>
      <xdr:rowOff>0</xdr:rowOff>
    </xdr:from>
    <xdr:to>
      <xdr:col>12</xdr:col>
      <xdr:colOff>0</xdr:colOff>
      <xdr:row>53</xdr:row>
      <xdr:rowOff>114299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73DCF785-7199-45B6-9581-7060E483AC7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</xdr:row>
      <xdr:rowOff>0</xdr:rowOff>
    </xdr:from>
    <xdr:to>
      <xdr:col>12</xdr:col>
      <xdr:colOff>0</xdr:colOff>
      <xdr:row>23</xdr:row>
      <xdr:rowOff>114299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78D07C5-F49D-4979-8BEF-30E6930A405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</xdr:row>
      <xdr:rowOff>0</xdr:rowOff>
    </xdr:from>
    <xdr:to>
      <xdr:col>12</xdr:col>
      <xdr:colOff>0</xdr:colOff>
      <xdr:row>23</xdr:row>
      <xdr:rowOff>114299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A6EE8DB-A3D8-48CF-8B00-5113EAA24F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</xdr:row>
      <xdr:rowOff>0</xdr:rowOff>
    </xdr:from>
    <xdr:to>
      <xdr:col>12</xdr:col>
      <xdr:colOff>0</xdr:colOff>
      <xdr:row>23</xdr:row>
      <xdr:rowOff>114299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17C2F2C4-8259-4192-BB3B-AEDDC921D3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25</xdr:row>
      <xdr:rowOff>0</xdr:rowOff>
    </xdr:from>
    <xdr:to>
      <xdr:col>12</xdr:col>
      <xdr:colOff>0</xdr:colOff>
      <xdr:row>38</xdr:row>
      <xdr:rowOff>114299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9715FE8-BBE8-4665-BBF0-8789BDBAA7A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40</xdr:row>
      <xdr:rowOff>0</xdr:rowOff>
    </xdr:from>
    <xdr:to>
      <xdr:col>12</xdr:col>
      <xdr:colOff>0</xdr:colOff>
      <xdr:row>53</xdr:row>
      <xdr:rowOff>114299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A1AFBECF-BAFC-4581-8D50-FBD806D7385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9</xdr:row>
      <xdr:rowOff>164522</xdr:rowOff>
    </xdr:from>
    <xdr:to>
      <xdr:col>12</xdr:col>
      <xdr:colOff>0</xdr:colOff>
      <xdr:row>23</xdr:row>
      <xdr:rowOff>105639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8BD0BF6-E8E1-4A45-906E-6EC2CEE1363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25</xdr:row>
      <xdr:rowOff>0</xdr:rowOff>
    </xdr:from>
    <xdr:to>
      <xdr:col>12</xdr:col>
      <xdr:colOff>0</xdr:colOff>
      <xdr:row>38</xdr:row>
      <xdr:rowOff>114299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85B7B3D-6794-4148-AA10-7259F4DA76B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40</xdr:row>
      <xdr:rowOff>0</xdr:rowOff>
    </xdr:from>
    <xdr:to>
      <xdr:col>12</xdr:col>
      <xdr:colOff>0</xdr:colOff>
      <xdr:row>53</xdr:row>
      <xdr:rowOff>114299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A2E95D5A-F279-451B-8C48-21375693FC1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9</xdr:row>
      <xdr:rowOff>164522</xdr:rowOff>
    </xdr:from>
    <xdr:to>
      <xdr:col>12</xdr:col>
      <xdr:colOff>0</xdr:colOff>
      <xdr:row>23</xdr:row>
      <xdr:rowOff>105639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B0830EA-543F-4F4C-8634-A7E3A36A571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25</xdr:row>
      <xdr:rowOff>0</xdr:rowOff>
    </xdr:from>
    <xdr:to>
      <xdr:col>12</xdr:col>
      <xdr:colOff>0</xdr:colOff>
      <xdr:row>38</xdr:row>
      <xdr:rowOff>114299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CFB111B-D677-42BA-9000-03F8ACD5FA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40</xdr:row>
      <xdr:rowOff>0</xdr:rowOff>
    </xdr:from>
    <xdr:to>
      <xdr:col>12</xdr:col>
      <xdr:colOff>0</xdr:colOff>
      <xdr:row>53</xdr:row>
      <xdr:rowOff>114299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CA644A9A-FFB3-4F7B-9E78-1C05F85703A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t-fs1\EnvComp\PPC\Returns\2021\Dec%202021\Power%20Plant%20%20Q4%202021%20new%20return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PC/Returns/2021/Dec%202021/Power%20Plant%20%20Q4%202021%20new%20return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ILY"/>
      <sheetName val="MONTHLY"/>
    </sheetNames>
    <sheetDataSet>
      <sheetData sheetId="0">
        <row r="6">
          <cell r="B6">
            <v>44470</v>
          </cell>
        </row>
        <row r="7">
          <cell r="B7">
            <v>44471</v>
          </cell>
        </row>
        <row r="8">
          <cell r="B8">
            <v>44472</v>
          </cell>
        </row>
        <row r="9">
          <cell r="B9">
            <v>44473</v>
          </cell>
        </row>
        <row r="10">
          <cell r="B10">
            <v>44474</v>
          </cell>
        </row>
        <row r="11">
          <cell r="B11">
            <v>44475</v>
          </cell>
        </row>
        <row r="12">
          <cell r="B12">
            <v>44476</v>
          </cell>
        </row>
        <row r="13">
          <cell r="B13">
            <v>44477</v>
          </cell>
        </row>
        <row r="14">
          <cell r="B14">
            <v>44478</v>
          </cell>
        </row>
        <row r="15">
          <cell r="B15">
            <v>44479</v>
          </cell>
        </row>
        <row r="16">
          <cell r="B16">
            <v>44480</v>
          </cell>
        </row>
        <row r="17">
          <cell r="B17">
            <v>44481</v>
          </cell>
        </row>
        <row r="18">
          <cell r="B18">
            <v>44482</v>
          </cell>
        </row>
        <row r="19">
          <cell r="B19">
            <v>44483</v>
          </cell>
        </row>
        <row r="20">
          <cell r="B20">
            <v>44484</v>
          </cell>
        </row>
        <row r="21">
          <cell r="B21">
            <v>44485</v>
          </cell>
        </row>
        <row r="22">
          <cell r="B22">
            <v>44486</v>
          </cell>
        </row>
        <row r="23">
          <cell r="B23">
            <v>44487</v>
          </cell>
        </row>
        <row r="24">
          <cell r="B24">
            <v>44488</v>
          </cell>
        </row>
        <row r="25">
          <cell r="B25">
            <v>44489</v>
          </cell>
        </row>
        <row r="26">
          <cell r="B26">
            <v>44490</v>
          </cell>
        </row>
        <row r="27">
          <cell r="B27">
            <v>44491</v>
          </cell>
        </row>
        <row r="28">
          <cell r="B28">
            <v>44492</v>
          </cell>
        </row>
        <row r="29">
          <cell r="B29">
            <v>44493</v>
          </cell>
        </row>
        <row r="30">
          <cell r="B30">
            <v>44494</v>
          </cell>
        </row>
        <row r="31">
          <cell r="B31">
            <v>44495</v>
          </cell>
        </row>
        <row r="32">
          <cell r="B32">
            <v>44496</v>
          </cell>
        </row>
        <row r="33">
          <cell r="B33">
            <v>44497</v>
          </cell>
        </row>
        <row r="34">
          <cell r="B34">
            <v>44498</v>
          </cell>
        </row>
        <row r="35">
          <cell r="B35">
            <v>44499</v>
          </cell>
        </row>
        <row r="36">
          <cell r="B36">
            <v>44500</v>
          </cell>
        </row>
        <row r="37">
          <cell r="B37">
            <v>44501</v>
          </cell>
        </row>
        <row r="38">
          <cell r="B38">
            <v>44502</v>
          </cell>
        </row>
        <row r="39">
          <cell r="B39">
            <v>44503</v>
          </cell>
        </row>
        <row r="40">
          <cell r="B40">
            <v>44504</v>
          </cell>
        </row>
        <row r="41">
          <cell r="B41">
            <v>44505</v>
          </cell>
        </row>
        <row r="42">
          <cell r="B42">
            <v>44506</v>
          </cell>
        </row>
        <row r="43">
          <cell r="B43">
            <v>44507</v>
          </cell>
        </row>
        <row r="44">
          <cell r="B44">
            <v>44508</v>
          </cell>
        </row>
        <row r="45">
          <cell r="B45">
            <v>44509</v>
          </cell>
        </row>
        <row r="46">
          <cell r="B46">
            <v>44510</v>
          </cell>
        </row>
        <row r="47">
          <cell r="B47">
            <v>44511</v>
          </cell>
        </row>
        <row r="48">
          <cell r="B48">
            <v>44512</v>
          </cell>
        </row>
        <row r="49">
          <cell r="B49">
            <v>44513</v>
          </cell>
        </row>
        <row r="50">
          <cell r="B50">
            <v>44514</v>
          </cell>
        </row>
        <row r="51">
          <cell r="B51">
            <v>44515</v>
          </cell>
        </row>
        <row r="52">
          <cell r="B52">
            <v>44516</v>
          </cell>
        </row>
        <row r="53">
          <cell r="B53">
            <v>44517</v>
          </cell>
        </row>
        <row r="54">
          <cell r="B54">
            <v>44518</v>
          </cell>
        </row>
        <row r="55">
          <cell r="B55">
            <v>44519</v>
          </cell>
        </row>
        <row r="56">
          <cell r="B56">
            <v>44520</v>
          </cell>
        </row>
        <row r="57">
          <cell r="B57">
            <v>44521</v>
          </cell>
        </row>
        <row r="58">
          <cell r="B58">
            <v>44522</v>
          </cell>
        </row>
        <row r="59">
          <cell r="B59">
            <v>44523</v>
          </cell>
        </row>
        <row r="60">
          <cell r="B60">
            <v>44524</v>
          </cell>
        </row>
        <row r="61">
          <cell r="B61">
            <v>44525</v>
          </cell>
        </row>
        <row r="62">
          <cell r="B62">
            <v>44526</v>
          </cell>
        </row>
        <row r="63">
          <cell r="B63">
            <v>44527</v>
          </cell>
        </row>
        <row r="64">
          <cell r="B64">
            <v>44528</v>
          </cell>
        </row>
        <row r="65">
          <cell r="B65">
            <v>44529</v>
          </cell>
        </row>
        <row r="66">
          <cell r="B66">
            <v>44530</v>
          </cell>
        </row>
        <row r="67">
          <cell r="B67">
            <v>44531</v>
          </cell>
        </row>
        <row r="68">
          <cell r="B68">
            <v>44532</v>
          </cell>
        </row>
        <row r="69">
          <cell r="B69">
            <v>44533</v>
          </cell>
        </row>
        <row r="70">
          <cell r="B70">
            <v>44534</v>
          </cell>
        </row>
        <row r="71">
          <cell r="B71">
            <v>44535</v>
          </cell>
        </row>
        <row r="72">
          <cell r="B72">
            <v>44536</v>
          </cell>
        </row>
        <row r="73">
          <cell r="B73">
            <v>44537</v>
          </cell>
        </row>
        <row r="74">
          <cell r="B74">
            <v>44538</v>
          </cell>
        </row>
        <row r="75">
          <cell r="B75">
            <v>44539</v>
          </cell>
        </row>
        <row r="76">
          <cell r="B76">
            <v>44540</v>
          </cell>
        </row>
        <row r="77">
          <cell r="B77">
            <v>44541</v>
          </cell>
        </row>
        <row r="78">
          <cell r="B78">
            <v>44542</v>
          </cell>
        </row>
        <row r="79">
          <cell r="B79">
            <v>44543</v>
          </cell>
        </row>
        <row r="80">
          <cell r="B80">
            <v>44544</v>
          </cell>
        </row>
        <row r="81">
          <cell r="B81">
            <v>44545</v>
          </cell>
        </row>
        <row r="82">
          <cell r="B82">
            <v>44546</v>
          </cell>
        </row>
        <row r="83">
          <cell r="B83">
            <v>44547</v>
          </cell>
        </row>
        <row r="84">
          <cell r="B84">
            <v>44548</v>
          </cell>
        </row>
        <row r="85">
          <cell r="B85">
            <v>44549</v>
          </cell>
        </row>
        <row r="86">
          <cell r="B86">
            <v>44550</v>
          </cell>
        </row>
        <row r="87">
          <cell r="B87">
            <v>44551</v>
          </cell>
        </row>
        <row r="88">
          <cell r="B88">
            <v>44552</v>
          </cell>
        </row>
        <row r="89">
          <cell r="B89">
            <v>44553</v>
          </cell>
        </row>
        <row r="90">
          <cell r="B90">
            <v>44554</v>
          </cell>
        </row>
        <row r="91">
          <cell r="B91">
            <v>44555</v>
          </cell>
        </row>
        <row r="92">
          <cell r="B92">
            <v>44556</v>
          </cell>
        </row>
        <row r="93">
          <cell r="B93">
            <v>44557</v>
          </cell>
        </row>
        <row r="94">
          <cell r="B94">
            <v>44558</v>
          </cell>
        </row>
        <row r="95">
          <cell r="B95">
            <v>44559</v>
          </cell>
        </row>
        <row r="96">
          <cell r="B96">
            <v>44560</v>
          </cell>
        </row>
        <row r="97">
          <cell r="B97">
            <v>44561</v>
          </cell>
        </row>
        <row r="102">
          <cell r="B102">
            <v>44470</v>
          </cell>
        </row>
        <row r="103">
          <cell r="B103">
            <v>44471</v>
          </cell>
        </row>
        <row r="104">
          <cell r="B104">
            <v>44472</v>
          </cell>
        </row>
        <row r="105">
          <cell r="B105">
            <v>44473</v>
          </cell>
        </row>
        <row r="106">
          <cell r="B106">
            <v>44474</v>
          </cell>
        </row>
        <row r="107">
          <cell r="B107">
            <v>44475</v>
          </cell>
        </row>
        <row r="108">
          <cell r="B108">
            <v>44476</v>
          </cell>
        </row>
        <row r="109">
          <cell r="B109">
            <v>44477</v>
          </cell>
        </row>
        <row r="110">
          <cell r="B110">
            <v>44478</v>
          </cell>
        </row>
        <row r="111">
          <cell r="B111">
            <v>44479</v>
          </cell>
        </row>
        <row r="112">
          <cell r="B112">
            <v>44480</v>
          </cell>
        </row>
        <row r="113">
          <cell r="B113">
            <v>44481</v>
          </cell>
        </row>
        <row r="114">
          <cell r="B114">
            <v>44482</v>
          </cell>
        </row>
        <row r="115">
          <cell r="B115">
            <v>44483</v>
          </cell>
        </row>
        <row r="116">
          <cell r="B116">
            <v>44484</v>
          </cell>
        </row>
        <row r="117">
          <cell r="B117">
            <v>44485</v>
          </cell>
        </row>
        <row r="118">
          <cell r="B118">
            <v>44486</v>
          </cell>
        </row>
        <row r="119">
          <cell r="B119">
            <v>44487</v>
          </cell>
        </row>
        <row r="120">
          <cell r="B120">
            <v>44488</v>
          </cell>
        </row>
        <row r="121">
          <cell r="B121">
            <v>44489</v>
          </cell>
        </row>
        <row r="122">
          <cell r="B122">
            <v>44490</v>
          </cell>
        </row>
        <row r="123">
          <cell r="B123">
            <v>44491</v>
          </cell>
        </row>
        <row r="124">
          <cell r="B124">
            <v>44492</v>
          </cell>
        </row>
        <row r="125">
          <cell r="B125">
            <v>44493</v>
          </cell>
        </row>
        <row r="126">
          <cell r="B126">
            <v>44494</v>
          </cell>
        </row>
        <row r="127">
          <cell r="B127">
            <v>44495</v>
          </cell>
        </row>
        <row r="128">
          <cell r="B128">
            <v>44496</v>
          </cell>
        </row>
        <row r="129">
          <cell r="B129">
            <v>44497</v>
          </cell>
        </row>
        <row r="130">
          <cell r="B130">
            <v>44498</v>
          </cell>
        </row>
        <row r="131">
          <cell r="B131">
            <v>44499</v>
          </cell>
        </row>
        <row r="132">
          <cell r="B132">
            <v>44500</v>
          </cell>
        </row>
        <row r="133">
          <cell r="B133">
            <v>44501</v>
          </cell>
        </row>
        <row r="134">
          <cell r="B134">
            <v>44502</v>
          </cell>
        </row>
        <row r="135">
          <cell r="B135">
            <v>44503</v>
          </cell>
        </row>
        <row r="136">
          <cell r="B136">
            <v>44504</v>
          </cell>
        </row>
        <row r="137">
          <cell r="B137">
            <v>44505</v>
          </cell>
        </row>
        <row r="138">
          <cell r="B138">
            <v>44506</v>
          </cell>
        </row>
        <row r="139">
          <cell r="B139">
            <v>44507</v>
          </cell>
        </row>
        <row r="140">
          <cell r="B140">
            <v>44508</v>
          </cell>
        </row>
        <row r="141">
          <cell r="B141">
            <v>44509</v>
          </cell>
        </row>
        <row r="142">
          <cell r="B142">
            <v>44510</v>
          </cell>
        </row>
        <row r="143">
          <cell r="B143">
            <v>44511</v>
          </cell>
        </row>
        <row r="144">
          <cell r="B144">
            <v>44512</v>
          </cell>
        </row>
        <row r="145">
          <cell r="B145">
            <v>44513</v>
          </cell>
        </row>
        <row r="146">
          <cell r="B146">
            <v>44514</v>
          </cell>
        </row>
        <row r="147">
          <cell r="B147">
            <v>44515</v>
          </cell>
        </row>
        <row r="148">
          <cell r="B148">
            <v>44516</v>
          </cell>
        </row>
        <row r="149">
          <cell r="B149">
            <v>44517</v>
          </cell>
        </row>
        <row r="150">
          <cell r="B150">
            <v>44518</v>
          </cell>
        </row>
        <row r="151">
          <cell r="B151">
            <v>44519</v>
          </cell>
        </row>
        <row r="152">
          <cell r="B152">
            <v>44520</v>
          </cell>
        </row>
        <row r="153">
          <cell r="B153">
            <v>44521</v>
          </cell>
        </row>
        <row r="154">
          <cell r="B154">
            <v>44522</v>
          </cell>
        </row>
        <row r="155">
          <cell r="B155">
            <v>44523</v>
          </cell>
        </row>
        <row r="156">
          <cell r="B156">
            <v>44524</v>
          </cell>
        </row>
        <row r="157">
          <cell r="B157">
            <v>44525</v>
          </cell>
        </row>
        <row r="158">
          <cell r="B158">
            <v>44526</v>
          </cell>
        </row>
        <row r="159">
          <cell r="B159">
            <v>44527</v>
          </cell>
        </row>
        <row r="160">
          <cell r="B160">
            <v>44528</v>
          </cell>
        </row>
        <row r="161">
          <cell r="B161">
            <v>44529</v>
          </cell>
        </row>
        <row r="162">
          <cell r="B162">
            <v>44530</v>
          </cell>
        </row>
        <row r="163">
          <cell r="B163">
            <v>44531</v>
          </cell>
        </row>
        <row r="164">
          <cell r="B164">
            <v>44532</v>
          </cell>
        </row>
        <row r="165">
          <cell r="B165">
            <v>44533</v>
          </cell>
        </row>
        <row r="166">
          <cell r="B166">
            <v>44534</v>
          </cell>
        </row>
        <row r="167">
          <cell r="B167">
            <v>44535</v>
          </cell>
        </row>
        <row r="168">
          <cell r="B168">
            <v>44536</v>
          </cell>
        </row>
        <row r="169">
          <cell r="B169">
            <v>44537</v>
          </cell>
        </row>
        <row r="170">
          <cell r="B170">
            <v>44538</v>
          </cell>
        </row>
        <row r="171">
          <cell r="B171">
            <v>44539</v>
          </cell>
        </row>
        <row r="172">
          <cell r="B172">
            <v>44540</v>
          </cell>
        </row>
        <row r="173">
          <cell r="B173">
            <v>44541</v>
          </cell>
        </row>
        <row r="174">
          <cell r="B174">
            <v>44542</v>
          </cell>
        </row>
        <row r="175">
          <cell r="B175">
            <v>44543</v>
          </cell>
        </row>
        <row r="176">
          <cell r="B176">
            <v>44544</v>
          </cell>
        </row>
        <row r="177">
          <cell r="B177">
            <v>44545</v>
          </cell>
        </row>
        <row r="178">
          <cell r="B178">
            <v>44546</v>
          </cell>
        </row>
        <row r="179">
          <cell r="B179">
            <v>44547</v>
          </cell>
        </row>
        <row r="180">
          <cell r="B180">
            <v>44548</v>
          </cell>
        </row>
        <row r="181">
          <cell r="B181">
            <v>44549</v>
          </cell>
        </row>
        <row r="182">
          <cell r="B182">
            <v>44550</v>
          </cell>
        </row>
        <row r="183">
          <cell r="B183">
            <v>44551</v>
          </cell>
        </row>
        <row r="184">
          <cell r="B184">
            <v>44552</v>
          </cell>
        </row>
        <row r="185">
          <cell r="B185">
            <v>44553</v>
          </cell>
        </row>
        <row r="186">
          <cell r="B186">
            <v>44554</v>
          </cell>
        </row>
        <row r="187">
          <cell r="B187">
            <v>44555</v>
          </cell>
        </row>
        <row r="188">
          <cell r="B188">
            <v>44556</v>
          </cell>
        </row>
        <row r="189">
          <cell r="B189">
            <v>44557</v>
          </cell>
        </row>
        <row r="190">
          <cell r="B190">
            <v>44558</v>
          </cell>
        </row>
        <row r="191">
          <cell r="B191">
            <v>44559</v>
          </cell>
        </row>
        <row r="192">
          <cell r="B192">
            <v>44560</v>
          </cell>
        </row>
        <row r="193">
          <cell r="B193">
            <v>44561</v>
          </cell>
        </row>
        <row r="198">
          <cell r="B198">
            <v>44470</v>
          </cell>
        </row>
        <row r="199">
          <cell r="B199">
            <v>44471</v>
          </cell>
        </row>
        <row r="200">
          <cell r="B200">
            <v>44472</v>
          </cell>
        </row>
        <row r="201">
          <cell r="B201">
            <v>44473</v>
          </cell>
        </row>
        <row r="202">
          <cell r="B202">
            <v>44474</v>
          </cell>
        </row>
        <row r="203">
          <cell r="B203">
            <v>44475</v>
          </cell>
        </row>
        <row r="204">
          <cell r="B204">
            <v>44476</v>
          </cell>
        </row>
        <row r="205">
          <cell r="B205">
            <v>44477</v>
          </cell>
        </row>
        <row r="206">
          <cell r="B206">
            <v>44478</v>
          </cell>
        </row>
        <row r="207">
          <cell r="B207">
            <v>44479</v>
          </cell>
        </row>
        <row r="208">
          <cell r="B208">
            <v>44480</v>
          </cell>
        </row>
        <row r="209">
          <cell r="B209">
            <v>44481</v>
          </cell>
        </row>
        <row r="210">
          <cell r="B210">
            <v>44482</v>
          </cell>
        </row>
        <row r="211">
          <cell r="B211">
            <v>44483</v>
          </cell>
        </row>
        <row r="212">
          <cell r="B212">
            <v>44484</v>
          </cell>
        </row>
        <row r="213">
          <cell r="B213">
            <v>44485</v>
          </cell>
        </row>
        <row r="214">
          <cell r="B214">
            <v>44486</v>
          </cell>
        </row>
        <row r="215">
          <cell r="B215">
            <v>44487</v>
          </cell>
        </row>
        <row r="216">
          <cell r="B216">
            <v>44488</v>
          </cell>
        </row>
        <row r="217">
          <cell r="B217">
            <v>44489</v>
          </cell>
        </row>
        <row r="218">
          <cell r="B218">
            <v>44490</v>
          </cell>
        </row>
        <row r="219">
          <cell r="B219">
            <v>44491</v>
          </cell>
        </row>
        <row r="220">
          <cell r="B220">
            <v>44492</v>
          </cell>
        </row>
        <row r="221">
          <cell r="B221">
            <v>44493</v>
          </cell>
        </row>
        <row r="222">
          <cell r="B222">
            <v>44494</v>
          </cell>
        </row>
        <row r="223">
          <cell r="B223">
            <v>44495</v>
          </cell>
        </row>
        <row r="224">
          <cell r="B224">
            <v>44496</v>
          </cell>
        </row>
        <row r="225">
          <cell r="B225">
            <v>44497</v>
          </cell>
        </row>
        <row r="226">
          <cell r="B226">
            <v>44498</v>
          </cell>
        </row>
        <row r="227">
          <cell r="B227">
            <v>44499</v>
          </cell>
        </row>
        <row r="228">
          <cell r="B228">
            <v>44500</v>
          </cell>
        </row>
        <row r="229">
          <cell r="B229">
            <v>44501</v>
          </cell>
        </row>
        <row r="230">
          <cell r="B230">
            <v>44502</v>
          </cell>
        </row>
        <row r="231">
          <cell r="B231">
            <v>44503</v>
          </cell>
        </row>
        <row r="232">
          <cell r="B232">
            <v>44504</v>
          </cell>
        </row>
        <row r="233">
          <cell r="B233">
            <v>44505</v>
          </cell>
        </row>
        <row r="234">
          <cell r="B234">
            <v>44506</v>
          </cell>
        </row>
        <row r="235">
          <cell r="B235">
            <v>44507</v>
          </cell>
        </row>
        <row r="236">
          <cell r="B236">
            <v>44508</v>
          </cell>
        </row>
        <row r="237">
          <cell r="B237">
            <v>44509</v>
          </cell>
        </row>
        <row r="238">
          <cell r="B238">
            <v>44510</v>
          </cell>
        </row>
        <row r="239">
          <cell r="B239">
            <v>44511</v>
          </cell>
        </row>
        <row r="240">
          <cell r="B240">
            <v>44512</v>
          </cell>
        </row>
        <row r="241">
          <cell r="B241">
            <v>44513</v>
          </cell>
        </row>
        <row r="242">
          <cell r="B242">
            <v>44514</v>
          </cell>
        </row>
        <row r="243">
          <cell r="B243">
            <v>44515</v>
          </cell>
        </row>
        <row r="244">
          <cell r="B244">
            <v>44516</v>
          </cell>
        </row>
        <row r="245">
          <cell r="B245">
            <v>44517</v>
          </cell>
        </row>
        <row r="246">
          <cell r="B246">
            <v>44518</v>
          </cell>
        </row>
        <row r="247">
          <cell r="B247">
            <v>44519</v>
          </cell>
        </row>
        <row r="248">
          <cell r="B248">
            <v>44520</v>
          </cell>
        </row>
        <row r="249">
          <cell r="B249">
            <v>44521</v>
          </cell>
        </row>
        <row r="250">
          <cell r="B250">
            <v>44522</v>
          </cell>
        </row>
        <row r="251">
          <cell r="B251">
            <v>44523</v>
          </cell>
        </row>
        <row r="252">
          <cell r="B252">
            <v>44524</v>
          </cell>
        </row>
        <row r="253">
          <cell r="B253">
            <v>44525</v>
          </cell>
        </row>
        <row r="254">
          <cell r="B254">
            <v>44526</v>
          </cell>
        </row>
        <row r="255">
          <cell r="B255">
            <v>44527</v>
          </cell>
        </row>
        <row r="256">
          <cell r="B256">
            <v>44528</v>
          </cell>
        </row>
        <row r="257">
          <cell r="B257">
            <v>44529</v>
          </cell>
        </row>
        <row r="258">
          <cell r="B258">
            <v>44530</v>
          </cell>
        </row>
        <row r="259">
          <cell r="B259">
            <v>44531</v>
          </cell>
        </row>
        <row r="260">
          <cell r="B260">
            <v>44532</v>
          </cell>
        </row>
        <row r="261">
          <cell r="B261">
            <v>44533</v>
          </cell>
        </row>
        <row r="262">
          <cell r="B262">
            <v>44534</v>
          </cell>
        </row>
        <row r="263">
          <cell r="B263">
            <v>44535</v>
          </cell>
        </row>
        <row r="264">
          <cell r="B264">
            <v>44536</v>
          </cell>
        </row>
        <row r="265">
          <cell r="B265">
            <v>44537</v>
          </cell>
        </row>
        <row r="266">
          <cell r="B266">
            <v>44538</v>
          </cell>
        </row>
        <row r="267">
          <cell r="B267">
            <v>44539</v>
          </cell>
        </row>
        <row r="268">
          <cell r="B268">
            <v>44540</v>
          </cell>
        </row>
        <row r="269">
          <cell r="B269">
            <v>44541</v>
          </cell>
        </row>
        <row r="270">
          <cell r="B270">
            <v>44542</v>
          </cell>
        </row>
        <row r="271">
          <cell r="B271">
            <v>44543</v>
          </cell>
        </row>
        <row r="272">
          <cell r="B272">
            <v>44544</v>
          </cell>
        </row>
        <row r="273">
          <cell r="B273">
            <v>44545</v>
          </cell>
        </row>
        <row r="274">
          <cell r="B274">
            <v>44546</v>
          </cell>
        </row>
        <row r="275">
          <cell r="B275">
            <v>44547</v>
          </cell>
        </row>
        <row r="276">
          <cell r="B276">
            <v>44548</v>
          </cell>
        </row>
        <row r="277">
          <cell r="B277">
            <v>44549</v>
          </cell>
        </row>
        <row r="278">
          <cell r="B278">
            <v>44550</v>
          </cell>
        </row>
        <row r="279">
          <cell r="B279">
            <v>44551</v>
          </cell>
        </row>
        <row r="280">
          <cell r="B280">
            <v>44552</v>
          </cell>
        </row>
        <row r="281">
          <cell r="B281">
            <v>44553</v>
          </cell>
        </row>
        <row r="282">
          <cell r="B282">
            <v>44554</v>
          </cell>
        </row>
        <row r="283">
          <cell r="B283">
            <v>44555</v>
          </cell>
        </row>
        <row r="284">
          <cell r="B284">
            <v>44556</v>
          </cell>
        </row>
        <row r="285">
          <cell r="B285">
            <v>44557</v>
          </cell>
        </row>
        <row r="286">
          <cell r="B286">
            <v>44558</v>
          </cell>
        </row>
        <row r="287">
          <cell r="B287">
            <v>44559</v>
          </cell>
        </row>
        <row r="288">
          <cell r="B288">
            <v>44560</v>
          </cell>
        </row>
        <row r="289">
          <cell r="B289">
            <v>44561</v>
          </cell>
        </row>
        <row r="294">
          <cell r="B294">
            <v>44470</v>
          </cell>
        </row>
        <row r="295">
          <cell r="B295">
            <v>44471</v>
          </cell>
        </row>
        <row r="296">
          <cell r="B296">
            <v>44472</v>
          </cell>
        </row>
        <row r="297">
          <cell r="B297">
            <v>44473</v>
          </cell>
        </row>
        <row r="298">
          <cell r="B298">
            <v>44474</v>
          </cell>
        </row>
        <row r="299">
          <cell r="B299">
            <v>44475</v>
          </cell>
        </row>
        <row r="300">
          <cell r="B300">
            <v>44476</v>
          </cell>
        </row>
        <row r="301">
          <cell r="B301">
            <v>44477</v>
          </cell>
        </row>
        <row r="302">
          <cell r="B302">
            <v>44478</v>
          </cell>
        </row>
        <row r="303">
          <cell r="B303">
            <v>44479</v>
          </cell>
        </row>
        <row r="304">
          <cell r="B304">
            <v>44480</v>
          </cell>
        </row>
        <row r="305">
          <cell r="B305">
            <v>44481</v>
          </cell>
        </row>
        <row r="306">
          <cell r="B306">
            <v>44482</v>
          </cell>
        </row>
        <row r="307">
          <cell r="B307">
            <v>44483</v>
          </cell>
        </row>
        <row r="308">
          <cell r="B308">
            <v>44484</v>
          </cell>
        </row>
        <row r="309">
          <cell r="B309">
            <v>44485</v>
          </cell>
        </row>
        <row r="310">
          <cell r="B310">
            <v>44486</v>
          </cell>
        </row>
        <row r="311">
          <cell r="B311">
            <v>44487</v>
          </cell>
        </row>
        <row r="312">
          <cell r="B312">
            <v>44488</v>
          </cell>
        </row>
        <row r="313">
          <cell r="B313">
            <v>44489</v>
          </cell>
        </row>
        <row r="314">
          <cell r="B314">
            <v>44490</v>
          </cell>
        </row>
        <row r="315">
          <cell r="B315">
            <v>44491</v>
          </cell>
        </row>
        <row r="316">
          <cell r="B316">
            <v>44492</v>
          </cell>
        </row>
        <row r="317">
          <cell r="B317">
            <v>44493</v>
          </cell>
        </row>
        <row r="318">
          <cell r="B318">
            <v>44494</v>
          </cell>
        </row>
        <row r="319">
          <cell r="B319">
            <v>44495</v>
          </cell>
        </row>
        <row r="320">
          <cell r="B320">
            <v>44496</v>
          </cell>
        </row>
        <row r="321">
          <cell r="B321">
            <v>44497</v>
          </cell>
        </row>
        <row r="322">
          <cell r="B322">
            <v>44498</v>
          </cell>
        </row>
        <row r="323">
          <cell r="B323">
            <v>44499</v>
          </cell>
        </row>
        <row r="324">
          <cell r="B324">
            <v>44500</v>
          </cell>
        </row>
        <row r="325">
          <cell r="B325">
            <v>44501</v>
          </cell>
        </row>
        <row r="326">
          <cell r="B326">
            <v>44502</v>
          </cell>
        </row>
        <row r="327">
          <cell r="B327">
            <v>44503</v>
          </cell>
        </row>
        <row r="328">
          <cell r="B328">
            <v>44504</v>
          </cell>
        </row>
        <row r="329">
          <cell r="B329">
            <v>44505</v>
          </cell>
        </row>
        <row r="330">
          <cell r="B330">
            <v>44506</v>
          </cell>
        </row>
        <row r="331">
          <cell r="B331">
            <v>44507</v>
          </cell>
        </row>
        <row r="332">
          <cell r="B332">
            <v>44508</v>
          </cell>
        </row>
        <row r="333">
          <cell r="B333">
            <v>44509</v>
          </cell>
        </row>
        <row r="334">
          <cell r="B334">
            <v>44510</v>
          </cell>
        </row>
        <row r="335">
          <cell r="B335">
            <v>44511</v>
          </cell>
        </row>
        <row r="336">
          <cell r="B336">
            <v>44512</v>
          </cell>
        </row>
        <row r="337">
          <cell r="B337">
            <v>44513</v>
          </cell>
        </row>
        <row r="338">
          <cell r="B338">
            <v>44514</v>
          </cell>
        </row>
        <row r="339">
          <cell r="B339">
            <v>44515</v>
          </cell>
        </row>
        <row r="340">
          <cell r="B340">
            <v>44516</v>
          </cell>
        </row>
        <row r="341">
          <cell r="B341">
            <v>44517</v>
          </cell>
        </row>
        <row r="342">
          <cell r="B342">
            <v>44518</v>
          </cell>
        </row>
        <row r="343">
          <cell r="B343">
            <v>44519</v>
          </cell>
        </row>
        <row r="344">
          <cell r="B344">
            <v>44520</v>
          </cell>
        </row>
        <row r="345">
          <cell r="B345">
            <v>44521</v>
          </cell>
        </row>
        <row r="346">
          <cell r="B346">
            <v>44522</v>
          </cell>
        </row>
        <row r="347">
          <cell r="B347">
            <v>44523</v>
          </cell>
        </row>
        <row r="348">
          <cell r="B348">
            <v>44524</v>
          </cell>
        </row>
        <row r="349">
          <cell r="B349">
            <v>44525</v>
          </cell>
        </row>
        <row r="350">
          <cell r="B350">
            <v>44526</v>
          </cell>
        </row>
        <row r="351">
          <cell r="B351">
            <v>44527</v>
          </cell>
        </row>
        <row r="352">
          <cell r="B352">
            <v>44528</v>
          </cell>
        </row>
        <row r="353">
          <cell r="B353">
            <v>44529</v>
          </cell>
        </row>
        <row r="354">
          <cell r="B354">
            <v>44530</v>
          </cell>
        </row>
        <row r="355">
          <cell r="B355">
            <v>44531</v>
          </cell>
        </row>
        <row r="356">
          <cell r="B356">
            <v>44532</v>
          </cell>
        </row>
        <row r="357">
          <cell r="B357">
            <v>44533</v>
          </cell>
        </row>
        <row r="358">
          <cell r="B358">
            <v>44534</v>
          </cell>
        </row>
        <row r="359">
          <cell r="B359">
            <v>44535</v>
          </cell>
        </row>
        <row r="360">
          <cell r="B360">
            <v>44536</v>
          </cell>
        </row>
        <row r="361">
          <cell r="B361">
            <v>44537</v>
          </cell>
        </row>
        <row r="362">
          <cell r="B362">
            <v>44538</v>
          </cell>
        </row>
        <row r="363">
          <cell r="B363">
            <v>44539</v>
          </cell>
        </row>
        <row r="364">
          <cell r="B364">
            <v>44540</v>
          </cell>
        </row>
        <row r="365">
          <cell r="B365">
            <v>44541</v>
          </cell>
        </row>
        <row r="366">
          <cell r="B366">
            <v>44542</v>
          </cell>
        </row>
        <row r="367">
          <cell r="B367">
            <v>44543</v>
          </cell>
        </row>
        <row r="368">
          <cell r="B368">
            <v>44544</v>
          </cell>
        </row>
        <row r="369">
          <cell r="B369">
            <v>44545</v>
          </cell>
        </row>
        <row r="370">
          <cell r="B370">
            <v>44546</v>
          </cell>
        </row>
        <row r="371">
          <cell r="B371">
            <v>44547</v>
          </cell>
        </row>
        <row r="372">
          <cell r="B372">
            <v>44548</v>
          </cell>
        </row>
        <row r="373">
          <cell r="B373">
            <v>44549</v>
          </cell>
        </row>
        <row r="374">
          <cell r="B374">
            <v>44550</v>
          </cell>
        </row>
        <row r="375">
          <cell r="B375">
            <v>44551</v>
          </cell>
        </row>
        <row r="376">
          <cell r="B376">
            <v>44552</v>
          </cell>
        </row>
        <row r="377">
          <cell r="B377">
            <v>44553</v>
          </cell>
        </row>
        <row r="378">
          <cell r="B378">
            <v>44554</v>
          </cell>
        </row>
        <row r="379">
          <cell r="B379">
            <v>44555</v>
          </cell>
        </row>
        <row r="380">
          <cell r="B380">
            <v>44556</v>
          </cell>
        </row>
        <row r="381">
          <cell r="B381">
            <v>44557</v>
          </cell>
        </row>
        <row r="382">
          <cell r="B382">
            <v>44558</v>
          </cell>
        </row>
        <row r="383">
          <cell r="B383">
            <v>44559</v>
          </cell>
        </row>
        <row r="384">
          <cell r="B384">
            <v>44560</v>
          </cell>
        </row>
        <row r="385">
          <cell r="B385">
            <v>44561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ILY"/>
      <sheetName val="MONTHLY"/>
    </sheetNames>
    <sheetDataSet>
      <sheetData sheetId="0">
        <row r="198">
          <cell r="H198" t="str">
            <v>NO</v>
          </cell>
        </row>
      </sheetData>
      <sheetData sheetId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Brooks, Georgina" id="{09A10245-C7C1-4813-9F2B-D2B03A6A01F6}" userId="S::Georgina.Brooks@tatasteeleurope.com::5ca7c2bd-ad5f-412f-ab14-04f7ca64bfc6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7" dT="2022-01-26T16:09:51.00" personId="{09A10245-C7C1-4813-9F2B-D2B03A6A01F6}" id="{6C3B85CB-E6BE-4DCA-8D6C-0DCDC21C99B3}">
    <text>Part A S5N_21_56A</text>
  </threadedComment>
  <threadedComment ref="K7" dT="2022-01-26T16:10:31.16" personId="{09A10245-C7C1-4813-9F2B-D2B03A6A01F6}" id="{08386F2B-468C-48E4-958E-54082382E0A7}">
    <text>Part A - S5N_21_74A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E5" dT="2022-01-20T14:14:27.01" personId="{09A10245-C7C1-4813-9F2B-D2B03A6A01F6}" id="{820BA395-F273-40A7-9D81-AF98D8289985}">
    <text>Based on data from 26th to 31st Oct as per Part A number S5N_21_75A</text>
  </threadedComment>
  <threadedComment ref="F5" dT="2022-01-20T14:20:11.61" personId="{09A10245-C7C1-4813-9F2B-D2B03A6A01F6}" id="{DA45E3EA-B247-4F25-9A07-9E2B23CBD767}">
    <text>Based on data from 1st to 26th Oct as per Part A number S5N_21_76A</text>
  </threadedComment>
  <threadedComment ref="E6" dT="2022-01-20T14:15:26.16" personId="{09A10245-C7C1-4813-9F2B-D2B03A6A01F6}" id="{7E984442-4ED0-4C74-8EBB-B0A04C9646F6}">
    <text>Based on data from 26th to 31st Oct as per Part A number S5N_21_75A</text>
  </threadedComment>
  <threadedComment ref="F6" dT="2022-01-20T14:20:22.24" personId="{09A10245-C7C1-4813-9F2B-D2B03A6A01F6}" id="{B65D9636-E821-47B4-B89C-9D04C7196B63}">
    <text>Based on data from 1st to 26th Oct as per Part A number S5N_21_76A</text>
  </threadedComment>
  <threadedComment ref="E8" dT="2022-01-20T14:21:24.72" personId="{09A10245-C7C1-4813-9F2B-D2B03A6A01F6}" id="{90A8B4B8-35EC-40BC-95CB-C88D5B21AB09}">
    <text>Based on data from 26th to 31st Oct as per Part A number S5N_21_75A</text>
  </threadedComment>
  <threadedComment ref="F8" dT="2022-01-20T14:21:45.02" personId="{09A10245-C7C1-4813-9F2B-D2B03A6A01F6}" id="{83A49B11-2E02-42A1-B496-A50C04B2C522}">
    <text>Based on data from 1st to 26th Oct as per Part A number S5N_21_76A</text>
  </threadedComment>
</ThreadedComment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E7FDD-AFE3-4214-AAFB-AECFE5076480}">
  <dimension ref="B2:N18"/>
  <sheetViews>
    <sheetView showGridLines="0" showRowColHeaders="0" workbookViewId="0"/>
  </sheetViews>
  <sheetFormatPr defaultRowHeight="12.75" x14ac:dyDescent="0.2"/>
  <cols>
    <col min="1" max="1" width="2.7109375" customWidth="1"/>
    <col min="2" max="2" width="5.7109375" customWidth="1"/>
    <col min="3" max="3" width="12.28515625" bestFit="1" customWidth="1"/>
    <col min="4" max="4" width="28.140625" bestFit="1" customWidth="1"/>
    <col min="5" max="5" width="38.140625" bestFit="1" customWidth="1"/>
    <col min="6" max="6" width="50.42578125" customWidth="1"/>
  </cols>
  <sheetData>
    <row r="2" spans="2:14" x14ac:dyDescent="0.2">
      <c r="B2" s="21" t="s">
        <v>20</v>
      </c>
    </row>
    <row r="3" spans="2:14" x14ac:dyDescent="0.2">
      <c r="B3" s="22" t="s">
        <v>39</v>
      </c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</row>
    <row r="5" spans="2:14" x14ac:dyDescent="0.2">
      <c r="B5" s="21" t="s">
        <v>21</v>
      </c>
    </row>
    <row r="6" spans="2:14" x14ac:dyDescent="0.2">
      <c r="B6" t="s">
        <v>26</v>
      </c>
    </row>
    <row r="7" spans="2:14" x14ac:dyDescent="0.2">
      <c r="C7" t="s">
        <v>25</v>
      </c>
    </row>
    <row r="8" spans="2:14" x14ac:dyDescent="0.2">
      <c r="C8" t="s">
        <v>24</v>
      </c>
    </row>
    <row r="9" spans="2:14" x14ac:dyDescent="0.2">
      <c r="C9" t="s">
        <v>23</v>
      </c>
    </row>
    <row r="10" spans="2:14" x14ac:dyDescent="0.2">
      <c r="C10" t="s">
        <v>22</v>
      </c>
    </row>
    <row r="12" spans="2:14" x14ac:dyDescent="0.2">
      <c r="B12" s="21" t="s">
        <v>27</v>
      </c>
    </row>
    <row r="13" spans="2:14" ht="13.5" thickBot="1" x14ac:dyDescent="0.25">
      <c r="B13" t="s">
        <v>40</v>
      </c>
    </row>
    <row r="14" spans="2:14" ht="13.5" thickTop="1" x14ac:dyDescent="0.2">
      <c r="C14" s="23" t="s">
        <v>28</v>
      </c>
      <c r="D14" s="24" t="s">
        <v>33</v>
      </c>
      <c r="E14" s="25" t="s">
        <v>29</v>
      </c>
    </row>
    <row r="15" spans="2:14" x14ac:dyDescent="0.2">
      <c r="C15" s="3" t="s">
        <v>30</v>
      </c>
      <c r="D15" s="4" t="s">
        <v>34</v>
      </c>
      <c r="E15" s="9" t="s">
        <v>31</v>
      </c>
    </row>
    <row r="16" spans="2:14" x14ac:dyDescent="0.2">
      <c r="C16" s="111" t="s">
        <v>32</v>
      </c>
      <c r="D16" s="4" t="s">
        <v>35</v>
      </c>
      <c r="E16" s="9" t="s">
        <v>37</v>
      </c>
    </row>
    <row r="17" spans="3:5" ht="13.5" thickBot="1" x14ac:dyDescent="0.25">
      <c r="C17" s="112"/>
      <c r="D17" s="26" t="s">
        <v>36</v>
      </c>
      <c r="E17" s="27" t="s">
        <v>38</v>
      </c>
    </row>
    <row r="18" spans="3:5" ht="13.5" thickTop="1" x14ac:dyDescent="0.2"/>
  </sheetData>
  <mergeCells count="1">
    <mergeCell ref="C16:C17"/>
  </mergeCells>
  <pageMargins left="0.7" right="0.7" top="0.75" bottom="0.75" header="0.3" footer="0.3"/>
  <headerFooter>
    <oddFooter>&amp;L_x000D_&amp;1#&amp;"Calibri"&amp;8&amp;K000000 Sensitivity: general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06CED-2E88-4560-A0CF-9934DF273CD8}">
  <sheetPr>
    <tabColor rgb="FF00B050"/>
  </sheetPr>
  <dimension ref="B1:AH96"/>
  <sheetViews>
    <sheetView showGridLines="0" zoomScaleNormal="100" workbookViewId="0">
      <selection activeCell="L7" sqref="D7:L7"/>
    </sheetView>
  </sheetViews>
  <sheetFormatPr defaultRowHeight="12.75" x14ac:dyDescent="0.2"/>
  <cols>
    <col min="1" max="1" width="2.7109375" customWidth="1"/>
    <col min="3" max="3" width="10.140625" bestFit="1" customWidth="1"/>
    <col min="4" max="12" width="8.7109375" customWidth="1"/>
    <col min="13" max="13" width="2.7109375" customWidth="1"/>
    <col min="14" max="14" width="11.85546875" style="15" customWidth="1"/>
    <col min="15" max="19" width="13.7109375" customWidth="1"/>
    <col min="20" max="20" width="12.5703125" style="30" bestFit="1" customWidth="1"/>
    <col min="21" max="21" width="15.5703125" style="30" bestFit="1" customWidth="1"/>
    <col min="22" max="23" width="13.7109375" customWidth="1"/>
    <col min="24" max="24" width="13.7109375" style="20" customWidth="1"/>
    <col min="25" max="25" width="12.5703125" style="30" bestFit="1" customWidth="1"/>
    <col min="26" max="26" width="15.5703125" style="30" bestFit="1" customWidth="1"/>
    <col min="27" max="28" width="13.7109375" customWidth="1"/>
    <col min="29" max="29" width="13.7109375" style="20" customWidth="1"/>
    <col min="30" max="30" width="12.5703125" style="30" bestFit="1" customWidth="1"/>
    <col min="31" max="31" width="15.5703125" style="30" bestFit="1" customWidth="1"/>
    <col min="32" max="33" width="13.7109375" customWidth="1"/>
    <col min="34" max="34" width="13.7109375" style="20" customWidth="1"/>
  </cols>
  <sheetData>
    <row r="1" spans="2:34" ht="13.5" thickBot="1" x14ac:dyDescent="0.25"/>
    <row r="2" spans="2:34" ht="14.25" thickTop="1" thickBot="1" x14ac:dyDescent="0.25">
      <c r="B2" s="2"/>
      <c r="C2" s="12"/>
      <c r="D2" s="119" t="s">
        <v>15</v>
      </c>
      <c r="E2" s="120"/>
      <c r="F2" s="120"/>
      <c r="G2" s="120"/>
      <c r="H2" s="120"/>
      <c r="I2" s="120"/>
      <c r="J2" s="120"/>
      <c r="K2" s="120"/>
      <c r="L2" s="121"/>
      <c r="N2" s="18"/>
      <c r="O2" s="122" t="s">
        <v>45</v>
      </c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4"/>
    </row>
    <row r="3" spans="2:34" ht="13.5" customHeight="1" thickTop="1" x14ac:dyDescent="0.2">
      <c r="B3" s="2"/>
      <c r="C3" s="12"/>
      <c r="D3" s="125">
        <v>44470</v>
      </c>
      <c r="E3" s="126"/>
      <c r="F3" s="126"/>
      <c r="G3" s="126">
        <v>44501</v>
      </c>
      <c r="H3" s="126"/>
      <c r="I3" s="126"/>
      <c r="J3" s="126">
        <v>44531</v>
      </c>
      <c r="K3" s="126"/>
      <c r="L3" s="127"/>
      <c r="M3" s="1"/>
      <c r="N3" s="128" t="s">
        <v>3</v>
      </c>
      <c r="O3" s="130" t="s">
        <v>19</v>
      </c>
      <c r="P3" s="131"/>
      <c r="Q3" s="131"/>
      <c r="R3" s="131"/>
      <c r="S3" s="132"/>
      <c r="T3" s="133" t="s">
        <v>44</v>
      </c>
      <c r="U3" s="134"/>
      <c r="V3" s="134"/>
      <c r="W3" s="134"/>
      <c r="X3" s="135"/>
      <c r="Y3" s="133" t="s">
        <v>46</v>
      </c>
      <c r="Z3" s="134"/>
      <c r="AA3" s="134"/>
      <c r="AB3" s="134"/>
      <c r="AC3" s="135"/>
      <c r="AD3" s="133" t="s">
        <v>47</v>
      </c>
      <c r="AE3" s="134"/>
      <c r="AF3" s="134"/>
      <c r="AG3" s="134"/>
      <c r="AH3" s="135"/>
    </row>
    <row r="4" spans="2:34" ht="16.5" thickBot="1" x14ac:dyDescent="0.35">
      <c r="B4" s="13"/>
      <c r="C4" s="14"/>
      <c r="D4" s="5" t="s">
        <v>2</v>
      </c>
      <c r="E4" s="5" t="s">
        <v>0</v>
      </c>
      <c r="F4" s="5" t="s">
        <v>1</v>
      </c>
      <c r="G4" s="5" t="s">
        <v>2</v>
      </c>
      <c r="H4" s="5" t="s">
        <v>0</v>
      </c>
      <c r="I4" s="5" t="s">
        <v>1</v>
      </c>
      <c r="J4" s="32" t="s">
        <v>2</v>
      </c>
      <c r="K4" s="5" t="s">
        <v>0</v>
      </c>
      <c r="L4" s="6" t="s">
        <v>1</v>
      </c>
      <c r="N4" s="129"/>
      <c r="O4" s="43" t="s">
        <v>17</v>
      </c>
      <c r="P4" s="28" t="s">
        <v>16</v>
      </c>
      <c r="Q4" s="28" t="s">
        <v>4</v>
      </c>
      <c r="R4" s="28" t="s">
        <v>18</v>
      </c>
      <c r="S4" s="70" t="s">
        <v>41</v>
      </c>
      <c r="T4" s="79" t="s">
        <v>42</v>
      </c>
      <c r="U4" s="31" t="s">
        <v>43</v>
      </c>
      <c r="V4" s="28" t="s">
        <v>5</v>
      </c>
      <c r="W4" s="28" t="s">
        <v>6</v>
      </c>
      <c r="X4" s="44" t="s">
        <v>7</v>
      </c>
      <c r="Y4" s="79" t="s">
        <v>42</v>
      </c>
      <c r="Z4" s="31" t="s">
        <v>43</v>
      </c>
      <c r="AA4" s="28" t="s">
        <v>5</v>
      </c>
      <c r="AB4" s="28" t="s">
        <v>6</v>
      </c>
      <c r="AC4" s="44" t="s">
        <v>7</v>
      </c>
      <c r="AD4" s="79" t="s">
        <v>42</v>
      </c>
      <c r="AE4" s="31" t="s">
        <v>43</v>
      </c>
      <c r="AF4" s="28" t="s">
        <v>5</v>
      </c>
      <c r="AG4" s="28" t="s">
        <v>6</v>
      </c>
      <c r="AH4" s="44" t="s">
        <v>7</v>
      </c>
    </row>
    <row r="5" spans="2:34" ht="12.75" customHeight="1" thickTop="1" x14ac:dyDescent="0.2">
      <c r="B5" s="113" t="s">
        <v>8</v>
      </c>
      <c r="C5" s="11" t="s">
        <v>9</v>
      </c>
      <c r="D5" s="8">
        <f>MIN(V5:V35)</f>
        <v>0</v>
      </c>
      <c r="E5" s="8">
        <f>MIN(AA5:AA35)</f>
        <v>0</v>
      </c>
      <c r="F5" s="8">
        <f>MIN(AF5:AF35)</f>
        <v>0</v>
      </c>
      <c r="G5" s="8">
        <f>MIN(V36:V65)</f>
        <v>0.7094848004258778</v>
      </c>
      <c r="H5" s="8">
        <f>MIN(AA36:AA65)</f>
        <v>46.505654229132034</v>
      </c>
      <c r="I5" s="8">
        <f>MIN(AF36:AF65)</f>
        <v>74.442011637232966</v>
      </c>
      <c r="J5" s="33">
        <f>MIN(V66:V96)</f>
        <v>0</v>
      </c>
      <c r="K5" s="33">
        <f>MIN(AA66:AA96)</f>
        <v>0</v>
      </c>
      <c r="L5" s="106">
        <f>MIN(AF66:AF96)</f>
        <v>0</v>
      </c>
      <c r="N5" s="42">
        <f>[1]DAILY!$B294</f>
        <v>44470</v>
      </c>
      <c r="O5" s="45">
        <v>0.65783538485430049</v>
      </c>
      <c r="P5" s="17">
        <v>0.13919980277117452</v>
      </c>
      <c r="Q5" s="17"/>
      <c r="R5" s="17">
        <v>0.20296481237452499</v>
      </c>
      <c r="S5" s="71"/>
      <c r="T5" s="87">
        <v>24</v>
      </c>
      <c r="U5" s="16">
        <v>0</v>
      </c>
      <c r="V5" s="8">
        <v>0.90436658714805118</v>
      </c>
      <c r="W5" s="8">
        <v>12.94608919290595</v>
      </c>
      <c r="X5" s="46" t="str">
        <f>IF(V5&gt;W5,"YES","NO")</f>
        <v>NO</v>
      </c>
      <c r="Y5" s="87">
        <v>24</v>
      </c>
      <c r="Z5" s="16">
        <v>0</v>
      </c>
      <c r="AA5" s="8">
        <v>89.862969718327477</v>
      </c>
      <c r="AB5" s="8">
        <v>213.78584316368205</v>
      </c>
      <c r="AC5" s="46" t="str">
        <f>IF(AA5&gt;AB5,"YES","NO")</f>
        <v>NO</v>
      </c>
      <c r="AD5" s="87">
        <v>24</v>
      </c>
      <c r="AE5" s="16">
        <v>0</v>
      </c>
      <c r="AF5" s="8">
        <v>92.951244864953892</v>
      </c>
      <c r="AG5" s="8">
        <v>285.34774127760448</v>
      </c>
      <c r="AH5" s="46" t="str">
        <f>IF(AF5&gt;AG5,"YES","NO")</f>
        <v>NO</v>
      </c>
    </row>
    <row r="6" spans="2:34" x14ac:dyDescent="0.2">
      <c r="B6" s="114"/>
      <c r="C6" s="7" t="s">
        <v>11</v>
      </c>
      <c r="D6" s="8">
        <f>MAX(V5:V35)</f>
        <v>2.477176490407941</v>
      </c>
      <c r="E6" s="8">
        <f>MAX(AA5:AA35)</f>
        <v>312.0872111937511</v>
      </c>
      <c r="F6" s="8">
        <f>MAX(AF5:AF35)</f>
        <v>168.44142052522159</v>
      </c>
      <c r="G6" s="8">
        <f>MAX(V36:V65)</f>
        <v>1.4357895251610673</v>
      </c>
      <c r="H6" s="8">
        <f>MAX(AA36:AA65)</f>
        <v>209.43306692286089</v>
      </c>
      <c r="I6" s="8">
        <f>MAX(AF36:AF65)</f>
        <v>154.0527388495583</v>
      </c>
      <c r="J6" s="33">
        <f>MAX(V66:V96)</f>
        <v>1.64823220690602</v>
      </c>
      <c r="K6" s="33">
        <f>MAX(AA66:AA96)</f>
        <v>304.10517423966382</v>
      </c>
      <c r="L6" s="106">
        <f>MAX(AF66:AF96)</f>
        <v>155.33363881932539</v>
      </c>
      <c r="N6" s="42">
        <f>[1]DAILY!$B295</f>
        <v>44471</v>
      </c>
      <c r="O6" s="45">
        <v>0.65165769201792267</v>
      </c>
      <c r="P6" s="17">
        <v>0.1464407485916637</v>
      </c>
      <c r="Q6" s="17"/>
      <c r="R6" s="17">
        <v>0.20190155939041363</v>
      </c>
      <c r="S6" s="71"/>
      <c r="T6" s="87">
        <v>24</v>
      </c>
      <c r="U6" s="16">
        <v>0</v>
      </c>
      <c r="V6" s="8">
        <v>0.8345288336970037</v>
      </c>
      <c r="W6" s="8">
        <v>13.111237892369331</v>
      </c>
      <c r="X6" s="46" t="str">
        <f t="shared" ref="X6:X69" si="0">IF(V6&gt;W6,"YES","NO")</f>
        <v>NO</v>
      </c>
      <c r="Y6" s="87">
        <v>24</v>
      </c>
      <c r="Z6" s="16">
        <v>0</v>
      </c>
      <c r="AA6" s="8">
        <v>74.417200552899075</v>
      </c>
      <c r="AB6" s="8">
        <v>215.57183166080594</v>
      </c>
      <c r="AC6" s="46" t="str">
        <f t="shared" ref="AC6:AC69" si="1">IF(AA6&gt;AB6,"YES","NO")</f>
        <v>NO</v>
      </c>
      <c r="AD6" s="87">
        <v>24</v>
      </c>
      <c r="AE6" s="16">
        <v>0</v>
      </c>
      <c r="AF6" s="8">
        <v>102.22402672944564</v>
      </c>
      <c r="AG6" s="8">
        <v>285.58165693410899</v>
      </c>
      <c r="AH6" s="46" t="str">
        <f t="shared" ref="AH6:AH69" si="2">IF(AF6&gt;AG6,"YES","NO")</f>
        <v>NO</v>
      </c>
    </row>
    <row r="7" spans="2:34" x14ac:dyDescent="0.2">
      <c r="B7" s="114"/>
      <c r="C7" s="7" t="s">
        <v>12</v>
      </c>
      <c r="D7" s="38">
        <f>COUNTIF(X5:X35,"YES")</f>
        <v>0</v>
      </c>
      <c r="E7" s="109">
        <f>COUNTIF(AC5:AC35,"YES")</f>
        <v>1</v>
      </c>
      <c r="F7" s="38">
        <f>COUNTIF(AH5:AH35,"YES")</f>
        <v>0</v>
      </c>
      <c r="G7" s="38">
        <f>COUNTIF(X36:X65,"YES")</f>
        <v>0</v>
      </c>
      <c r="H7" s="38">
        <f>COUNTIF(AC36:AC65,"YES")</f>
        <v>0</v>
      </c>
      <c r="I7" s="38">
        <f>COUNTIF(AH36:AH65,"YES")</f>
        <v>0</v>
      </c>
      <c r="J7" s="38">
        <f>COUNTIF(X66:X96,"YES")</f>
        <v>0</v>
      </c>
      <c r="K7" s="110">
        <f>COUNTIF(AC66:AC96,"YES")</f>
        <v>1</v>
      </c>
      <c r="L7" s="39">
        <f>COUNTIF(AH66:AH96,"YES")</f>
        <v>0</v>
      </c>
      <c r="N7" s="42">
        <f>[1]DAILY!$B296</f>
        <v>44472</v>
      </c>
      <c r="O7" s="45">
        <v>0.64592790876553885</v>
      </c>
      <c r="P7" s="17">
        <v>0.15365815362023244</v>
      </c>
      <c r="Q7" s="17"/>
      <c r="R7" s="17">
        <v>0.20041393761422871</v>
      </c>
      <c r="S7" s="71"/>
      <c r="T7" s="87">
        <v>24</v>
      </c>
      <c r="U7" s="16">
        <v>0</v>
      </c>
      <c r="V7" s="8">
        <v>0.84114835621973105</v>
      </c>
      <c r="W7" s="8">
        <v>13.27820272276686</v>
      </c>
      <c r="X7" s="46" t="str">
        <f t="shared" si="0"/>
        <v>NO</v>
      </c>
      <c r="Y7" s="87">
        <v>24</v>
      </c>
      <c r="Z7" s="16">
        <v>0</v>
      </c>
      <c r="AA7" s="8">
        <v>103.54069466485657</v>
      </c>
      <c r="AB7" s="8">
        <v>217.42966411946864</v>
      </c>
      <c r="AC7" s="46" t="str">
        <f t="shared" si="1"/>
        <v>NO</v>
      </c>
      <c r="AD7" s="87">
        <v>24</v>
      </c>
      <c r="AE7" s="16">
        <v>0</v>
      </c>
      <c r="AF7" s="8">
        <v>65.103073161426536</v>
      </c>
      <c r="AG7" s="8">
        <v>285.90893372486971</v>
      </c>
      <c r="AH7" s="46" t="str">
        <f t="shared" si="2"/>
        <v>NO</v>
      </c>
    </row>
    <row r="8" spans="2:34" x14ac:dyDescent="0.2">
      <c r="B8" s="115" t="s">
        <v>13</v>
      </c>
      <c r="C8" s="116"/>
      <c r="D8" s="67">
        <v>1.0675104153840924</v>
      </c>
      <c r="E8" s="107">
        <v>120.04553815420934</v>
      </c>
      <c r="F8" s="8">
        <v>111.30936515727581</v>
      </c>
      <c r="G8" s="8">
        <v>0.97218997197092216</v>
      </c>
      <c r="H8" s="8">
        <v>96.014057241928143</v>
      </c>
      <c r="I8" s="8">
        <v>103.01084054370301</v>
      </c>
      <c r="J8" s="33">
        <v>0.98630774585680925</v>
      </c>
      <c r="K8" s="8">
        <v>99.887471315683896</v>
      </c>
      <c r="L8" s="106">
        <v>108.91312185213957</v>
      </c>
      <c r="N8" s="42">
        <f>[1]DAILY!$B297</f>
        <v>44473</v>
      </c>
      <c r="O8" s="45">
        <v>0.54883880750382597</v>
      </c>
      <c r="P8" s="17">
        <v>0.23149053081252027</v>
      </c>
      <c r="Q8" s="17"/>
      <c r="R8" s="17">
        <v>0.21967066168365376</v>
      </c>
      <c r="S8" s="71"/>
      <c r="T8" s="87">
        <v>24</v>
      </c>
      <c r="U8" s="16">
        <v>3</v>
      </c>
      <c r="V8" s="8">
        <v>0.80647029979021334</v>
      </c>
      <c r="W8" s="8">
        <v>14.884603038615351</v>
      </c>
      <c r="X8" s="46" t="str">
        <f t="shared" si="0"/>
        <v>NO</v>
      </c>
      <c r="Y8" s="87">
        <v>24</v>
      </c>
      <c r="Z8" s="16">
        <v>3</v>
      </c>
      <c r="AA8" s="8">
        <v>70.224013747935274</v>
      </c>
      <c r="AB8" s="8">
        <v>231.05769168317136</v>
      </c>
      <c r="AC8" s="46" t="str">
        <f t="shared" si="1"/>
        <v>NO</v>
      </c>
      <c r="AD8" s="87">
        <v>24</v>
      </c>
      <c r="AE8" s="16">
        <v>3</v>
      </c>
      <c r="AF8" s="8">
        <v>78.448816449201246</v>
      </c>
      <c r="AG8" s="8">
        <v>281.67245442959614</v>
      </c>
      <c r="AH8" s="46" t="str">
        <f t="shared" si="2"/>
        <v>NO</v>
      </c>
    </row>
    <row r="9" spans="2:34" ht="13.5" thickBot="1" x14ac:dyDescent="0.25">
      <c r="B9" s="117" t="s">
        <v>14</v>
      </c>
      <c r="C9" s="118"/>
      <c r="D9" s="108">
        <v>14.96634388197039</v>
      </c>
      <c r="E9" s="108">
        <v>223.74337584743711</v>
      </c>
      <c r="F9" s="10">
        <v>254.92162961344906</v>
      </c>
      <c r="G9" s="10">
        <v>13.355839837630713</v>
      </c>
      <c r="H9" s="10">
        <v>206.86885547311189</v>
      </c>
      <c r="I9" s="10">
        <v>253.58340364661692</v>
      </c>
      <c r="J9" s="10">
        <v>13.972922759027202</v>
      </c>
      <c r="K9" s="10">
        <v>203.75060083464237</v>
      </c>
      <c r="L9" s="102">
        <v>237.42847520760091</v>
      </c>
      <c r="N9" s="42">
        <f>[1]DAILY!$B298</f>
        <v>44474</v>
      </c>
      <c r="O9" s="45">
        <v>0.17959376269465274</v>
      </c>
      <c r="P9" s="17">
        <v>0.59366697696762183</v>
      </c>
      <c r="Q9" s="17"/>
      <c r="R9" s="17">
        <v>0.2267392603377254</v>
      </c>
      <c r="S9" s="71"/>
      <c r="T9" s="87">
        <v>24</v>
      </c>
      <c r="U9" s="16">
        <v>22</v>
      </c>
      <c r="V9" s="8">
        <v>0.87479873525986607</v>
      </c>
      <c r="W9" s="8">
        <v>22.813607561430185</v>
      </c>
      <c r="X9" s="46" t="str">
        <f t="shared" si="0"/>
        <v>NO</v>
      </c>
      <c r="Y9" s="87">
        <v>24</v>
      </c>
      <c r="Z9" s="16">
        <v>22</v>
      </c>
      <c r="AA9" s="8">
        <v>227.98806511580204</v>
      </c>
      <c r="AB9" s="8">
        <v>309.45355918157958</v>
      </c>
      <c r="AC9" s="46" t="str">
        <f t="shared" si="1"/>
        <v>NO</v>
      </c>
      <c r="AD9" s="87">
        <v>24</v>
      </c>
      <c r="AE9" s="16">
        <v>22</v>
      </c>
      <c r="AF9" s="8">
        <v>84.082617296162368</v>
      </c>
      <c r="AG9" s="8">
        <v>280.11736272570039</v>
      </c>
      <c r="AH9" s="46" t="str">
        <f t="shared" si="2"/>
        <v>NO</v>
      </c>
    </row>
    <row r="10" spans="2:34" ht="13.5" thickTop="1" x14ac:dyDescent="0.2">
      <c r="N10" s="42">
        <f>[1]DAILY!$B299</f>
        <v>44475</v>
      </c>
      <c r="O10" s="45">
        <v>8.0015566385858009E-2</v>
      </c>
      <c r="P10" s="17">
        <v>0.5031546751255912</v>
      </c>
      <c r="Q10" s="17"/>
      <c r="R10" s="17">
        <v>0.41682975848855075</v>
      </c>
      <c r="S10" s="71"/>
      <c r="T10" s="87">
        <v>24</v>
      </c>
      <c r="U10" s="16">
        <v>24</v>
      </c>
      <c r="V10" s="8">
        <v>0</v>
      </c>
      <c r="W10" s="8">
        <v>19.776839181075982</v>
      </c>
      <c r="X10" s="46" t="str">
        <f t="shared" si="0"/>
        <v>NO</v>
      </c>
      <c r="Y10" s="87">
        <v>24</v>
      </c>
      <c r="Z10" s="16">
        <v>24</v>
      </c>
      <c r="AA10" s="8">
        <v>0</v>
      </c>
      <c r="AB10" s="8">
        <v>255.03942736195819</v>
      </c>
      <c r="AC10" s="46" t="str">
        <f t="shared" si="1"/>
        <v>NO</v>
      </c>
      <c r="AD10" s="87">
        <v>24</v>
      </c>
      <c r="AE10" s="16">
        <v>24</v>
      </c>
      <c r="AF10" s="8">
        <v>0</v>
      </c>
      <c r="AG10" s="8">
        <v>238.29745313251891</v>
      </c>
      <c r="AH10" s="46" t="str">
        <f t="shared" si="2"/>
        <v>NO</v>
      </c>
    </row>
    <row r="11" spans="2:34" x14ac:dyDescent="0.2">
      <c r="N11" s="42">
        <f>[1]DAILY!$B300</f>
        <v>44476</v>
      </c>
      <c r="O11" s="45">
        <v>0.27042009944598061</v>
      </c>
      <c r="P11" s="17">
        <v>0.48492200408700176</v>
      </c>
      <c r="Q11" s="17"/>
      <c r="R11" s="17">
        <v>0.24465789646701758</v>
      </c>
      <c r="S11" s="71"/>
      <c r="T11" s="87">
        <v>24</v>
      </c>
      <c r="U11" s="16">
        <v>23</v>
      </c>
      <c r="V11" s="8">
        <v>0.95075422760081141</v>
      </c>
      <c r="W11" s="8">
        <v>20.322665659345439</v>
      </c>
      <c r="X11" s="46" t="str">
        <f t="shared" si="0"/>
        <v>NO</v>
      </c>
      <c r="Y11" s="87">
        <v>24</v>
      </c>
      <c r="Z11" s="16">
        <v>23</v>
      </c>
      <c r="AA11" s="8">
        <v>274.80720625831606</v>
      </c>
      <c r="AB11" s="8">
        <v>282.27743269037666</v>
      </c>
      <c r="AC11" s="46" t="str">
        <f t="shared" si="1"/>
        <v>NO</v>
      </c>
      <c r="AD11" s="87">
        <v>24</v>
      </c>
      <c r="AE11" s="16">
        <v>23</v>
      </c>
      <c r="AF11" s="8">
        <v>168.44142052522159</v>
      </c>
      <c r="AG11" s="8">
        <v>276.17526277725608</v>
      </c>
      <c r="AH11" s="46" t="str">
        <f t="shared" si="2"/>
        <v>NO</v>
      </c>
    </row>
    <row r="12" spans="2:34" x14ac:dyDescent="0.2">
      <c r="N12" s="42">
        <f>[1]DAILY!$B301</f>
        <v>44477</v>
      </c>
      <c r="O12" s="45">
        <v>0.32052744880619605</v>
      </c>
      <c r="P12" s="17">
        <v>0.49446383878397698</v>
      </c>
      <c r="Q12" s="17"/>
      <c r="R12" s="17">
        <v>0.18500871240982703</v>
      </c>
      <c r="S12" s="71"/>
      <c r="T12" s="87">
        <v>24</v>
      </c>
      <c r="U12" s="16">
        <v>15</v>
      </c>
      <c r="V12" s="8">
        <v>2.477176490407941</v>
      </c>
      <c r="W12" s="8">
        <v>20.860656534993446</v>
      </c>
      <c r="X12" s="46" t="str">
        <f t="shared" si="0"/>
        <v>NO</v>
      </c>
      <c r="Y12" s="87">
        <v>24</v>
      </c>
      <c r="Z12" s="16">
        <v>15</v>
      </c>
      <c r="AA12" s="8">
        <v>312.0872111937511</v>
      </c>
      <c r="AB12" s="8">
        <v>295.20296323009137</v>
      </c>
      <c r="AC12" s="93" t="str">
        <f t="shared" si="1"/>
        <v>YES</v>
      </c>
      <c r="AD12" s="87">
        <v>24</v>
      </c>
      <c r="AE12" s="16">
        <v>15</v>
      </c>
      <c r="AF12" s="8">
        <v>165.33308918435498</v>
      </c>
      <c r="AG12" s="8">
        <v>289.29808326983806</v>
      </c>
      <c r="AH12" s="46" t="str">
        <f t="shared" si="2"/>
        <v>NO</v>
      </c>
    </row>
    <row r="13" spans="2:34" x14ac:dyDescent="0.2">
      <c r="N13" s="42">
        <f>[1]DAILY!$B302</f>
        <v>44478</v>
      </c>
      <c r="O13" s="45">
        <v>0.30000120121218171</v>
      </c>
      <c r="P13" s="17">
        <v>0.51636599360729896</v>
      </c>
      <c r="Q13" s="17"/>
      <c r="R13" s="17">
        <v>0.18363280518051928</v>
      </c>
      <c r="S13" s="71"/>
      <c r="T13" s="87">
        <v>24</v>
      </c>
      <c r="U13" s="16">
        <v>15</v>
      </c>
      <c r="V13" s="8">
        <v>0.93906725770254218</v>
      </c>
      <c r="W13" s="8">
        <v>21.350071430867722</v>
      </c>
      <c r="X13" s="46" t="str">
        <f t="shared" si="0"/>
        <v>NO</v>
      </c>
      <c r="Y13" s="87">
        <v>24</v>
      </c>
      <c r="Z13" s="16">
        <v>15</v>
      </c>
      <c r="AA13" s="8">
        <v>230.47202902053408</v>
      </c>
      <c r="AB13" s="8">
        <v>300.27116445334161</v>
      </c>
      <c r="AC13" s="46" t="str">
        <f t="shared" si="1"/>
        <v>NO</v>
      </c>
      <c r="AD13" s="87">
        <v>24</v>
      </c>
      <c r="AE13" s="16">
        <v>15</v>
      </c>
      <c r="AF13" s="8">
        <v>123.16399033947891</v>
      </c>
      <c r="AG13" s="8">
        <v>289.60078286028585</v>
      </c>
      <c r="AH13" s="46" t="str">
        <f t="shared" si="2"/>
        <v>NO</v>
      </c>
    </row>
    <row r="14" spans="2:34" x14ac:dyDescent="0.2">
      <c r="N14" s="42">
        <f>[1]DAILY!$B303</f>
        <v>44479</v>
      </c>
      <c r="O14" s="45">
        <v>0.41043438661692883</v>
      </c>
      <c r="P14" s="17">
        <v>0.37365495118969211</v>
      </c>
      <c r="Q14" s="17"/>
      <c r="R14" s="17">
        <v>0.21591066219337901</v>
      </c>
      <c r="S14" s="71"/>
      <c r="T14" s="87">
        <v>24</v>
      </c>
      <c r="U14" s="16">
        <v>7</v>
      </c>
      <c r="V14" s="8">
        <v>0.83944748514873269</v>
      </c>
      <c r="W14" s="8">
        <v>18.03290028410964</v>
      </c>
      <c r="X14" s="46" t="str">
        <f t="shared" si="0"/>
        <v>NO</v>
      </c>
      <c r="Y14" s="87">
        <v>24</v>
      </c>
      <c r="Z14" s="16">
        <v>7</v>
      </c>
      <c r="AA14" s="8">
        <v>178.89836326266436</v>
      </c>
      <c r="AB14" s="8">
        <v>263.01630407363405</v>
      </c>
      <c r="AC14" s="46" t="str">
        <f t="shared" si="1"/>
        <v>NO</v>
      </c>
      <c r="AD14" s="87">
        <v>24</v>
      </c>
      <c r="AE14" s="16">
        <v>7</v>
      </c>
      <c r="AF14" s="8">
        <v>135.53135610239414</v>
      </c>
      <c r="AG14" s="8">
        <v>282.49965431745665</v>
      </c>
      <c r="AH14" s="46" t="str">
        <f t="shared" si="2"/>
        <v>NO</v>
      </c>
    </row>
    <row r="15" spans="2:34" x14ac:dyDescent="0.2">
      <c r="N15" s="42">
        <f>[1]DAILY!$B304</f>
        <v>44480</v>
      </c>
      <c r="O15" s="45">
        <v>0.37679960306474752</v>
      </c>
      <c r="P15" s="17">
        <v>0.37402601748825104</v>
      </c>
      <c r="Q15" s="17"/>
      <c r="R15" s="17">
        <v>0.24917437944700138</v>
      </c>
      <c r="S15" s="71"/>
      <c r="T15" s="87">
        <v>24</v>
      </c>
      <c r="U15" s="16">
        <v>7</v>
      </c>
      <c r="V15" s="8">
        <v>0.83571777708468975</v>
      </c>
      <c r="W15" s="8">
        <v>17.858113297783017</v>
      </c>
      <c r="X15" s="46" t="str">
        <f t="shared" si="0"/>
        <v>NO</v>
      </c>
      <c r="Y15" s="87">
        <v>24</v>
      </c>
      <c r="Z15" s="16">
        <v>7</v>
      </c>
      <c r="AA15" s="8">
        <v>180.25772967315345</v>
      </c>
      <c r="AB15" s="8">
        <v>257.06057397778449</v>
      </c>
      <c r="AC15" s="46" t="str">
        <f t="shared" si="1"/>
        <v>NO</v>
      </c>
      <c r="AD15" s="87">
        <v>24</v>
      </c>
      <c r="AE15" s="16">
        <v>7</v>
      </c>
      <c r="AF15" s="8">
        <v>104.78349359015888</v>
      </c>
      <c r="AG15" s="8">
        <v>275.18163652165975</v>
      </c>
      <c r="AH15" s="46" t="str">
        <f t="shared" si="2"/>
        <v>NO</v>
      </c>
    </row>
    <row r="16" spans="2:34" x14ac:dyDescent="0.2">
      <c r="N16" s="42">
        <f>[1]DAILY!$B305</f>
        <v>44481</v>
      </c>
      <c r="O16" s="45">
        <v>0.50407714855581809</v>
      </c>
      <c r="P16" s="17">
        <v>0.24541521815335335</v>
      </c>
      <c r="Q16" s="17"/>
      <c r="R16" s="17">
        <v>0.25050763329082859</v>
      </c>
      <c r="S16" s="71"/>
      <c r="T16" s="87">
        <v>24</v>
      </c>
      <c r="U16" s="16">
        <v>2</v>
      </c>
      <c r="V16" s="8">
        <v>0.83834278096328385</v>
      </c>
      <c r="W16" s="8">
        <v>15.021342816274217</v>
      </c>
      <c r="X16" s="46" t="str">
        <f t="shared" si="0"/>
        <v>NO</v>
      </c>
      <c r="Y16" s="87">
        <v>24</v>
      </c>
      <c r="Z16" s="16">
        <v>2</v>
      </c>
      <c r="AA16" s="8">
        <v>119.54341139427464</v>
      </c>
      <c r="AB16" s="8">
        <v>228.52421255145239</v>
      </c>
      <c r="AC16" s="46" t="str">
        <f t="shared" si="1"/>
        <v>NO</v>
      </c>
      <c r="AD16" s="87">
        <v>24</v>
      </c>
      <c r="AE16" s="16">
        <v>2</v>
      </c>
      <c r="AF16" s="8">
        <v>104.4485011713024</v>
      </c>
      <c r="AG16" s="8">
        <v>274.88832067601783</v>
      </c>
      <c r="AH16" s="46" t="str">
        <f t="shared" si="2"/>
        <v>NO</v>
      </c>
    </row>
    <row r="17" spans="14:34" s="2" customFormat="1" x14ac:dyDescent="0.2">
      <c r="N17" s="42">
        <f>[1]DAILY!$B306</f>
        <v>44482</v>
      </c>
      <c r="O17" s="45">
        <v>0.48863705563771648</v>
      </c>
      <c r="P17" s="17">
        <v>0.26409865706357544</v>
      </c>
      <c r="Q17" s="17"/>
      <c r="R17" s="17">
        <v>0.24726428729870814</v>
      </c>
      <c r="S17" s="71"/>
      <c r="T17" s="87">
        <v>24</v>
      </c>
      <c r="U17" s="16">
        <v>0</v>
      </c>
      <c r="V17" s="8">
        <v>1.2058843318708166</v>
      </c>
      <c r="W17" s="8">
        <v>15.450216875255771</v>
      </c>
      <c r="X17" s="46" t="str">
        <f t="shared" si="0"/>
        <v>NO</v>
      </c>
      <c r="Y17" s="87">
        <v>24</v>
      </c>
      <c r="Z17" s="16">
        <v>0</v>
      </c>
      <c r="AA17" s="8">
        <v>115.51878588088213</v>
      </c>
      <c r="AB17" s="8">
        <v>233.22323640927115</v>
      </c>
      <c r="AC17" s="46" t="str">
        <f t="shared" si="1"/>
        <v>NO</v>
      </c>
      <c r="AD17" s="87">
        <v>24</v>
      </c>
      <c r="AE17" s="16">
        <v>0</v>
      </c>
      <c r="AF17" s="8">
        <v>106.68267461039757</v>
      </c>
      <c r="AG17" s="8">
        <v>275.60185679428429</v>
      </c>
      <c r="AH17" s="46" t="str">
        <f t="shared" si="2"/>
        <v>NO</v>
      </c>
    </row>
    <row r="18" spans="14:34" x14ac:dyDescent="0.2">
      <c r="N18" s="42">
        <f>[1]DAILY!$B307</f>
        <v>44483</v>
      </c>
      <c r="O18" s="45">
        <v>0.31114333020779383</v>
      </c>
      <c r="P18" s="17">
        <v>0.43205891460668494</v>
      </c>
      <c r="Q18" s="17"/>
      <c r="R18" s="17">
        <v>0.25679775518552123</v>
      </c>
      <c r="S18" s="71"/>
      <c r="T18" s="87">
        <v>24</v>
      </c>
      <c r="U18" s="16">
        <v>20</v>
      </c>
      <c r="V18" s="8">
        <v>0.90347862883909325</v>
      </c>
      <c r="W18" s="8">
        <v>19.092908467826707</v>
      </c>
      <c r="X18" s="46" t="str">
        <f t="shared" si="0"/>
        <v>NO</v>
      </c>
      <c r="Y18" s="87">
        <v>24</v>
      </c>
      <c r="Z18" s="16">
        <v>20</v>
      </c>
      <c r="AA18" s="8">
        <v>183.23108383873284</v>
      </c>
      <c r="AB18" s="8">
        <v>268.44416864729851</v>
      </c>
      <c r="AC18" s="46" t="str">
        <f t="shared" si="1"/>
        <v>NO</v>
      </c>
      <c r="AD18" s="87">
        <v>24</v>
      </c>
      <c r="AE18" s="16">
        <v>20</v>
      </c>
      <c r="AF18" s="8">
        <v>127.23820598460645</v>
      </c>
      <c r="AG18" s="8">
        <v>273.5044938591854</v>
      </c>
      <c r="AH18" s="46" t="str">
        <f t="shared" si="2"/>
        <v>NO</v>
      </c>
    </row>
    <row r="19" spans="14:34" x14ac:dyDescent="0.2">
      <c r="N19" s="42">
        <f>[1]DAILY!$B308</f>
        <v>44484</v>
      </c>
      <c r="O19" s="45">
        <v>0.29190890858889401</v>
      </c>
      <c r="P19" s="17">
        <v>0.47146859072799302</v>
      </c>
      <c r="Q19" s="17"/>
      <c r="R19" s="17">
        <v>0.23662250068311302</v>
      </c>
      <c r="S19" s="71"/>
      <c r="T19" s="87">
        <v>24</v>
      </c>
      <c r="U19" s="16">
        <v>14</v>
      </c>
      <c r="V19" s="8">
        <v>1.6642037969341175</v>
      </c>
      <c r="W19" s="8">
        <v>20.070885242258736</v>
      </c>
      <c r="X19" s="46" t="str">
        <f t="shared" si="0"/>
        <v>NO</v>
      </c>
      <c r="Y19" s="87">
        <v>24</v>
      </c>
      <c r="Z19" s="16">
        <v>14</v>
      </c>
      <c r="AA19" s="8">
        <v>132.12554940935507</v>
      </c>
      <c r="AB19" s="8">
        <v>280.77610608617351</v>
      </c>
      <c r="AC19" s="46" t="str">
        <f t="shared" si="1"/>
        <v>NO</v>
      </c>
      <c r="AD19" s="87">
        <v>24</v>
      </c>
      <c r="AE19" s="16">
        <v>14</v>
      </c>
      <c r="AF19" s="8">
        <v>126.49893327848206</v>
      </c>
      <c r="AG19" s="8">
        <v>277.94304984971512</v>
      </c>
      <c r="AH19" s="46" t="str">
        <f t="shared" si="2"/>
        <v>NO</v>
      </c>
    </row>
    <row r="20" spans="14:34" x14ac:dyDescent="0.2">
      <c r="N20" s="42">
        <f>[1]DAILY!$B309</f>
        <v>44485</v>
      </c>
      <c r="O20" s="45">
        <v>0.41739627414123509</v>
      </c>
      <c r="P20" s="17">
        <v>0.4014972251591033</v>
      </c>
      <c r="Q20" s="17"/>
      <c r="R20" s="17">
        <v>0.18110650069966155</v>
      </c>
      <c r="S20" s="71"/>
      <c r="T20" s="87">
        <v>24</v>
      </c>
      <c r="U20" s="16">
        <v>0</v>
      </c>
      <c r="V20" s="8">
        <v>1.8435997576834751</v>
      </c>
      <c r="W20" s="8">
        <v>18.83685319965214</v>
      </c>
      <c r="X20" s="46" t="str">
        <f t="shared" si="0"/>
        <v>NO</v>
      </c>
      <c r="Y20" s="87">
        <v>24</v>
      </c>
      <c r="Z20" s="16">
        <v>0</v>
      </c>
      <c r="AA20" s="8">
        <v>183.44572029198125</v>
      </c>
      <c r="AB20" s="8">
        <v>275.45855965801417</v>
      </c>
      <c r="AC20" s="46" t="str">
        <f t="shared" si="1"/>
        <v>NO</v>
      </c>
      <c r="AD20" s="87">
        <v>24</v>
      </c>
      <c r="AE20" s="16">
        <v>0</v>
      </c>
      <c r="AF20" s="8">
        <v>137.2574341349862</v>
      </c>
      <c r="AG20" s="8">
        <v>290.15656984607443</v>
      </c>
      <c r="AH20" s="46" t="str">
        <f t="shared" si="2"/>
        <v>NO</v>
      </c>
    </row>
    <row r="21" spans="14:34" x14ac:dyDescent="0.2">
      <c r="N21" s="42">
        <f>[1]DAILY!$B310</f>
        <v>44486</v>
      </c>
      <c r="O21" s="45">
        <v>0.42308000366486581</v>
      </c>
      <c r="P21" s="17">
        <v>0.40601444726742292</v>
      </c>
      <c r="Q21" s="17"/>
      <c r="R21" s="17">
        <v>0.17090554906771122</v>
      </c>
      <c r="S21" s="71"/>
      <c r="T21" s="87">
        <v>24</v>
      </c>
      <c r="U21" s="16">
        <v>0</v>
      </c>
      <c r="V21" s="8">
        <v>1.8532039347868456</v>
      </c>
      <c r="W21" s="8">
        <v>18.992337320010893</v>
      </c>
      <c r="X21" s="46" t="str">
        <f t="shared" si="0"/>
        <v>NO</v>
      </c>
      <c r="Y21" s="87">
        <v>24</v>
      </c>
      <c r="Z21" s="16">
        <v>0</v>
      </c>
      <c r="AA21" s="8">
        <v>204.00138841425863</v>
      </c>
      <c r="AB21" s="8">
        <v>278.30382124304344</v>
      </c>
      <c r="AC21" s="46" t="str">
        <f t="shared" si="1"/>
        <v>NO</v>
      </c>
      <c r="AD21" s="87">
        <v>24</v>
      </c>
      <c r="AE21" s="16">
        <v>0</v>
      </c>
      <c r="AF21" s="8">
        <v>131.12298233753552</v>
      </c>
      <c r="AG21" s="8">
        <v>292.40077920510345</v>
      </c>
      <c r="AH21" s="46" t="str">
        <f t="shared" si="2"/>
        <v>NO</v>
      </c>
    </row>
    <row r="22" spans="14:34" x14ac:dyDescent="0.2">
      <c r="N22" s="42">
        <f>[1]DAILY!$B311</f>
        <v>44487</v>
      </c>
      <c r="O22" s="45">
        <v>0.51076855734650473</v>
      </c>
      <c r="P22" s="17">
        <v>0.3042537857350075</v>
      </c>
      <c r="Q22" s="17"/>
      <c r="R22" s="17">
        <v>0.18497765691848778</v>
      </c>
      <c r="S22" s="71"/>
      <c r="T22" s="87">
        <v>24</v>
      </c>
      <c r="U22" s="16">
        <v>0</v>
      </c>
      <c r="V22" s="8">
        <v>1.2427102557229073</v>
      </c>
      <c r="W22" s="8">
        <v>16.676206173118484</v>
      </c>
      <c r="X22" s="46" t="str">
        <f t="shared" si="0"/>
        <v>NO</v>
      </c>
      <c r="Y22" s="87">
        <v>24</v>
      </c>
      <c r="Z22" s="16">
        <v>0</v>
      </c>
      <c r="AA22" s="8">
        <v>126.7101992095193</v>
      </c>
      <c r="AB22" s="8">
        <v>253.36238813099618</v>
      </c>
      <c r="AC22" s="46" t="str">
        <f t="shared" si="1"/>
        <v>NO</v>
      </c>
      <c r="AD22" s="87">
        <v>24</v>
      </c>
      <c r="AE22" s="16">
        <v>0</v>
      </c>
      <c r="AF22" s="8">
        <v>144.27282341909242</v>
      </c>
      <c r="AG22" s="8">
        <v>289.3049154779327</v>
      </c>
      <c r="AH22" s="46" t="str">
        <f t="shared" si="2"/>
        <v>NO</v>
      </c>
    </row>
    <row r="23" spans="14:34" x14ac:dyDescent="0.2">
      <c r="N23" s="42">
        <f>[1]DAILY!$B312</f>
        <v>44488</v>
      </c>
      <c r="O23" s="45">
        <v>0.62718841340982723</v>
      </c>
      <c r="P23" s="17">
        <v>0.15274102924143948</v>
      </c>
      <c r="Q23" s="17"/>
      <c r="R23" s="17">
        <v>0.22007055734873329</v>
      </c>
      <c r="S23" s="71"/>
      <c r="T23" s="87">
        <v>24</v>
      </c>
      <c r="U23" s="16">
        <v>0</v>
      </c>
      <c r="V23" s="8">
        <v>0.95504690719484475</v>
      </c>
      <c r="W23" s="8">
        <v>13.149914577893639</v>
      </c>
      <c r="X23" s="46" t="str">
        <f t="shared" si="0"/>
        <v>NO</v>
      </c>
      <c r="Y23" s="87">
        <v>24</v>
      </c>
      <c r="Z23" s="16">
        <v>0</v>
      </c>
      <c r="AA23" s="8">
        <v>67.161790352272121</v>
      </c>
      <c r="AB23" s="8">
        <v>213.6602202743216</v>
      </c>
      <c r="AC23" s="46" t="str">
        <f t="shared" si="1"/>
        <v>NO</v>
      </c>
      <c r="AD23" s="87">
        <v>24</v>
      </c>
      <c r="AE23" s="16">
        <v>0</v>
      </c>
      <c r="AF23" s="8">
        <v>106.90659650335515</v>
      </c>
      <c r="AG23" s="8">
        <v>281.58447738327868</v>
      </c>
      <c r="AH23" s="46" t="str">
        <f t="shared" si="2"/>
        <v>NO</v>
      </c>
    </row>
    <row r="24" spans="14:34" x14ac:dyDescent="0.2">
      <c r="N24" s="42">
        <f>[1]DAILY!$B313</f>
        <v>44489</v>
      </c>
      <c r="O24" s="45">
        <v>0.63708599894263529</v>
      </c>
      <c r="P24" s="17">
        <v>0.1639960587288799</v>
      </c>
      <c r="Q24" s="17"/>
      <c r="R24" s="17">
        <v>0.19891794232848481</v>
      </c>
      <c r="S24" s="71"/>
      <c r="T24" s="87">
        <v>24</v>
      </c>
      <c r="U24" s="16">
        <v>0</v>
      </c>
      <c r="V24" s="8">
        <v>0.77069176162814079</v>
      </c>
      <c r="W24" s="8">
        <v>13.513864609228689</v>
      </c>
      <c r="X24" s="46" t="str">
        <f t="shared" si="0"/>
        <v>NO</v>
      </c>
      <c r="Y24" s="87">
        <v>24</v>
      </c>
      <c r="Z24" s="16">
        <v>0</v>
      </c>
      <c r="AA24" s="8">
        <v>52.738832914825302</v>
      </c>
      <c r="AB24" s="8">
        <v>219.97552638773357</v>
      </c>
      <c r="AC24" s="46" t="str">
        <f t="shared" si="1"/>
        <v>NO</v>
      </c>
      <c r="AD24" s="87">
        <v>24</v>
      </c>
      <c r="AE24" s="16">
        <v>0</v>
      </c>
      <c r="AF24" s="8">
        <v>95.27773346402212</v>
      </c>
      <c r="AG24" s="8">
        <v>286.23805268773333</v>
      </c>
      <c r="AH24" s="46" t="str">
        <f t="shared" si="2"/>
        <v>NO</v>
      </c>
    </row>
    <row r="25" spans="14:34" x14ac:dyDescent="0.2">
      <c r="N25" s="42">
        <f>[1]DAILY!$B314</f>
        <v>44490</v>
      </c>
      <c r="O25" s="45">
        <v>0.41741516955404029</v>
      </c>
      <c r="P25" s="17">
        <v>0.40722156826382078</v>
      </c>
      <c r="Q25" s="17"/>
      <c r="R25" s="17">
        <v>0.17536326218213899</v>
      </c>
      <c r="S25" s="71"/>
      <c r="T25" s="87">
        <v>24</v>
      </c>
      <c r="U25" s="16">
        <v>0</v>
      </c>
      <c r="V25" s="8">
        <v>1.0880316216775132</v>
      </c>
      <c r="W25" s="8">
        <v>18.994376559802291</v>
      </c>
      <c r="X25" s="46" t="str">
        <f t="shared" si="0"/>
        <v>NO</v>
      </c>
      <c r="Y25" s="87">
        <v>24</v>
      </c>
      <c r="Z25" s="16">
        <v>0</v>
      </c>
      <c r="AA25" s="8">
        <v>184.93457344490403</v>
      </c>
      <c r="AB25" s="8">
        <v>277.76031293198241</v>
      </c>
      <c r="AC25" s="46" t="str">
        <f t="shared" si="1"/>
        <v>NO</v>
      </c>
      <c r="AD25" s="87">
        <v>24</v>
      </c>
      <c r="AE25" s="16">
        <v>0</v>
      </c>
      <c r="AF25" s="8">
        <v>144.26438555921055</v>
      </c>
      <c r="AG25" s="8">
        <v>291.42008231992952</v>
      </c>
      <c r="AH25" s="46" t="str">
        <f t="shared" si="2"/>
        <v>NO</v>
      </c>
    </row>
    <row r="26" spans="14:34" x14ac:dyDescent="0.2">
      <c r="N26" s="42">
        <f>[1]DAILY!$B315</f>
        <v>44491</v>
      </c>
      <c r="O26" s="45">
        <v>0.67643917278992494</v>
      </c>
      <c r="P26" s="17">
        <v>0.11322617951023206</v>
      </c>
      <c r="Q26" s="17"/>
      <c r="R26" s="17">
        <v>0.210334647699843</v>
      </c>
      <c r="S26" s="71"/>
      <c r="T26" s="87">
        <v>24</v>
      </c>
      <c r="U26" s="16">
        <v>0</v>
      </c>
      <c r="V26" s="8">
        <v>0.86208103112404399</v>
      </c>
      <c r="W26" s="8">
        <v>12.334135386875973</v>
      </c>
      <c r="X26" s="46" t="str">
        <f t="shared" si="0"/>
        <v>NO</v>
      </c>
      <c r="Y26" s="87">
        <v>24</v>
      </c>
      <c r="Z26" s="16">
        <v>0</v>
      </c>
      <c r="AA26" s="8">
        <v>146.87719159554715</v>
      </c>
      <c r="AB26" s="8">
        <v>206.73402093472956</v>
      </c>
      <c r="AC26" s="46" t="str">
        <f t="shared" si="1"/>
        <v>NO</v>
      </c>
      <c r="AD26" s="87">
        <v>24</v>
      </c>
      <c r="AE26" s="16">
        <v>0</v>
      </c>
      <c r="AF26" s="8">
        <v>98.245818598871224</v>
      </c>
      <c r="AG26" s="8">
        <v>283.72637750603457</v>
      </c>
      <c r="AH26" s="46" t="str">
        <f t="shared" si="2"/>
        <v>NO</v>
      </c>
    </row>
    <row r="27" spans="14:34" x14ac:dyDescent="0.2">
      <c r="N27" s="42">
        <f>[1]DAILY!$B316</f>
        <v>44492</v>
      </c>
      <c r="O27" s="45">
        <v>0.68605992844039687</v>
      </c>
      <c r="P27" s="17">
        <v>0.10594692237740379</v>
      </c>
      <c r="Q27" s="17"/>
      <c r="R27" s="17">
        <v>0.20799314918219935</v>
      </c>
      <c r="S27" s="71"/>
      <c r="T27" s="87">
        <v>24</v>
      </c>
      <c r="U27" s="16">
        <v>0</v>
      </c>
      <c r="V27" s="8">
        <v>0.88485364667895994</v>
      </c>
      <c r="W27" s="8">
        <v>12.186869971800787</v>
      </c>
      <c r="X27" s="46" t="str">
        <f t="shared" si="0"/>
        <v>NO</v>
      </c>
      <c r="Y27" s="87">
        <v>24</v>
      </c>
      <c r="Z27" s="16">
        <v>0</v>
      </c>
      <c r="AA27" s="8">
        <v>55.878097165469313</v>
      </c>
      <c r="AB27" s="8">
        <v>205.55756634645971</v>
      </c>
      <c r="AC27" s="46" t="str">
        <f t="shared" si="1"/>
        <v>NO</v>
      </c>
      <c r="AD27" s="87">
        <v>24</v>
      </c>
      <c r="AE27" s="16">
        <v>0</v>
      </c>
      <c r="AF27" s="8">
        <v>102.13543879775671</v>
      </c>
      <c r="AG27" s="8">
        <v>284.24150717991625</v>
      </c>
      <c r="AH27" s="46" t="str">
        <f t="shared" si="2"/>
        <v>NO</v>
      </c>
    </row>
    <row r="28" spans="14:34" x14ac:dyDescent="0.2">
      <c r="N28" s="42">
        <f>[1]DAILY!$B317</f>
        <v>44493</v>
      </c>
      <c r="O28" s="45">
        <v>0.6966030068155008</v>
      </c>
      <c r="P28" s="17">
        <v>0.1172801431728394</v>
      </c>
      <c r="Q28" s="17"/>
      <c r="R28" s="17">
        <v>0.18611685001165978</v>
      </c>
      <c r="S28" s="71"/>
      <c r="T28" s="87">
        <v>24</v>
      </c>
      <c r="U28" s="16">
        <v>0</v>
      </c>
      <c r="V28" s="8">
        <v>1.04298239206062</v>
      </c>
      <c r="W28" s="8">
        <v>12.556520474738338</v>
      </c>
      <c r="X28" s="46" t="str">
        <f t="shared" si="0"/>
        <v>NO</v>
      </c>
      <c r="Y28" s="87">
        <v>24</v>
      </c>
      <c r="Z28" s="16">
        <v>0</v>
      </c>
      <c r="AA28" s="8">
        <v>66.95718848952491</v>
      </c>
      <c r="AB28" s="8">
        <v>212.02142322090842</v>
      </c>
      <c r="AC28" s="46" t="str">
        <f t="shared" si="1"/>
        <v>NO</v>
      </c>
      <c r="AD28" s="87">
        <v>24</v>
      </c>
      <c r="AE28" s="16">
        <v>0</v>
      </c>
      <c r="AF28" s="8">
        <v>101.47663717222366</v>
      </c>
      <c r="AG28" s="8">
        <v>289.05429299743491</v>
      </c>
      <c r="AH28" s="46" t="str">
        <f t="shared" si="2"/>
        <v>NO</v>
      </c>
    </row>
    <row r="29" spans="14:34" x14ac:dyDescent="0.2">
      <c r="N29" s="42">
        <f>[1]DAILY!$B318</f>
        <v>44494</v>
      </c>
      <c r="O29" s="45">
        <v>0.50291631400802428</v>
      </c>
      <c r="P29" s="17">
        <v>0.25409916642841163</v>
      </c>
      <c r="Q29" s="17"/>
      <c r="R29" s="17">
        <v>0.24298451956356409</v>
      </c>
      <c r="S29" s="71"/>
      <c r="T29" s="87">
        <v>24</v>
      </c>
      <c r="U29" s="16">
        <v>6</v>
      </c>
      <c r="V29" s="8">
        <v>0.88493462379793586</v>
      </c>
      <c r="W29" s="8">
        <v>15.253766803825455</v>
      </c>
      <c r="X29" s="46" t="str">
        <f t="shared" si="0"/>
        <v>NO</v>
      </c>
      <c r="Y29" s="87">
        <v>24</v>
      </c>
      <c r="Z29" s="16">
        <v>6</v>
      </c>
      <c r="AA29" s="8">
        <v>99.217386535584751</v>
      </c>
      <c r="AB29" s="8">
        <v>231.80012631346378</v>
      </c>
      <c r="AC29" s="46" t="str">
        <f t="shared" si="1"/>
        <v>NO</v>
      </c>
      <c r="AD29" s="87">
        <v>24</v>
      </c>
      <c r="AE29" s="16">
        <v>6</v>
      </c>
      <c r="AF29" s="8">
        <v>108.45659712742362</v>
      </c>
      <c r="AG29" s="8">
        <v>276.54340569601601</v>
      </c>
      <c r="AH29" s="46" t="str">
        <f t="shared" si="2"/>
        <v>NO</v>
      </c>
    </row>
    <row r="30" spans="14:34" x14ac:dyDescent="0.2">
      <c r="N30" s="42">
        <f>[1]DAILY!$B319</f>
        <v>44495</v>
      </c>
      <c r="O30" s="45">
        <v>0.46610378042344697</v>
      </c>
      <c r="P30" s="17">
        <v>0.31946208892078193</v>
      </c>
      <c r="Q30" s="17"/>
      <c r="R30" s="17">
        <v>0.21443413065577116</v>
      </c>
      <c r="S30" s="71"/>
      <c r="T30" s="87">
        <v>24</v>
      </c>
      <c r="U30" s="16">
        <v>8</v>
      </c>
      <c r="V30" s="8">
        <v>0.85986583157278884</v>
      </c>
      <c r="W30" s="8">
        <v>16.848778237650464</v>
      </c>
      <c r="X30" s="46" t="str">
        <f t="shared" si="0"/>
        <v>NO</v>
      </c>
      <c r="Y30" s="87">
        <v>24</v>
      </c>
      <c r="Z30" s="16">
        <v>8</v>
      </c>
      <c r="AA30" s="8">
        <v>144.91283872736116</v>
      </c>
      <c r="AB30" s="8">
        <v>251.36186484854957</v>
      </c>
      <c r="AC30" s="46" t="str">
        <f t="shared" si="1"/>
        <v>NO</v>
      </c>
      <c r="AD30" s="87">
        <v>24</v>
      </c>
      <c r="AE30" s="16">
        <v>8</v>
      </c>
      <c r="AF30" s="8">
        <v>103.95949029979197</v>
      </c>
      <c r="AG30" s="8">
        <v>282.82449125573044</v>
      </c>
      <c r="AH30" s="46" t="str">
        <f t="shared" si="2"/>
        <v>NO</v>
      </c>
    </row>
    <row r="31" spans="14:34" x14ac:dyDescent="0.2">
      <c r="N31" s="42">
        <f>[1]DAILY!$B320</f>
        <v>44496</v>
      </c>
      <c r="O31" s="45">
        <v>0.57412754965925872</v>
      </c>
      <c r="P31" s="17">
        <v>0.18329279184839517</v>
      </c>
      <c r="Q31" s="17"/>
      <c r="R31" s="17">
        <v>0.24257965849234611</v>
      </c>
      <c r="S31" s="71"/>
      <c r="T31" s="87">
        <v>24</v>
      </c>
      <c r="U31" s="16">
        <v>0</v>
      </c>
      <c r="V31" s="8">
        <v>1.062739195923549</v>
      </c>
      <c r="W31" s="8">
        <v>13.698253298956793</v>
      </c>
      <c r="X31" s="46" t="str">
        <f t="shared" si="0"/>
        <v>NO</v>
      </c>
      <c r="Y31" s="87">
        <v>24</v>
      </c>
      <c r="Z31" s="16">
        <v>0</v>
      </c>
      <c r="AA31" s="8">
        <v>72.659056846663916</v>
      </c>
      <c r="AB31" s="8">
        <v>216.2962061902862</v>
      </c>
      <c r="AC31" s="46" t="str">
        <f t="shared" si="1"/>
        <v>NO</v>
      </c>
      <c r="AD31" s="87">
        <v>24</v>
      </c>
      <c r="AE31" s="16">
        <v>0</v>
      </c>
      <c r="AF31" s="8">
        <v>118.27915763439417</v>
      </c>
      <c r="AG31" s="8">
        <v>276.63247513168398</v>
      </c>
      <c r="AH31" s="46" t="str">
        <f t="shared" si="2"/>
        <v>NO</v>
      </c>
    </row>
    <row r="32" spans="14:34" x14ac:dyDescent="0.2">
      <c r="N32" s="42">
        <f>[1]DAILY!$B321</f>
        <v>44497</v>
      </c>
      <c r="O32" s="45">
        <v>0.53931505999780083</v>
      </c>
      <c r="P32" s="17">
        <v>0.20224138998279914</v>
      </c>
      <c r="Q32" s="17"/>
      <c r="R32" s="17">
        <v>0.2584435500194</v>
      </c>
      <c r="S32" s="71"/>
      <c r="T32" s="87">
        <v>24</v>
      </c>
      <c r="U32" s="16">
        <v>0</v>
      </c>
      <c r="V32" s="8">
        <v>1.1184283409402507</v>
      </c>
      <c r="W32" s="8">
        <v>14.027871054514875</v>
      </c>
      <c r="X32" s="46" t="str">
        <f t="shared" si="0"/>
        <v>NO</v>
      </c>
      <c r="Y32" s="87">
        <v>24</v>
      </c>
      <c r="Z32" s="16">
        <v>0</v>
      </c>
      <c r="AA32" s="8">
        <v>67.421972786995738</v>
      </c>
      <c r="AB32" s="8">
        <v>217.58560146769469</v>
      </c>
      <c r="AC32" s="46" t="str">
        <f t="shared" si="1"/>
        <v>NO</v>
      </c>
      <c r="AD32" s="87">
        <v>24</v>
      </c>
      <c r="AE32" s="16">
        <v>0</v>
      </c>
      <c r="AF32" s="8">
        <v>115.33670870575361</v>
      </c>
      <c r="AG32" s="8">
        <v>273.14241899573187</v>
      </c>
      <c r="AH32" s="46" t="str">
        <f t="shared" si="2"/>
        <v>NO</v>
      </c>
    </row>
    <row r="33" spans="14:34" x14ac:dyDescent="0.2">
      <c r="N33" s="42">
        <f>[1]DAILY!$B322</f>
        <v>44498</v>
      </c>
      <c r="O33" s="45">
        <v>0.49243214195718849</v>
      </c>
      <c r="P33" s="17">
        <v>0.26537648819622484</v>
      </c>
      <c r="Q33" s="17"/>
      <c r="R33" s="17">
        <v>0.24219136984658673</v>
      </c>
      <c r="S33" s="71"/>
      <c r="T33" s="87">
        <v>24</v>
      </c>
      <c r="U33" s="16">
        <v>0</v>
      </c>
      <c r="V33" s="8">
        <v>1.0703204316185293</v>
      </c>
      <c r="W33" s="8">
        <v>15.506230206160721</v>
      </c>
      <c r="X33" s="46" t="str">
        <f t="shared" si="0"/>
        <v>NO</v>
      </c>
      <c r="Y33" s="87">
        <v>24</v>
      </c>
      <c r="Z33" s="16">
        <v>0</v>
      </c>
      <c r="AA33" s="8">
        <v>154.2539755751956</v>
      </c>
      <c r="AB33" s="8">
        <v>234.42509377601399</v>
      </c>
      <c r="AC33" s="46" t="str">
        <f t="shared" si="1"/>
        <v>NO</v>
      </c>
      <c r="AD33" s="87">
        <v>24</v>
      </c>
      <c r="AE33" s="16">
        <v>0</v>
      </c>
      <c r="AF33" s="8">
        <v>94.722583441471173</v>
      </c>
      <c r="AG33" s="8">
        <v>276.71789863375091</v>
      </c>
      <c r="AH33" s="46" t="str">
        <f t="shared" si="2"/>
        <v>NO</v>
      </c>
    </row>
    <row r="34" spans="14:34" x14ac:dyDescent="0.2">
      <c r="N34" s="42">
        <f>[1]DAILY!$B323</f>
        <v>44499</v>
      </c>
      <c r="O34" s="45">
        <v>0.4193286659075271</v>
      </c>
      <c r="P34" s="17">
        <v>0.34107796566053544</v>
      </c>
      <c r="Q34" s="17"/>
      <c r="R34" s="17">
        <v>0.23959336843193751</v>
      </c>
      <c r="S34" s="71"/>
      <c r="T34" s="87">
        <v>24</v>
      </c>
      <c r="U34" s="16">
        <v>4</v>
      </c>
      <c r="V34" s="8">
        <v>1.0188734180884436</v>
      </c>
      <c r="W34" s="8">
        <v>17.185951718156129</v>
      </c>
      <c r="X34" s="46" t="str">
        <f t="shared" si="0"/>
        <v>NO</v>
      </c>
      <c r="Y34" s="87">
        <v>24</v>
      </c>
      <c r="Z34" s="16">
        <v>4</v>
      </c>
      <c r="AA34" s="8">
        <v>101.53996493597992</v>
      </c>
      <c r="AB34" s="8">
        <v>251.5509560749212</v>
      </c>
      <c r="AC34" s="46" t="str">
        <f t="shared" si="1"/>
        <v>NO</v>
      </c>
      <c r="AD34" s="87">
        <v>24</v>
      </c>
      <c r="AE34" s="16">
        <v>4</v>
      </c>
      <c r="AF34" s="8">
        <v>124.66560695455851</v>
      </c>
      <c r="AG34" s="8">
        <v>277.28945894497377</v>
      </c>
      <c r="AH34" s="46" t="str">
        <f t="shared" si="2"/>
        <v>NO</v>
      </c>
    </row>
    <row r="35" spans="14:34" x14ac:dyDescent="0.2">
      <c r="N35" s="42">
        <f>[1]DAILY!$B324</f>
        <v>44500</v>
      </c>
      <c r="O35" s="45">
        <v>0.44415437913506306</v>
      </c>
      <c r="P35" s="17">
        <v>0.28280754544305314</v>
      </c>
      <c r="Q35" s="17"/>
      <c r="R35" s="17">
        <v>0.2730380754218838</v>
      </c>
      <c r="S35" s="71"/>
      <c r="T35" s="87">
        <v>24</v>
      </c>
      <c r="U35" s="16">
        <v>6</v>
      </c>
      <c r="V35" s="8">
        <v>0.93262382938300425</v>
      </c>
      <c r="W35" s="8">
        <v>15.720056584926811</v>
      </c>
      <c r="X35" s="46" t="str">
        <f t="shared" si="0"/>
        <v>NO</v>
      </c>
      <c r="Y35" s="87">
        <v>24</v>
      </c>
      <c r="Z35" s="16">
        <v>6</v>
      </c>
      <c r="AA35" s="8">
        <v>98.840413263194392</v>
      </c>
      <c r="AB35" s="8">
        <v>232.66124930839976</v>
      </c>
      <c r="AC35" s="46" t="str">
        <f t="shared" si="1"/>
        <v>NO</v>
      </c>
      <c r="AD35" s="87">
        <v>24</v>
      </c>
      <c r="AE35" s="16">
        <v>6</v>
      </c>
      <c r="AF35" s="8">
        <v>123.71921524350326</v>
      </c>
      <c r="AG35" s="8">
        <v>269.93162340718561</v>
      </c>
      <c r="AH35" s="46" t="str">
        <f t="shared" si="2"/>
        <v>NO</v>
      </c>
    </row>
    <row r="36" spans="14:34" x14ac:dyDescent="0.2">
      <c r="N36" s="42">
        <f>[1]DAILY!$B325</f>
        <v>44501</v>
      </c>
      <c r="O36" s="45">
        <v>0.29169299194372622</v>
      </c>
      <c r="P36" s="17">
        <v>0.20970449341029104</v>
      </c>
      <c r="Q36" s="17"/>
      <c r="R36" s="17">
        <v>0.49860251464598271</v>
      </c>
      <c r="S36" s="71"/>
      <c r="T36" s="87">
        <v>24</v>
      </c>
      <c r="U36" s="16">
        <v>17</v>
      </c>
      <c r="V36" s="8">
        <v>1.002337075273694</v>
      </c>
      <c r="W36" s="8">
        <v>12.871185024473499</v>
      </c>
      <c r="X36" s="46" t="str">
        <f t="shared" si="0"/>
        <v>NO</v>
      </c>
      <c r="Y36" s="87">
        <v>24</v>
      </c>
      <c r="Z36" s="16">
        <v>17</v>
      </c>
      <c r="AA36" s="8">
        <v>60.995435316467457</v>
      </c>
      <c r="AB36" s="8">
        <v>175.63863214201817</v>
      </c>
      <c r="AC36" s="46" t="str">
        <f t="shared" si="1"/>
        <v>NO</v>
      </c>
      <c r="AD36" s="87">
        <v>24</v>
      </c>
      <c r="AE36" s="16">
        <v>17</v>
      </c>
      <c r="AF36" s="8">
        <v>107.54703094544421</v>
      </c>
      <c r="AG36" s="8">
        <v>220.30744677788383</v>
      </c>
      <c r="AH36" s="46" t="str">
        <f t="shared" si="2"/>
        <v>NO</v>
      </c>
    </row>
    <row r="37" spans="14:34" x14ac:dyDescent="0.2">
      <c r="N37" s="42">
        <f>[1]DAILY!$B326</f>
        <v>44502</v>
      </c>
      <c r="O37" s="45">
        <v>0.31196724539239468</v>
      </c>
      <c r="P37" s="17">
        <v>0.14865116500952674</v>
      </c>
      <c r="Q37" s="17"/>
      <c r="R37" s="17">
        <v>0.53938158959807847</v>
      </c>
      <c r="S37" s="71"/>
      <c r="T37" s="87">
        <v>24</v>
      </c>
      <c r="U37" s="16">
        <v>21</v>
      </c>
      <c r="V37" s="8">
        <v>1.1955949260723242</v>
      </c>
      <c r="W37" s="8">
        <v>11.303726887420156</v>
      </c>
      <c r="X37" s="46" t="str">
        <f t="shared" si="0"/>
        <v>NO</v>
      </c>
      <c r="Y37" s="87">
        <v>24</v>
      </c>
      <c r="Z37" s="16">
        <v>21</v>
      </c>
      <c r="AA37" s="8">
        <v>51.622463770988759</v>
      </c>
      <c r="AB37" s="8">
        <v>154.8054977900446</v>
      </c>
      <c r="AC37" s="46" t="str">
        <f t="shared" si="1"/>
        <v>NO</v>
      </c>
      <c r="AD37" s="87">
        <v>24</v>
      </c>
      <c r="AE37" s="16">
        <v>21</v>
      </c>
      <c r="AF37" s="8">
        <v>74.442011637232966</v>
      </c>
      <c r="AG37" s="8">
        <v>211.33605028842277</v>
      </c>
      <c r="AH37" s="46" t="str">
        <f t="shared" si="2"/>
        <v>NO</v>
      </c>
    </row>
    <row r="38" spans="14:34" x14ac:dyDescent="0.2">
      <c r="N38" s="42">
        <f>[1]DAILY!$B327</f>
        <v>44503</v>
      </c>
      <c r="O38" s="45">
        <v>0.50381056971778759</v>
      </c>
      <c r="P38" s="17">
        <v>0.19702060654989514</v>
      </c>
      <c r="Q38" s="17"/>
      <c r="R38" s="17">
        <v>0.29916882373231724</v>
      </c>
      <c r="S38" s="71"/>
      <c r="T38" s="87">
        <v>24</v>
      </c>
      <c r="U38" s="16">
        <v>0</v>
      </c>
      <c r="V38" s="8">
        <v>1.0907702956459677</v>
      </c>
      <c r="W38" s="8">
        <v>13.689024813569951</v>
      </c>
      <c r="X38" s="46" t="str">
        <f t="shared" si="0"/>
        <v>NO</v>
      </c>
      <c r="Y38" s="87">
        <v>24</v>
      </c>
      <c r="Z38" s="16">
        <v>0</v>
      </c>
      <c r="AA38" s="8">
        <v>62.849981877349755</v>
      </c>
      <c r="AB38" s="8">
        <v>209.04539193356132</v>
      </c>
      <c r="AC38" s="46" t="str">
        <f t="shared" si="1"/>
        <v>NO</v>
      </c>
      <c r="AD38" s="87">
        <v>24</v>
      </c>
      <c r="AE38" s="16">
        <v>0</v>
      </c>
      <c r="AF38" s="8">
        <v>87.656295950765909</v>
      </c>
      <c r="AG38" s="8">
        <v>264.18285877889019</v>
      </c>
      <c r="AH38" s="46" t="str">
        <f t="shared" si="2"/>
        <v>NO</v>
      </c>
    </row>
    <row r="39" spans="14:34" x14ac:dyDescent="0.2">
      <c r="N39" s="42">
        <f>[1]DAILY!$B328</f>
        <v>44504</v>
      </c>
      <c r="O39" s="45">
        <v>0.61433618961933234</v>
      </c>
      <c r="P39" s="17">
        <v>0.14688671407901577</v>
      </c>
      <c r="Q39" s="17"/>
      <c r="R39" s="17">
        <v>0.23877709630165189</v>
      </c>
      <c r="S39" s="71"/>
      <c r="T39" s="87">
        <v>24</v>
      </c>
      <c r="U39" s="16">
        <v>0</v>
      </c>
      <c r="V39" s="8">
        <v>1.025716186363377</v>
      </c>
      <c r="W39" s="8">
        <v>12.918233680079265</v>
      </c>
      <c r="X39" s="46" t="str">
        <f t="shared" si="0"/>
        <v>NO</v>
      </c>
      <c r="Y39" s="87">
        <v>24</v>
      </c>
      <c r="Z39" s="16">
        <v>0</v>
      </c>
      <c r="AA39" s="8">
        <v>101.41162871354761</v>
      </c>
      <c r="AB39" s="8">
        <v>208.97703411863364</v>
      </c>
      <c r="AC39" s="46" t="str">
        <f t="shared" si="1"/>
        <v>NO</v>
      </c>
      <c r="AD39" s="87">
        <v>24</v>
      </c>
      <c r="AE39" s="16">
        <v>0</v>
      </c>
      <c r="AF39" s="8">
        <v>89.454509155196149</v>
      </c>
      <c r="AG39" s="8">
        <v>277.46903881363659</v>
      </c>
      <c r="AH39" s="46" t="str">
        <f t="shared" si="2"/>
        <v>NO</v>
      </c>
    </row>
    <row r="40" spans="14:34" x14ac:dyDescent="0.2">
      <c r="N40" s="42">
        <f>[1]DAILY!$B329</f>
        <v>44505</v>
      </c>
      <c r="O40" s="45">
        <v>0.60934711696980282</v>
      </c>
      <c r="P40" s="17">
        <v>0.17705183598711816</v>
      </c>
      <c r="Q40" s="17"/>
      <c r="R40" s="17">
        <v>0.21360104704307903</v>
      </c>
      <c r="S40" s="71"/>
      <c r="T40" s="87">
        <v>24</v>
      </c>
      <c r="U40" s="16">
        <v>0</v>
      </c>
      <c r="V40" s="8">
        <v>0.86411158596736259</v>
      </c>
      <c r="W40" s="8">
        <v>13.720334632979666</v>
      </c>
      <c r="X40" s="46" t="str">
        <f t="shared" si="0"/>
        <v>NO</v>
      </c>
      <c r="Y40" s="87">
        <v>24</v>
      </c>
      <c r="Z40" s="16">
        <v>0</v>
      </c>
      <c r="AA40" s="8">
        <v>72.074927353754006</v>
      </c>
      <c r="AB40" s="8">
        <v>220.18281387884716</v>
      </c>
      <c r="AC40" s="46" t="str">
        <f t="shared" si="1"/>
        <v>NO</v>
      </c>
      <c r="AD40" s="87">
        <v>24</v>
      </c>
      <c r="AE40" s="16">
        <v>0</v>
      </c>
      <c r="AF40" s="8">
        <v>76.369006736449293</v>
      </c>
      <c r="AG40" s="8">
        <v>283.00776965052256</v>
      </c>
      <c r="AH40" s="46" t="str">
        <f t="shared" si="2"/>
        <v>NO</v>
      </c>
    </row>
    <row r="41" spans="14:34" x14ac:dyDescent="0.2">
      <c r="N41" s="42">
        <f>[1]DAILY!$B330</f>
        <v>44506</v>
      </c>
      <c r="O41" s="45">
        <v>0.59732471171345547</v>
      </c>
      <c r="P41" s="17">
        <v>0.18079608650386422</v>
      </c>
      <c r="Q41" s="17"/>
      <c r="R41" s="17">
        <v>0.22187920178268031</v>
      </c>
      <c r="S41" s="71"/>
      <c r="T41" s="87">
        <v>24</v>
      </c>
      <c r="U41" s="16">
        <v>0</v>
      </c>
      <c r="V41" s="8">
        <v>0.94593680982445016</v>
      </c>
      <c r="W41" s="8">
        <v>13.757178293280271</v>
      </c>
      <c r="X41" s="46" t="str">
        <f t="shared" si="0"/>
        <v>NO</v>
      </c>
      <c r="Y41" s="87">
        <v>24</v>
      </c>
      <c r="Z41" s="16">
        <v>0</v>
      </c>
      <c r="AA41" s="8">
        <v>54.175335253891376</v>
      </c>
      <c r="AB41" s="8">
        <v>219.5040639072937</v>
      </c>
      <c r="AC41" s="46" t="str">
        <f t="shared" si="1"/>
        <v>NO</v>
      </c>
      <c r="AD41" s="87">
        <v>24</v>
      </c>
      <c r="AE41" s="16">
        <v>0</v>
      </c>
      <c r="AF41" s="8">
        <v>85.895809329828822</v>
      </c>
      <c r="AG41" s="8">
        <v>281.18657560781031</v>
      </c>
      <c r="AH41" s="46" t="str">
        <f t="shared" si="2"/>
        <v>NO</v>
      </c>
    </row>
    <row r="42" spans="14:34" x14ac:dyDescent="0.2">
      <c r="N42" s="42">
        <f>[1]DAILY!$B331</f>
        <v>44507</v>
      </c>
      <c r="O42" s="45">
        <v>0.63816466050697207</v>
      </c>
      <c r="P42" s="17">
        <v>0.15831159189231805</v>
      </c>
      <c r="Q42" s="17"/>
      <c r="R42" s="17">
        <v>0.20352374760070988</v>
      </c>
      <c r="S42" s="71"/>
      <c r="T42" s="87">
        <v>24</v>
      </c>
      <c r="U42" s="16">
        <v>0</v>
      </c>
      <c r="V42" s="8">
        <v>0.8661355362264368</v>
      </c>
      <c r="W42" s="8">
        <v>13.363474409827093</v>
      </c>
      <c r="X42" s="46" t="str">
        <f t="shared" si="0"/>
        <v>NO</v>
      </c>
      <c r="Y42" s="87">
        <v>24</v>
      </c>
      <c r="Z42" s="16">
        <v>0</v>
      </c>
      <c r="AA42" s="8">
        <v>79.708693185227375</v>
      </c>
      <c r="AB42" s="8">
        <v>217.88899002678119</v>
      </c>
      <c r="AC42" s="46" t="str">
        <f t="shared" si="1"/>
        <v>NO</v>
      </c>
      <c r="AD42" s="87">
        <v>24</v>
      </c>
      <c r="AE42" s="16">
        <v>0</v>
      </c>
      <c r="AF42" s="8">
        <v>108.48400756944365</v>
      </c>
      <c r="AG42" s="8">
        <v>285.2247755278438</v>
      </c>
      <c r="AH42" s="46" t="str">
        <f t="shared" si="2"/>
        <v>NO</v>
      </c>
    </row>
    <row r="43" spans="14:34" x14ac:dyDescent="0.2">
      <c r="N43" s="42">
        <f>[1]DAILY!$B332</f>
        <v>44508</v>
      </c>
      <c r="O43" s="45">
        <v>0.34930083991355837</v>
      </c>
      <c r="P43" s="17">
        <v>0.43011947373962428</v>
      </c>
      <c r="Q43" s="17"/>
      <c r="R43" s="17">
        <v>0.22057968634681729</v>
      </c>
      <c r="S43" s="71"/>
      <c r="T43" s="87">
        <v>24</v>
      </c>
      <c r="U43" s="16">
        <v>13</v>
      </c>
      <c r="V43" s="8">
        <v>0.98502234727212901</v>
      </c>
      <c r="W43" s="8">
        <v>19.24944014736424</v>
      </c>
      <c r="X43" s="46" t="str">
        <f t="shared" si="0"/>
        <v>NO</v>
      </c>
      <c r="Y43" s="87">
        <v>24</v>
      </c>
      <c r="Z43" s="16">
        <v>13</v>
      </c>
      <c r="AA43" s="8">
        <v>63.243118999456698</v>
      </c>
      <c r="AB43" s="8">
        <v>274.59107115077006</v>
      </c>
      <c r="AC43" s="46" t="str">
        <f t="shared" si="1"/>
        <v>NO</v>
      </c>
      <c r="AD43" s="87">
        <v>24</v>
      </c>
      <c r="AE43" s="16">
        <v>13</v>
      </c>
      <c r="AF43" s="8">
        <v>90.663817861649136</v>
      </c>
      <c r="AG43" s="8">
        <v>281.47246900370021</v>
      </c>
      <c r="AH43" s="46" t="str">
        <f t="shared" si="2"/>
        <v>NO</v>
      </c>
    </row>
    <row r="44" spans="14:34" x14ac:dyDescent="0.2">
      <c r="N44" s="42">
        <f>[1]DAILY!$B333</f>
        <v>44509</v>
      </c>
      <c r="O44" s="45">
        <v>0.39366425387427256</v>
      </c>
      <c r="P44" s="17">
        <v>0.41489414482278902</v>
      </c>
      <c r="Q44" s="17"/>
      <c r="R44" s="17">
        <v>0.19144160130293847</v>
      </c>
      <c r="S44" s="71"/>
      <c r="T44" s="87">
        <v>24</v>
      </c>
      <c r="U44" s="16">
        <v>4</v>
      </c>
      <c r="V44" s="8">
        <v>0.83670440918470645</v>
      </c>
      <c r="W44" s="8">
        <v>19.074742378935198</v>
      </c>
      <c r="X44" s="46" t="str">
        <f t="shared" si="0"/>
        <v>NO</v>
      </c>
      <c r="Y44" s="87">
        <v>24</v>
      </c>
      <c r="Z44" s="16">
        <v>4</v>
      </c>
      <c r="AA44" s="8">
        <v>191.43210615068466</v>
      </c>
      <c r="AB44" s="8">
        <v>276.5300612245303</v>
      </c>
      <c r="AC44" s="46" t="str">
        <f t="shared" si="1"/>
        <v>NO</v>
      </c>
      <c r="AD44" s="87">
        <v>24</v>
      </c>
      <c r="AE44" s="16">
        <v>4</v>
      </c>
      <c r="AF44" s="8">
        <v>154.0527388495583</v>
      </c>
      <c r="AG44" s="8">
        <v>287.88284771335356</v>
      </c>
      <c r="AH44" s="46" t="str">
        <f t="shared" si="2"/>
        <v>NO</v>
      </c>
    </row>
    <row r="45" spans="14:34" x14ac:dyDescent="0.2">
      <c r="N45" s="42">
        <f>[1]DAILY!$B334</f>
        <v>44510</v>
      </c>
      <c r="O45" s="45">
        <v>0.41991697113844167</v>
      </c>
      <c r="P45" s="17">
        <v>0.42896645516560539</v>
      </c>
      <c r="Q45" s="17"/>
      <c r="R45" s="17">
        <v>0.15111657369595299</v>
      </c>
      <c r="S45" s="71"/>
      <c r="T45" s="87">
        <v>24</v>
      </c>
      <c r="U45" s="16">
        <v>14</v>
      </c>
      <c r="V45" s="8">
        <v>0.7094848004258778</v>
      </c>
      <c r="W45" s="8">
        <v>19.606120858315574</v>
      </c>
      <c r="X45" s="46" t="str">
        <f t="shared" si="0"/>
        <v>NO</v>
      </c>
      <c r="Y45" s="87">
        <v>24</v>
      </c>
      <c r="Z45" s="16">
        <v>14</v>
      </c>
      <c r="AA45" s="8">
        <v>64.750105800511122</v>
      </c>
      <c r="AB45" s="8">
        <v>286.9449620106177</v>
      </c>
      <c r="AC45" s="46" t="str">
        <f t="shared" si="1"/>
        <v>NO</v>
      </c>
      <c r="AD45" s="87">
        <v>24</v>
      </c>
      <c r="AE45" s="16">
        <v>14</v>
      </c>
      <c r="AF45" s="8">
        <v>108.87095524366491</v>
      </c>
      <c r="AG45" s="8">
        <v>296.75435378689036</v>
      </c>
      <c r="AH45" s="46" t="str">
        <f t="shared" si="2"/>
        <v>NO</v>
      </c>
    </row>
    <row r="46" spans="14:34" x14ac:dyDescent="0.2">
      <c r="N46" s="42">
        <f>[1]DAILY!$B335</f>
        <v>44511</v>
      </c>
      <c r="O46" s="45">
        <v>0.64118494803804948</v>
      </c>
      <c r="P46" s="17">
        <v>0.16072706441478055</v>
      </c>
      <c r="Q46" s="17"/>
      <c r="R46" s="17">
        <v>0.19808798754716997</v>
      </c>
      <c r="S46" s="71"/>
      <c r="T46" s="87">
        <v>24</v>
      </c>
      <c r="U46" s="16">
        <v>0</v>
      </c>
      <c r="V46" s="8">
        <v>0.75478153822336991</v>
      </c>
      <c r="W46" s="8">
        <v>13.446511485615739</v>
      </c>
      <c r="X46" s="46" t="str">
        <f t="shared" si="0"/>
        <v>NO</v>
      </c>
      <c r="Y46" s="87">
        <v>24</v>
      </c>
      <c r="Z46" s="16">
        <v>0</v>
      </c>
      <c r="AA46" s="8">
        <v>61.73076404629122</v>
      </c>
      <c r="AB46" s="8">
        <v>219.40698443144041</v>
      </c>
      <c r="AC46" s="46" t="str">
        <f t="shared" si="1"/>
        <v>NO</v>
      </c>
      <c r="AD46" s="87">
        <v>24</v>
      </c>
      <c r="AE46" s="16">
        <v>0</v>
      </c>
      <c r="AF46" s="8">
        <v>104.94020109085841</v>
      </c>
      <c r="AG46" s="8">
        <v>286.42064273962262</v>
      </c>
      <c r="AH46" s="46" t="str">
        <f t="shared" si="2"/>
        <v>NO</v>
      </c>
    </row>
    <row r="47" spans="14:34" x14ac:dyDescent="0.2">
      <c r="N47" s="42">
        <f>[1]DAILY!$B336</f>
        <v>44512</v>
      </c>
      <c r="O47" s="45">
        <v>0.53888674912220946</v>
      </c>
      <c r="P47" s="17">
        <v>0.26260984584717167</v>
      </c>
      <c r="Q47" s="17"/>
      <c r="R47" s="17">
        <v>0.19850340503061886</v>
      </c>
      <c r="S47" s="71"/>
      <c r="T47" s="87">
        <v>24</v>
      </c>
      <c r="U47" s="16">
        <v>0</v>
      </c>
      <c r="V47" s="8">
        <v>0.80345041958154206</v>
      </c>
      <c r="W47" s="8">
        <v>15.685647880969377</v>
      </c>
      <c r="X47" s="46" t="str">
        <f t="shared" si="0"/>
        <v>NO</v>
      </c>
      <c r="Y47" s="87">
        <v>24</v>
      </c>
      <c r="Z47" s="16">
        <v>0</v>
      </c>
      <c r="AA47" s="8">
        <v>164.96677605980651</v>
      </c>
      <c r="AB47" s="8">
        <v>241.74579807332043</v>
      </c>
      <c r="AC47" s="46" t="str">
        <f t="shared" si="1"/>
        <v>NO</v>
      </c>
      <c r="AD47" s="87">
        <v>24</v>
      </c>
      <c r="AE47" s="16">
        <v>0</v>
      </c>
      <c r="AF47" s="8">
        <v>118.90837018006262</v>
      </c>
      <c r="AG47" s="8">
        <v>286.32925089326392</v>
      </c>
      <c r="AH47" s="46" t="str">
        <f t="shared" si="2"/>
        <v>NO</v>
      </c>
    </row>
    <row r="48" spans="14:34" x14ac:dyDescent="0.2">
      <c r="N48" s="42">
        <f>[1]DAILY!$B337</f>
        <v>44513</v>
      </c>
      <c r="O48" s="45">
        <v>0.5592840541094265</v>
      </c>
      <c r="P48" s="17">
        <v>0.20638085081755816</v>
      </c>
      <c r="Q48" s="17"/>
      <c r="R48" s="17">
        <v>0.23433509507301534</v>
      </c>
      <c r="S48" s="71"/>
      <c r="T48" s="87">
        <v>24</v>
      </c>
      <c r="U48" s="16">
        <v>0</v>
      </c>
      <c r="V48" s="8">
        <v>0.92634954984375584</v>
      </c>
      <c r="W48" s="8">
        <v>14.251535695084698</v>
      </c>
      <c r="X48" s="46" t="str">
        <f t="shared" si="0"/>
        <v>NO</v>
      </c>
      <c r="Y48" s="87">
        <v>24</v>
      </c>
      <c r="Z48" s="16">
        <v>0</v>
      </c>
      <c r="AA48" s="8">
        <v>73.664639758191541</v>
      </c>
      <c r="AB48" s="8">
        <v>222.87196742411058</v>
      </c>
      <c r="AC48" s="46" t="str">
        <f t="shared" si="1"/>
        <v>NO</v>
      </c>
      <c r="AD48" s="87">
        <v>24</v>
      </c>
      <c r="AE48" s="16">
        <v>0</v>
      </c>
      <c r="AF48" s="8">
        <v>114.69240498795175</v>
      </c>
      <c r="AG48" s="8">
        <v>278.44627908393664</v>
      </c>
      <c r="AH48" s="46" t="str">
        <f t="shared" si="2"/>
        <v>NO</v>
      </c>
    </row>
    <row r="49" spans="14:34" x14ac:dyDescent="0.2">
      <c r="N49" s="42">
        <f>[1]DAILY!$B338</f>
        <v>44514</v>
      </c>
      <c r="O49" s="45">
        <v>0.52789762394286888</v>
      </c>
      <c r="P49" s="17">
        <v>0.24302151192564883</v>
      </c>
      <c r="Q49" s="17"/>
      <c r="R49" s="17">
        <v>0.22908086413148229</v>
      </c>
      <c r="S49" s="71"/>
      <c r="T49" s="87">
        <v>24</v>
      </c>
      <c r="U49" s="16">
        <v>0</v>
      </c>
      <c r="V49" s="8">
        <v>0.86436261313084495</v>
      </c>
      <c r="W49" s="8">
        <v>15.086528509641129</v>
      </c>
      <c r="X49" s="46" t="str">
        <f t="shared" si="0"/>
        <v>NO</v>
      </c>
      <c r="Y49" s="87">
        <v>24</v>
      </c>
      <c r="Z49" s="16">
        <v>0</v>
      </c>
      <c r="AA49" s="8">
        <v>119.40943035430888</v>
      </c>
      <c r="AB49" s="8">
        <v>231.88655578377876</v>
      </c>
      <c r="AC49" s="46" t="str">
        <f t="shared" si="1"/>
        <v>NO</v>
      </c>
      <c r="AD49" s="87">
        <v>24</v>
      </c>
      <c r="AE49" s="16">
        <v>0</v>
      </c>
      <c r="AF49" s="8">
        <v>109.4411286349237</v>
      </c>
      <c r="AG49" s="8">
        <v>279.60220989107387</v>
      </c>
      <c r="AH49" s="46" t="str">
        <f t="shared" si="2"/>
        <v>NO</v>
      </c>
    </row>
    <row r="50" spans="14:34" x14ac:dyDescent="0.2">
      <c r="N50" s="42">
        <f>[1]DAILY!$B339</f>
        <v>44515</v>
      </c>
      <c r="O50" s="45">
        <v>0.56904560458074649</v>
      </c>
      <c r="P50" s="17">
        <v>0.18931153671058118</v>
      </c>
      <c r="Q50" s="17"/>
      <c r="R50" s="17">
        <v>0.24164285870867233</v>
      </c>
      <c r="S50" s="71"/>
      <c r="T50" s="87">
        <v>24</v>
      </c>
      <c r="U50" s="16">
        <v>0</v>
      </c>
      <c r="V50" s="8">
        <v>1.0425055150894962</v>
      </c>
      <c r="W50" s="8">
        <v>13.835818084735086</v>
      </c>
      <c r="X50" s="46" t="str">
        <f t="shared" si="0"/>
        <v>NO</v>
      </c>
      <c r="Y50" s="87">
        <v>24</v>
      </c>
      <c r="Z50" s="16">
        <v>0</v>
      </c>
      <c r="AA50" s="8">
        <v>104.59811762614152</v>
      </c>
      <c r="AB50" s="8">
        <v>217.79035922070383</v>
      </c>
      <c r="AC50" s="46" t="str">
        <f t="shared" si="1"/>
        <v>NO</v>
      </c>
      <c r="AD50" s="87">
        <v>24</v>
      </c>
      <c r="AE50" s="16">
        <v>0</v>
      </c>
      <c r="AF50" s="8">
        <v>121.90112841888454</v>
      </c>
      <c r="AG50" s="8">
        <v>276.83857108409217</v>
      </c>
      <c r="AH50" s="46" t="str">
        <f t="shared" si="2"/>
        <v>NO</v>
      </c>
    </row>
    <row r="51" spans="14:34" x14ac:dyDescent="0.2">
      <c r="N51" s="42">
        <f>[1]DAILY!$B340</f>
        <v>44516</v>
      </c>
      <c r="O51" s="45">
        <v>0.59256913904572661</v>
      </c>
      <c r="P51" s="17">
        <v>0.16274637248145515</v>
      </c>
      <c r="Q51" s="17"/>
      <c r="R51" s="17">
        <v>0.24468448847281823</v>
      </c>
      <c r="S51" s="71"/>
      <c r="T51" s="87">
        <v>24</v>
      </c>
      <c r="U51" s="16">
        <v>0</v>
      </c>
      <c r="V51" s="8">
        <v>0.93136935406629828</v>
      </c>
      <c r="W51" s="8">
        <v>13.234655507991514</v>
      </c>
      <c r="X51" s="46" t="str">
        <f t="shared" si="0"/>
        <v>NO</v>
      </c>
      <c r="Y51" s="87">
        <v>24</v>
      </c>
      <c r="Z51" s="16">
        <v>0</v>
      </c>
      <c r="AA51" s="8">
        <v>93.472032074745741</v>
      </c>
      <c r="AB51" s="8">
        <v>211.39396728810368</v>
      </c>
      <c r="AC51" s="46" t="str">
        <f t="shared" si="1"/>
        <v>NO</v>
      </c>
      <c r="AD51" s="87">
        <v>24</v>
      </c>
      <c r="AE51" s="16">
        <v>0</v>
      </c>
      <c r="AF51" s="8">
        <v>99.020957414055047</v>
      </c>
      <c r="AG51" s="8">
        <v>276.16941253598003</v>
      </c>
      <c r="AH51" s="46" t="str">
        <f t="shared" si="2"/>
        <v>NO</v>
      </c>
    </row>
    <row r="52" spans="14:34" x14ac:dyDescent="0.2">
      <c r="N52" s="42">
        <f>[1]DAILY!$B341</f>
        <v>44517</v>
      </c>
      <c r="O52" s="45">
        <v>0.59745565721782945</v>
      </c>
      <c r="P52" s="17">
        <v>0.15449376563807812</v>
      </c>
      <c r="Q52" s="17"/>
      <c r="R52" s="17">
        <v>0.24805057714409243</v>
      </c>
      <c r="S52" s="71"/>
      <c r="T52" s="87">
        <v>24</v>
      </c>
      <c r="U52" s="16">
        <v>0</v>
      </c>
      <c r="V52" s="8">
        <v>0.97390216241682859</v>
      </c>
      <c r="W52" s="8">
        <v>13.034584669745211</v>
      </c>
      <c r="X52" s="46" t="str">
        <f t="shared" si="0"/>
        <v>NO</v>
      </c>
      <c r="Y52" s="87">
        <v>24</v>
      </c>
      <c r="Z52" s="16">
        <v>0</v>
      </c>
      <c r="AA52" s="8">
        <v>62.018385237307712</v>
      </c>
      <c r="AB52" s="8">
        <v>208.9674486887244</v>
      </c>
      <c r="AC52" s="46" t="str">
        <f t="shared" si="1"/>
        <v>NO</v>
      </c>
      <c r="AD52" s="87">
        <v>24</v>
      </c>
      <c r="AE52" s="16">
        <v>0</v>
      </c>
      <c r="AF52" s="8">
        <v>101.52776695281511</v>
      </c>
      <c r="AG52" s="8">
        <v>275.42887302829968</v>
      </c>
      <c r="AH52" s="46" t="str">
        <f t="shared" si="2"/>
        <v>NO</v>
      </c>
    </row>
    <row r="53" spans="14:34" x14ac:dyDescent="0.2">
      <c r="N53" s="42">
        <f>[1]DAILY!$B342</f>
        <v>44518</v>
      </c>
      <c r="O53" s="45">
        <v>0.27272824171571231</v>
      </c>
      <c r="P53" s="17">
        <v>0.3817213089053399</v>
      </c>
      <c r="Q53" s="17"/>
      <c r="R53" s="17">
        <v>0.3455504493789478</v>
      </c>
      <c r="S53" s="71"/>
      <c r="T53" s="87">
        <v>24</v>
      </c>
      <c r="U53" s="16">
        <v>14</v>
      </c>
      <c r="V53" s="8">
        <v>0.87027939773103236</v>
      </c>
      <c r="W53" s="8">
        <v>17.497341324333263</v>
      </c>
      <c r="X53" s="46" t="str">
        <f t="shared" si="0"/>
        <v>NO</v>
      </c>
      <c r="Y53" s="87">
        <v>24</v>
      </c>
      <c r="Z53" s="16">
        <v>14</v>
      </c>
      <c r="AA53" s="8">
        <v>84.638921205074467</v>
      </c>
      <c r="AB53" s="8">
        <v>241.26128139689567</v>
      </c>
      <c r="AC53" s="46" t="str">
        <f t="shared" si="1"/>
        <v>NO</v>
      </c>
      <c r="AD53" s="87">
        <v>24</v>
      </c>
      <c r="AE53" s="16">
        <v>14</v>
      </c>
      <c r="AF53" s="8">
        <v>110.48638886539061</v>
      </c>
      <c r="AG53" s="8">
        <v>253.97890113663152</v>
      </c>
      <c r="AH53" s="46" t="str">
        <f t="shared" si="2"/>
        <v>NO</v>
      </c>
    </row>
    <row r="54" spans="14:34" x14ac:dyDescent="0.2">
      <c r="N54" s="42">
        <f>[1]DAILY!$B343</f>
        <v>44519</v>
      </c>
      <c r="O54" s="45">
        <v>0.59655421804769593</v>
      </c>
      <c r="P54" s="17">
        <v>0.18398128823442192</v>
      </c>
      <c r="Q54" s="17"/>
      <c r="R54" s="17">
        <v>0.21946449371788215</v>
      </c>
      <c r="S54" s="71"/>
      <c r="T54" s="87">
        <v>24</v>
      </c>
      <c r="U54" s="16">
        <v>0</v>
      </c>
      <c r="V54" s="8">
        <v>0.8612914681159749</v>
      </c>
      <c r="W54" s="8">
        <v>13.840533625708929</v>
      </c>
      <c r="X54" s="46" t="str">
        <f t="shared" si="0"/>
        <v>NO</v>
      </c>
      <c r="Y54" s="87">
        <v>24</v>
      </c>
      <c r="Z54" s="16">
        <v>0</v>
      </c>
      <c r="AA54" s="8">
        <v>71.54511445640405</v>
      </c>
      <c r="AB54" s="8">
        <v>220.6430778017772</v>
      </c>
      <c r="AC54" s="46" t="str">
        <f t="shared" si="1"/>
        <v>NO</v>
      </c>
      <c r="AD54" s="87">
        <v>24</v>
      </c>
      <c r="AE54" s="16">
        <v>0</v>
      </c>
      <c r="AF54" s="8">
        <v>108.59753762736223</v>
      </c>
      <c r="AG54" s="8">
        <v>281.71781138206597</v>
      </c>
      <c r="AH54" s="46" t="str">
        <f t="shared" si="2"/>
        <v>NO</v>
      </c>
    </row>
    <row r="55" spans="14:34" x14ac:dyDescent="0.2">
      <c r="N55" s="42">
        <f>[1]DAILY!$B344</f>
        <v>44520</v>
      </c>
      <c r="O55" s="45">
        <v>0.62300642251517724</v>
      </c>
      <c r="P55" s="17">
        <v>0.16229420297666169</v>
      </c>
      <c r="Q55" s="17"/>
      <c r="R55" s="17">
        <v>0.21469937450816107</v>
      </c>
      <c r="S55" s="71"/>
      <c r="T55" s="87">
        <v>24</v>
      </c>
      <c r="U55" s="16">
        <v>0</v>
      </c>
      <c r="V55" s="8">
        <v>0.90066739508649807</v>
      </c>
      <c r="W55" s="8">
        <v>13.389625905691675</v>
      </c>
      <c r="X55" s="46" t="str">
        <f t="shared" si="0"/>
        <v>NO</v>
      </c>
      <c r="Y55" s="87">
        <v>24</v>
      </c>
      <c r="Z55" s="16">
        <v>0</v>
      </c>
      <c r="AA55" s="8">
        <v>62.880660224223419</v>
      </c>
      <c r="AB55" s="8">
        <v>216.73678818163438</v>
      </c>
      <c r="AC55" s="46" t="str">
        <f t="shared" si="1"/>
        <v>NO</v>
      </c>
      <c r="AD55" s="87">
        <v>24</v>
      </c>
      <c r="AE55" s="16">
        <v>0</v>
      </c>
      <c r="AF55" s="8">
        <v>100.35661851366989</v>
      </c>
      <c r="AG55" s="8">
        <v>282.76613760820453</v>
      </c>
      <c r="AH55" s="46" t="str">
        <f t="shared" si="2"/>
        <v>NO</v>
      </c>
    </row>
    <row r="56" spans="14:34" x14ac:dyDescent="0.2">
      <c r="N56" s="42">
        <f>[1]DAILY!$B345</f>
        <v>44521</v>
      </c>
      <c r="O56" s="45">
        <v>0.66323478690224746</v>
      </c>
      <c r="P56" s="17">
        <v>0.14244659264213971</v>
      </c>
      <c r="Q56" s="17"/>
      <c r="R56" s="17">
        <v>0.19431862045561282</v>
      </c>
      <c r="S56" s="71"/>
      <c r="T56" s="87">
        <v>24</v>
      </c>
      <c r="U56" s="16">
        <v>0</v>
      </c>
      <c r="V56" s="8">
        <v>1.0388316351442217</v>
      </c>
      <c r="W56" s="8">
        <v>13.065072625621204</v>
      </c>
      <c r="X56" s="46" t="str">
        <f t="shared" si="0"/>
        <v>NO</v>
      </c>
      <c r="Y56" s="87">
        <v>24</v>
      </c>
      <c r="Z56" s="16">
        <v>0</v>
      </c>
      <c r="AA56" s="8">
        <v>52.083718766606438</v>
      </c>
      <c r="AB56" s="8">
        <v>216.06942076857706</v>
      </c>
      <c r="AC56" s="46" t="str">
        <f t="shared" si="1"/>
        <v>NO</v>
      </c>
      <c r="AD56" s="87">
        <v>24</v>
      </c>
      <c r="AE56" s="16">
        <v>0</v>
      </c>
      <c r="AF56" s="8">
        <v>89.805451265298657</v>
      </c>
      <c r="AG56" s="8">
        <v>287.24990349976531</v>
      </c>
      <c r="AH56" s="46" t="str">
        <f t="shared" si="2"/>
        <v>NO</v>
      </c>
    </row>
    <row r="57" spans="14:34" x14ac:dyDescent="0.2">
      <c r="N57" s="42">
        <f>[1]DAILY!$B346</f>
        <v>44522</v>
      </c>
      <c r="O57" s="45">
        <v>0.68285698168723841</v>
      </c>
      <c r="P57" s="17">
        <v>0.13269113711503863</v>
      </c>
      <c r="Q57" s="17"/>
      <c r="R57" s="17">
        <v>0.18445188119772296</v>
      </c>
      <c r="S57" s="71"/>
      <c r="T57" s="87">
        <v>24</v>
      </c>
      <c r="U57" s="16">
        <v>0</v>
      </c>
      <c r="V57" s="8">
        <v>0.94393086636222634</v>
      </c>
      <c r="W57" s="8">
        <v>12.904719669943375</v>
      </c>
      <c r="X57" s="46" t="str">
        <f t="shared" si="0"/>
        <v>NO</v>
      </c>
      <c r="Y57" s="87">
        <v>24</v>
      </c>
      <c r="Z57" s="16">
        <v>0</v>
      </c>
      <c r="AA57" s="8">
        <v>87.319440731745942</v>
      </c>
      <c r="AB57" s="8">
        <v>215.71403372792176</v>
      </c>
      <c r="AC57" s="46" t="str">
        <f t="shared" si="1"/>
        <v>NO</v>
      </c>
      <c r="AD57" s="87">
        <v>24</v>
      </c>
      <c r="AE57" s="16">
        <v>0</v>
      </c>
      <c r="AF57" s="8">
        <v>77.287752395500021</v>
      </c>
      <c r="AG57" s="8">
        <v>289.4205861365009</v>
      </c>
      <c r="AH57" s="46" t="str">
        <f t="shared" si="2"/>
        <v>NO</v>
      </c>
    </row>
    <row r="58" spans="14:34" x14ac:dyDescent="0.2">
      <c r="N58" s="42">
        <f>[1]DAILY!$B347</f>
        <v>44523</v>
      </c>
      <c r="O58" s="45">
        <v>0.63335814442817517</v>
      </c>
      <c r="P58" s="17">
        <v>0.15418882158550185</v>
      </c>
      <c r="Q58" s="17"/>
      <c r="R58" s="17">
        <v>0.21245303398632298</v>
      </c>
      <c r="S58" s="71"/>
      <c r="T58" s="87">
        <v>24</v>
      </c>
      <c r="U58" s="16">
        <v>0</v>
      </c>
      <c r="V58" s="8">
        <v>0.85162346817993484</v>
      </c>
      <c r="W58" s="8">
        <v>13.223662387956264</v>
      </c>
      <c r="X58" s="46" t="str">
        <f t="shared" si="0"/>
        <v>NO</v>
      </c>
      <c r="Y58" s="87">
        <v>24</v>
      </c>
      <c r="Z58" s="16">
        <v>0</v>
      </c>
      <c r="AA58" s="8">
        <v>46.505654229132034</v>
      </c>
      <c r="AB58" s="8">
        <v>215.3613150802928</v>
      </c>
      <c r="AC58" s="46" t="str">
        <f t="shared" si="1"/>
        <v>NO</v>
      </c>
      <c r="AD58" s="87">
        <v>24</v>
      </c>
      <c r="AE58" s="16">
        <v>0</v>
      </c>
      <c r="AF58" s="8">
        <v>78.048324800559215</v>
      </c>
      <c r="AG58" s="8">
        <v>283.26033252300903</v>
      </c>
      <c r="AH58" s="46" t="str">
        <f t="shared" si="2"/>
        <v>NO</v>
      </c>
    </row>
    <row r="59" spans="14:34" x14ac:dyDescent="0.2">
      <c r="N59" s="42">
        <f>[1]DAILY!$B348</f>
        <v>44524</v>
      </c>
      <c r="O59" s="45">
        <v>0.63422429609528574</v>
      </c>
      <c r="P59" s="17">
        <v>0.20500947536864289</v>
      </c>
      <c r="Q59" s="17"/>
      <c r="R59" s="17">
        <v>0.16076622853607136</v>
      </c>
      <c r="S59" s="71"/>
      <c r="T59" s="87">
        <v>24</v>
      </c>
      <c r="U59" s="16">
        <v>0</v>
      </c>
      <c r="V59" s="8">
        <v>0.98177824948855497</v>
      </c>
      <c r="W59" s="8">
        <v>14.625994201161753</v>
      </c>
      <c r="X59" s="46" t="str">
        <f t="shared" si="0"/>
        <v>NO</v>
      </c>
      <c r="Y59" s="87">
        <v>24</v>
      </c>
      <c r="Z59" s="16">
        <v>0</v>
      </c>
      <c r="AA59" s="8">
        <v>105.24969517907101</v>
      </c>
      <c r="AB59" s="8">
        <v>235.92301410180454</v>
      </c>
      <c r="AC59" s="46" t="str">
        <f t="shared" si="1"/>
        <v>NO</v>
      </c>
      <c r="AD59" s="87">
        <v>24</v>
      </c>
      <c r="AE59" s="16">
        <v>0</v>
      </c>
      <c r="AF59" s="8">
        <v>103.16075745935295</v>
      </c>
      <c r="AG59" s="8">
        <v>294.63142972206435</v>
      </c>
      <c r="AH59" s="46" t="str">
        <f t="shared" si="2"/>
        <v>NO</v>
      </c>
    </row>
    <row r="60" spans="14:34" x14ac:dyDescent="0.2">
      <c r="N60" s="42">
        <f>[1]DAILY!$B349</f>
        <v>44525</v>
      </c>
      <c r="O60" s="45">
        <v>0.58312859321984367</v>
      </c>
      <c r="P60" s="17">
        <v>0.28643614569419917</v>
      </c>
      <c r="Q60" s="17"/>
      <c r="R60" s="17">
        <v>0.13043526108595715</v>
      </c>
      <c r="S60" s="71"/>
      <c r="T60" s="87">
        <v>24</v>
      </c>
      <c r="U60" s="16">
        <v>0</v>
      </c>
      <c r="V60" s="8">
        <v>1.2355145648454753</v>
      </c>
      <c r="W60" s="8">
        <v>16.584201269299616</v>
      </c>
      <c r="X60" s="46" t="str">
        <f t="shared" si="0"/>
        <v>NO</v>
      </c>
      <c r="Y60" s="87">
        <v>24</v>
      </c>
      <c r="Z60" s="16">
        <v>0</v>
      </c>
      <c r="AA60" s="8">
        <v>126.56200135508563</v>
      </c>
      <c r="AB60" s="8">
        <v>259.34195216562262</v>
      </c>
      <c r="AC60" s="46" t="str">
        <f t="shared" si="1"/>
        <v>NO</v>
      </c>
      <c r="AD60" s="87">
        <v>24</v>
      </c>
      <c r="AE60" s="16">
        <v>0</v>
      </c>
      <c r="AF60" s="8">
        <v>122.86094665825823</v>
      </c>
      <c r="AG60" s="8">
        <v>301.3042425610895</v>
      </c>
      <c r="AH60" s="46" t="str">
        <f t="shared" si="2"/>
        <v>NO</v>
      </c>
    </row>
    <row r="61" spans="14:34" x14ac:dyDescent="0.2">
      <c r="N61" s="42">
        <f>[1]DAILY!$B350</f>
        <v>44526</v>
      </c>
      <c r="O61" s="45">
        <v>0.53845693816209994</v>
      </c>
      <c r="P61" s="17">
        <v>0.29013196714380723</v>
      </c>
      <c r="Q61" s="17"/>
      <c r="R61" s="17">
        <v>0.17141109469409282</v>
      </c>
      <c r="S61" s="71"/>
      <c r="T61" s="87">
        <v>24</v>
      </c>
      <c r="U61" s="16">
        <v>0</v>
      </c>
      <c r="V61" s="8">
        <v>1.4357895251610673</v>
      </c>
      <c r="W61" s="8">
        <v>16.440142256346249</v>
      </c>
      <c r="X61" s="46" t="str">
        <f t="shared" si="0"/>
        <v>NO</v>
      </c>
      <c r="Y61" s="87">
        <v>24</v>
      </c>
      <c r="Z61" s="16">
        <v>0</v>
      </c>
      <c r="AA61" s="8">
        <v>146.19119095047662</v>
      </c>
      <c r="AB61" s="8">
        <v>252.71791908465974</v>
      </c>
      <c r="AC61" s="46" t="str">
        <f t="shared" si="1"/>
        <v>NO</v>
      </c>
      <c r="AD61" s="87">
        <v>24</v>
      </c>
      <c r="AE61" s="16">
        <v>0</v>
      </c>
      <c r="AF61" s="8">
        <v>107.42060985832484</v>
      </c>
      <c r="AG61" s="8">
        <v>292.28955916729967</v>
      </c>
      <c r="AH61" s="46" t="str">
        <f t="shared" si="2"/>
        <v>NO</v>
      </c>
    </row>
    <row r="62" spans="14:34" x14ac:dyDescent="0.2">
      <c r="N62" s="42">
        <f>[1]DAILY!$B351</f>
        <v>44527</v>
      </c>
      <c r="O62" s="45">
        <v>0.43119908633861609</v>
      </c>
      <c r="P62" s="17">
        <v>0.38258221631391454</v>
      </c>
      <c r="Q62" s="17"/>
      <c r="R62" s="17">
        <v>0.18621869734746932</v>
      </c>
      <c r="S62" s="71"/>
      <c r="T62" s="87">
        <v>24</v>
      </c>
      <c r="U62" s="16">
        <v>9</v>
      </c>
      <c r="V62" s="8">
        <v>1.3602197919515728</v>
      </c>
      <c r="W62" s="8">
        <v>18.39260592349504</v>
      </c>
      <c r="X62" s="46" t="str">
        <f t="shared" si="0"/>
        <v>NO</v>
      </c>
      <c r="Y62" s="87">
        <v>24</v>
      </c>
      <c r="Z62" s="16">
        <v>9</v>
      </c>
      <c r="AA62" s="8">
        <v>209.43306692286089</v>
      </c>
      <c r="AB62" s="8">
        <v>270.36939402049552</v>
      </c>
      <c r="AC62" s="46" t="str">
        <f t="shared" si="1"/>
        <v>NO</v>
      </c>
      <c r="AD62" s="87">
        <v>24</v>
      </c>
      <c r="AE62" s="16">
        <v>9</v>
      </c>
      <c r="AF62" s="8">
        <v>112.59040874242969</v>
      </c>
      <c r="AG62" s="8">
        <v>289.0318865835568</v>
      </c>
      <c r="AH62" s="46" t="str">
        <f t="shared" si="2"/>
        <v>NO</v>
      </c>
    </row>
    <row r="63" spans="14:34" x14ac:dyDescent="0.2">
      <c r="N63" s="42">
        <f>[1]DAILY!$B352</f>
        <v>44528</v>
      </c>
      <c r="O63" s="45">
        <v>0.66962632164459068</v>
      </c>
      <c r="P63" s="17">
        <v>0.1541476922277597</v>
      </c>
      <c r="Q63" s="17"/>
      <c r="R63" s="17">
        <v>0.17622598612764961</v>
      </c>
      <c r="S63" s="71"/>
      <c r="T63" s="87">
        <v>24</v>
      </c>
      <c r="U63" s="16">
        <v>0</v>
      </c>
      <c r="V63" s="8">
        <v>1.1307861939701285</v>
      </c>
      <c r="W63" s="8">
        <v>13.42200630530864</v>
      </c>
      <c r="X63" s="46" t="str">
        <f t="shared" si="0"/>
        <v>NO</v>
      </c>
      <c r="Y63" s="87">
        <v>24</v>
      </c>
      <c r="Z63" s="16">
        <v>0</v>
      </c>
      <c r="AA63" s="8">
        <v>201.85625909892789</v>
      </c>
      <c r="AB63" s="8">
        <v>221.92747580793872</v>
      </c>
      <c r="AC63" s="46" t="str">
        <f t="shared" si="1"/>
        <v>NO</v>
      </c>
      <c r="AD63" s="87">
        <v>24</v>
      </c>
      <c r="AE63" s="16">
        <v>0</v>
      </c>
      <c r="AF63" s="8">
        <v>110.63888022582461</v>
      </c>
      <c r="AG63" s="8">
        <v>291.23028305191713</v>
      </c>
      <c r="AH63" s="46" t="str">
        <f t="shared" si="2"/>
        <v>NO</v>
      </c>
    </row>
    <row r="64" spans="14:34" x14ac:dyDescent="0.2">
      <c r="N64" s="42">
        <f>[1]DAILY!$B353</f>
        <v>44529</v>
      </c>
      <c r="O64" s="45">
        <v>0.64076759074904355</v>
      </c>
      <c r="P64" s="17">
        <v>0.16969177789561282</v>
      </c>
      <c r="Q64" s="17"/>
      <c r="R64" s="17">
        <v>0.18954063135534363</v>
      </c>
      <c r="S64" s="71"/>
      <c r="T64" s="87">
        <v>24</v>
      </c>
      <c r="U64" s="16">
        <v>0</v>
      </c>
      <c r="V64" s="8">
        <v>0.89637006905168393</v>
      </c>
      <c r="W64" s="8">
        <v>13.690745641249091</v>
      </c>
      <c r="X64" s="46" t="str">
        <f t="shared" si="0"/>
        <v>NO</v>
      </c>
      <c r="Y64" s="87">
        <v>24</v>
      </c>
      <c r="Z64" s="16">
        <v>0</v>
      </c>
      <c r="AA64" s="8">
        <v>66.944997444130522</v>
      </c>
      <c r="AB64" s="8">
        <v>222.93056654603996</v>
      </c>
      <c r="AC64" s="46" t="str">
        <f t="shared" si="1"/>
        <v>NO</v>
      </c>
      <c r="AD64" s="87">
        <v>24</v>
      </c>
      <c r="AE64" s="16">
        <v>0</v>
      </c>
      <c r="AF64" s="8">
        <v>86.019567986684919</v>
      </c>
      <c r="AG64" s="8">
        <v>288.30106110182453</v>
      </c>
      <c r="AH64" s="46" t="str">
        <f t="shared" si="2"/>
        <v>NO</v>
      </c>
    </row>
    <row r="65" spans="14:34" x14ac:dyDescent="0.2">
      <c r="N65" s="42">
        <f>[1]DAILY!$B354</f>
        <v>44530</v>
      </c>
      <c r="O65" s="45">
        <v>0.53813747894228225</v>
      </c>
      <c r="P65" s="17">
        <v>0.25736597859956845</v>
      </c>
      <c r="Q65" s="17"/>
      <c r="R65" s="17">
        <v>0.2044965424581493</v>
      </c>
      <c r="S65" s="71"/>
      <c r="T65" s="87">
        <v>24</v>
      </c>
      <c r="U65" s="16">
        <v>0</v>
      </c>
      <c r="V65" s="8">
        <v>0.97410354938439359</v>
      </c>
      <c r="W65" s="8">
        <v>15.537320545670687</v>
      </c>
      <c r="X65" s="46" t="str">
        <f t="shared" si="0"/>
        <v>NO</v>
      </c>
      <c r="Y65" s="87">
        <v>24</v>
      </c>
      <c r="Z65" s="16">
        <v>0</v>
      </c>
      <c r="AA65" s="8">
        <v>89.25096450263824</v>
      </c>
      <c r="AB65" s="8">
        <v>239.50439283575093</v>
      </c>
      <c r="AC65" s="46" t="str">
        <f t="shared" si="1"/>
        <v>NO</v>
      </c>
      <c r="AD65" s="87">
        <v>24</v>
      </c>
      <c r="AE65" s="16">
        <v>0</v>
      </c>
      <c r="AF65" s="8">
        <v>120.58972779707199</v>
      </c>
      <c r="AG65" s="8">
        <v>285.01076065920722</v>
      </c>
      <c r="AH65" s="46" t="str">
        <f t="shared" si="2"/>
        <v>NO</v>
      </c>
    </row>
    <row r="66" spans="14:34" x14ac:dyDescent="0.2">
      <c r="N66" s="42">
        <f>[1]DAILY!$B355</f>
        <v>44531</v>
      </c>
      <c r="O66" s="45">
        <v>0.56660641107510779</v>
      </c>
      <c r="P66" s="17">
        <v>0.26755004735572324</v>
      </c>
      <c r="Q66" s="17"/>
      <c r="R66" s="17">
        <v>0.16584354156916897</v>
      </c>
      <c r="S66" s="71"/>
      <c r="T66" s="87">
        <v>24</v>
      </c>
      <c r="U66" s="16">
        <v>1</v>
      </c>
      <c r="V66" s="8">
        <v>1.0229020703075731</v>
      </c>
      <c r="W66" s="8">
        <v>15.973961563195479</v>
      </c>
      <c r="X66" s="46" t="str">
        <f t="shared" si="0"/>
        <v>NO</v>
      </c>
      <c r="Y66" s="87">
        <v>24</v>
      </c>
      <c r="Z66" s="16">
        <v>1</v>
      </c>
      <c r="AA66" s="8">
        <v>113.59644476628593</v>
      </c>
      <c r="AB66" s="8">
        <v>248.76040762345494</v>
      </c>
      <c r="AC66" s="46" t="str">
        <f t="shared" si="1"/>
        <v>NO</v>
      </c>
      <c r="AD66" s="87">
        <v>24</v>
      </c>
      <c r="AE66" s="16">
        <v>1</v>
      </c>
      <c r="AF66" s="8">
        <v>120.84669898518212</v>
      </c>
      <c r="AG66" s="8">
        <v>293.51442085478283</v>
      </c>
      <c r="AH66" s="46" t="str">
        <f t="shared" si="2"/>
        <v>NO</v>
      </c>
    </row>
    <row r="67" spans="14:34" x14ac:dyDescent="0.2">
      <c r="N67" s="42">
        <f>[1]DAILY!$B356</f>
        <v>44532</v>
      </c>
      <c r="O67" s="45">
        <v>0.49077462637932373</v>
      </c>
      <c r="P67" s="17">
        <v>0.36133855190317427</v>
      </c>
      <c r="Q67" s="17"/>
      <c r="R67" s="17">
        <v>0.14788682171750195</v>
      </c>
      <c r="S67" s="71"/>
      <c r="T67" s="87">
        <v>24</v>
      </c>
      <c r="U67" s="16">
        <v>0</v>
      </c>
      <c r="V67" s="8">
        <v>1.0161796365976714</v>
      </c>
      <c r="W67" s="8">
        <v>18.136070622423578</v>
      </c>
      <c r="X67" s="46" t="str">
        <f t="shared" si="0"/>
        <v>NO</v>
      </c>
      <c r="Y67" s="87">
        <v>24</v>
      </c>
      <c r="Z67" s="16">
        <v>0</v>
      </c>
      <c r="AA67" s="8">
        <v>162.66187606924163</v>
      </c>
      <c r="AB67" s="8">
        <v>272.65302327697185</v>
      </c>
      <c r="AC67" s="46" t="str">
        <f t="shared" si="1"/>
        <v>NO</v>
      </c>
      <c r="AD67" s="87">
        <v>24</v>
      </c>
      <c r="AE67" s="16">
        <v>0</v>
      </c>
      <c r="AF67" s="8">
        <v>106.57379032275419</v>
      </c>
      <c r="AG67" s="8">
        <v>297.4648992221496</v>
      </c>
      <c r="AH67" s="46" t="str">
        <f t="shared" si="2"/>
        <v>NO</v>
      </c>
    </row>
    <row r="68" spans="14:34" x14ac:dyDescent="0.2">
      <c r="N68" s="42">
        <f>[1]DAILY!$B357</f>
        <v>44533</v>
      </c>
      <c r="O68" s="45">
        <v>0.69753207325510369</v>
      </c>
      <c r="P68" s="17">
        <v>0.13039151315786635</v>
      </c>
      <c r="Q68" s="17"/>
      <c r="R68" s="17">
        <v>0.17207641358702996</v>
      </c>
      <c r="S68" s="71"/>
      <c r="T68" s="87">
        <v>24</v>
      </c>
      <c r="U68" s="16">
        <v>0</v>
      </c>
      <c r="V68" s="8">
        <v>0.7216056835302771</v>
      </c>
      <c r="W68" s="8">
        <v>12.922193014744398</v>
      </c>
      <c r="X68" s="46" t="str">
        <f t="shared" si="0"/>
        <v>NO</v>
      </c>
      <c r="Y68" s="87">
        <v>24</v>
      </c>
      <c r="Z68" s="16">
        <v>0</v>
      </c>
      <c r="AA68" s="8">
        <v>57.566751595224794</v>
      </c>
      <c r="AB68" s="8">
        <v>217.45426382868465</v>
      </c>
      <c r="AC68" s="46" t="str">
        <f t="shared" si="1"/>
        <v>NO</v>
      </c>
      <c r="AD68" s="87">
        <v>24</v>
      </c>
      <c r="AE68" s="16">
        <v>0</v>
      </c>
      <c r="AF68" s="8">
        <v>75.02487555401774</v>
      </c>
      <c r="AG68" s="8">
        <v>292.1431890108534</v>
      </c>
      <c r="AH68" s="46" t="str">
        <f t="shared" si="2"/>
        <v>NO</v>
      </c>
    </row>
    <row r="69" spans="14:34" x14ac:dyDescent="0.2">
      <c r="N69" s="42">
        <f>[1]DAILY!$B358</f>
        <v>44534</v>
      </c>
      <c r="O69" s="45">
        <v>0.69911259213058241</v>
      </c>
      <c r="P69" s="17">
        <v>0.12632676841893239</v>
      </c>
      <c r="Q69" s="17"/>
      <c r="R69" s="17">
        <v>0.17456063945048519</v>
      </c>
      <c r="S69" s="71"/>
      <c r="T69" s="87">
        <v>24</v>
      </c>
      <c r="U69" s="16">
        <v>0</v>
      </c>
      <c r="V69" s="8">
        <v>0.96421873912074008</v>
      </c>
      <c r="W69" s="8">
        <v>12.819105388238844</v>
      </c>
      <c r="X69" s="46" t="str">
        <f t="shared" si="0"/>
        <v>NO</v>
      </c>
      <c r="Y69" s="87">
        <v>24</v>
      </c>
      <c r="Z69" s="16">
        <v>0</v>
      </c>
      <c r="AA69" s="8">
        <v>38.015960087455753</v>
      </c>
      <c r="AB69" s="8">
        <v>216.1091329919021</v>
      </c>
      <c r="AC69" s="46" t="str">
        <f t="shared" si="1"/>
        <v>NO</v>
      </c>
      <c r="AD69" s="87">
        <v>24</v>
      </c>
      <c r="AE69" s="16">
        <v>0</v>
      </c>
      <c r="AF69" s="8">
        <v>79.814144704390642</v>
      </c>
      <c r="AG69" s="8">
        <v>291.59665932089331</v>
      </c>
      <c r="AH69" s="46" t="str">
        <f t="shared" si="2"/>
        <v>NO</v>
      </c>
    </row>
    <row r="70" spans="14:34" x14ac:dyDescent="0.2">
      <c r="N70" s="42">
        <f>[1]DAILY!$B359</f>
        <v>44535</v>
      </c>
      <c r="O70" s="45">
        <v>0.69746220699712425</v>
      </c>
      <c r="P70" s="17">
        <v>0.1258036092929333</v>
      </c>
      <c r="Q70" s="17"/>
      <c r="R70" s="17">
        <v>0.17673418370994246</v>
      </c>
      <c r="S70" s="71"/>
      <c r="T70" s="87">
        <v>24</v>
      </c>
      <c r="U70" s="16">
        <v>0</v>
      </c>
      <c r="V70" s="8">
        <v>1.0033146119636813</v>
      </c>
      <c r="W70" s="8">
        <v>12.795641394039851</v>
      </c>
      <c r="X70" s="46" t="str">
        <f t="shared" ref="X70:X95" si="3">IF(V70&gt;W70,"YES","NO")</f>
        <v>NO</v>
      </c>
      <c r="Y70" s="87">
        <v>24</v>
      </c>
      <c r="Z70" s="16">
        <v>0</v>
      </c>
      <c r="AA70" s="8">
        <v>92.737854181243961</v>
      </c>
      <c r="AB70" s="8">
        <v>215.59953970109078</v>
      </c>
      <c r="AC70" s="46" t="str">
        <f t="shared" ref="AC70:AC95" si="4">IF(AA70&gt;AB70,"YES","NO")</f>
        <v>NO</v>
      </c>
      <c r="AD70" s="87">
        <v>24</v>
      </c>
      <c r="AE70" s="16">
        <v>0</v>
      </c>
      <c r="AF70" s="8">
        <v>74.088968936089444</v>
      </c>
      <c r="AG70" s="8">
        <v>291.11847958381264</v>
      </c>
      <c r="AH70" s="46" t="str">
        <f t="shared" ref="AH70:AH95" si="5">IF(AF70&gt;AG70,"YES","NO")</f>
        <v>NO</v>
      </c>
    </row>
    <row r="71" spans="14:34" x14ac:dyDescent="0.2">
      <c r="N71" s="42">
        <f>[1]DAILY!$B360</f>
        <v>44536</v>
      </c>
      <c r="O71" s="45">
        <v>0.44189523331336994</v>
      </c>
      <c r="P71" s="17">
        <v>0.27055986947025923</v>
      </c>
      <c r="Q71" s="17"/>
      <c r="R71" s="17">
        <v>0.28754489721637089</v>
      </c>
      <c r="S71" s="71"/>
      <c r="T71" s="87">
        <v>24</v>
      </c>
      <c r="U71" s="16">
        <v>8</v>
      </c>
      <c r="V71" s="8">
        <v>1.0245593357570346</v>
      </c>
      <c r="W71" s="8">
        <v>15.370820193655662</v>
      </c>
      <c r="X71" s="46" t="str">
        <f t="shared" si="3"/>
        <v>NO</v>
      </c>
      <c r="Y71" s="87">
        <v>24</v>
      </c>
      <c r="Z71" s="16">
        <v>8</v>
      </c>
      <c r="AA71" s="8">
        <v>71.629605106612516</v>
      </c>
      <c r="AB71" s="8">
        <v>227.33377243868571</v>
      </c>
      <c r="AC71" s="46" t="str">
        <f t="shared" si="4"/>
        <v>NO</v>
      </c>
      <c r="AD71" s="87">
        <v>24</v>
      </c>
      <c r="AE71" s="16">
        <v>8</v>
      </c>
      <c r="AF71" s="8">
        <v>88.842409447866444</v>
      </c>
      <c r="AG71" s="8">
        <v>266.74012261239835</v>
      </c>
      <c r="AH71" s="46" t="str">
        <f t="shared" si="5"/>
        <v>NO</v>
      </c>
    </row>
    <row r="72" spans="14:34" x14ac:dyDescent="0.2">
      <c r="N72" s="42">
        <f>[1]DAILY!$B361</f>
        <v>44537</v>
      </c>
      <c r="O72" s="45">
        <v>0.37717503271809688</v>
      </c>
      <c r="P72" s="17">
        <v>3.4049394336393084E-2</v>
      </c>
      <c r="Q72" s="17"/>
      <c r="R72" s="17">
        <v>0.58877557294550997</v>
      </c>
      <c r="S72" s="71"/>
      <c r="T72" s="87">
        <v>24</v>
      </c>
      <c r="U72" s="16">
        <v>3</v>
      </c>
      <c r="V72" s="8">
        <v>1.3329223908184089</v>
      </c>
      <c r="W72" s="8">
        <v>8.5108210242003448</v>
      </c>
      <c r="X72" s="46" t="str">
        <f t="shared" si="3"/>
        <v>NO</v>
      </c>
      <c r="Y72" s="87">
        <v>24</v>
      </c>
      <c r="Z72" s="16">
        <v>3</v>
      </c>
      <c r="AA72" s="8">
        <v>30.521373568144792</v>
      </c>
      <c r="AB72" s="8">
        <v>120.62810026439641</v>
      </c>
      <c r="AC72" s="46" t="str">
        <f t="shared" si="4"/>
        <v>NO</v>
      </c>
      <c r="AD72" s="87">
        <v>24</v>
      </c>
      <c r="AE72" s="16">
        <v>3</v>
      </c>
      <c r="AF72" s="8">
        <v>124.54407373479039</v>
      </c>
      <c r="AG72" s="8">
        <v>200.46937395198776</v>
      </c>
      <c r="AH72" s="46" t="str">
        <f t="shared" si="5"/>
        <v>NO</v>
      </c>
    </row>
    <row r="73" spans="14:34" x14ac:dyDescent="0.2">
      <c r="N73" s="42">
        <f>[1]DAILY!$B362</f>
        <v>44538</v>
      </c>
      <c r="O73" s="45">
        <v>0.35881735250699981</v>
      </c>
      <c r="P73" s="17">
        <v>7.4318387935111099E-2</v>
      </c>
      <c r="Q73" s="17"/>
      <c r="R73" s="17">
        <v>0.56686425955788911</v>
      </c>
      <c r="S73" s="71"/>
      <c r="T73" s="87">
        <v>24</v>
      </c>
      <c r="U73" s="16">
        <v>4</v>
      </c>
      <c r="V73" s="8">
        <v>1.6256967972536387</v>
      </c>
      <c r="W73" s="8">
        <v>9.5172511070040535</v>
      </c>
      <c r="X73" s="46" t="str">
        <f t="shared" si="3"/>
        <v>NO</v>
      </c>
      <c r="Y73" s="87">
        <v>24</v>
      </c>
      <c r="Z73" s="16">
        <v>4</v>
      </c>
      <c r="AA73" s="8">
        <v>27.226176617921965</v>
      </c>
      <c r="AB73" s="8">
        <v>133.46418223596757</v>
      </c>
      <c r="AC73" s="46" t="str">
        <f t="shared" si="4"/>
        <v>NO</v>
      </c>
      <c r="AD73" s="87">
        <v>24</v>
      </c>
      <c r="AE73" s="16">
        <v>4</v>
      </c>
      <c r="AF73" s="8">
        <v>155.33363881932539</v>
      </c>
      <c r="AG73" s="8">
        <v>205.28986289726438</v>
      </c>
      <c r="AH73" s="46" t="str">
        <f t="shared" si="5"/>
        <v>NO</v>
      </c>
    </row>
    <row r="74" spans="14:34" x14ac:dyDescent="0.2">
      <c r="N74" s="42">
        <f>[1]DAILY!$B363</f>
        <v>44539</v>
      </c>
      <c r="O74" s="45">
        <v>0.34356157302166207</v>
      </c>
      <c r="P74" s="17">
        <v>0.13150508030536537</v>
      </c>
      <c r="Q74" s="17"/>
      <c r="R74" s="17">
        <v>0.52493334667297253</v>
      </c>
      <c r="S74" s="71"/>
      <c r="T74" s="87">
        <v>24</v>
      </c>
      <c r="U74" s="16">
        <v>19</v>
      </c>
      <c r="V74" s="8">
        <v>1.64823220690602</v>
      </c>
      <c r="W74" s="8">
        <v>11.005978360016691</v>
      </c>
      <c r="X74" s="46" t="str">
        <f t="shared" si="3"/>
        <v>NO</v>
      </c>
      <c r="Y74" s="87">
        <v>24</v>
      </c>
      <c r="Z74" s="16">
        <v>19</v>
      </c>
      <c r="AA74" s="8">
        <v>19.322808362586393</v>
      </c>
      <c r="AB74" s="8">
        <v>153.65571524603592</v>
      </c>
      <c r="AC74" s="46" t="str">
        <f t="shared" si="4"/>
        <v>NO</v>
      </c>
      <c r="AD74" s="87">
        <v>24</v>
      </c>
      <c r="AE74" s="16">
        <v>19</v>
      </c>
      <c r="AF74" s="8">
        <v>109.79870584463158</v>
      </c>
      <c r="AG74" s="8">
        <v>214.51466373194609</v>
      </c>
      <c r="AH74" s="46" t="str">
        <f t="shared" si="5"/>
        <v>NO</v>
      </c>
    </row>
    <row r="75" spans="14:34" x14ac:dyDescent="0.2">
      <c r="N75" s="42">
        <f>[1]DAILY!$B364</f>
        <v>44540</v>
      </c>
      <c r="O75" s="45">
        <v>0.34876242769532279</v>
      </c>
      <c r="P75" s="17">
        <v>0.15042837670740164</v>
      </c>
      <c r="Q75" s="17"/>
      <c r="R75" s="17">
        <v>0.50080919559727566</v>
      </c>
      <c r="S75" s="71"/>
      <c r="T75" s="87">
        <v>24</v>
      </c>
      <c r="U75" s="16">
        <v>10</v>
      </c>
      <c r="V75" s="8">
        <v>1.5555036283378958</v>
      </c>
      <c r="W75" s="8">
        <v>11.554973711777821</v>
      </c>
      <c r="X75" s="46" t="str">
        <f t="shared" si="3"/>
        <v>NO</v>
      </c>
      <c r="Y75" s="87">
        <v>24</v>
      </c>
      <c r="Z75" s="16">
        <v>10</v>
      </c>
      <c r="AA75" s="8">
        <v>23.845179953882173</v>
      </c>
      <c r="AB75" s="8">
        <v>162.19737387472284</v>
      </c>
      <c r="AC75" s="46" t="str">
        <f t="shared" si="4"/>
        <v>NO</v>
      </c>
      <c r="AD75" s="87">
        <v>24</v>
      </c>
      <c r="AE75" s="16">
        <v>10</v>
      </c>
      <c r="AF75" s="8">
        <v>113.8693168819817</v>
      </c>
      <c r="AG75" s="8">
        <v>219.82197696859936</v>
      </c>
      <c r="AH75" s="46" t="str">
        <f t="shared" si="5"/>
        <v>NO</v>
      </c>
    </row>
    <row r="76" spans="14:34" x14ac:dyDescent="0.2">
      <c r="N76" s="42">
        <f>[1]DAILY!$B365</f>
        <v>44541</v>
      </c>
      <c r="O76" s="45">
        <v>0.3224432781478313</v>
      </c>
      <c r="P76" s="17">
        <v>0.17908039827022748</v>
      </c>
      <c r="Q76" s="17"/>
      <c r="R76" s="17">
        <v>0.49847632358194127</v>
      </c>
      <c r="S76" s="71"/>
      <c r="T76" s="87">
        <v>24</v>
      </c>
      <c r="U76" s="16">
        <v>24</v>
      </c>
      <c r="V76" s="8">
        <v>0</v>
      </c>
      <c r="W76" s="8">
        <v>12.198148982244327</v>
      </c>
      <c r="X76" s="46" t="str">
        <f t="shared" si="3"/>
        <v>NO</v>
      </c>
      <c r="Y76" s="87">
        <v>24</v>
      </c>
      <c r="Z76" s="16">
        <v>24</v>
      </c>
      <c r="AA76" s="8">
        <v>0</v>
      </c>
      <c r="AB76" s="8">
        <v>168.92423488932772</v>
      </c>
      <c r="AC76" s="46" t="str">
        <f t="shared" si="4"/>
        <v>NO</v>
      </c>
      <c r="AD76" s="87">
        <v>24</v>
      </c>
      <c r="AE76" s="16">
        <v>24</v>
      </c>
      <c r="AF76" s="8">
        <v>0</v>
      </c>
      <c r="AG76" s="8">
        <v>220.33520881197296</v>
      </c>
      <c r="AH76" s="46" t="str">
        <f t="shared" si="5"/>
        <v>NO</v>
      </c>
    </row>
    <row r="77" spans="14:34" x14ac:dyDescent="0.2">
      <c r="N77" s="42">
        <f>[1]DAILY!$B366</f>
        <v>44542</v>
      </c>
      <c r="O77" s="45">
        <v>0.38075714768640689</v>
      </c>
      <c r="P77" s="17">
        <v>0.2203647530532932</v>
      </c>
      <c r="Q77" s="17"/>
      <c r="R77" s="17">
        <v>0.39887809926029993</v>
      </c>
      <c r="S77" s="71"/>
      <c r="T77" s="87">
        <v>24</v>
      </c>
      <c r="U77" s="16">
        <v>12</v>
      </c>
      <c r="V77" s="8">
        <v>0.87565318290909155</v>
      </c>
      <c r="W77" s="8">
        <v>13.654195021240801</v>
      </c>
      <c r="X77" s="46" t="str">
        <f t="shared" si="3"/>
        <v>NO</v>
      </c>
      <c r="Y77" s="87">
        <v>24</v>
      </c>
      <c r="Z77" s="16">
        <v>12</v>
      </c>
      <c r="AA77" s="8">
        <v>138.02831089943513</v>
      </c>
      <c r="AB77" s="8">
        <v>196.08387065598012</v>
      </c>
      <c r="AC77" s="46" t="str">
        <f t="shared" si="4"/>
        <v>NO</v>
      </c>
      <c r="AD77" s="87">
        <v>24</v>
      </c>
      <c r="AE77" s="16">
        <v>12</v>
      </c>
      <c r="AF77" s="8">
        <v>127.04534980890294</v>
      </c>
      <c r="AG77" s="8">
        <v>242.24681816273406</v>
      </c>
      <c r="AH77" s="46" t="str">
        <f t="shared" si="5"/>
        <v>NO</v>
      </c>
    </row>
    <row r="78" spans="14:34" x14ac:dyDescent="0.2">
      <c r="N78" s="42">
        <f>[1]DAILY!$B367</f>
        <v>44543</v>
      </c>
      <c r="O78" s="45">
        <v>0.45549598653345386</v>
      </c>
      <c r="P78" s="17">
        <v>0.1545800821214082</v>
      </c>
      <c r="Q78" s="17"/>
      <c r="R78" s="17">
        <v>0.38992393134513803</v>
      </c>
      <c r="S78" s="71"/>
      <c r="T78" s="87">
        <v>24</v>
      </c>
      <c r="U78" s="16">
        <v>4</v>
      </c>
      <c r="V78" s="8">
        <v>0.88502798388435566</v>
      </c>
      <c r="W78" s="8">
        <v>12.256180184272726</v>
      </c>
      <c r="X78" s="46" t="str">
        <f t="shared" si="3"/>
        <v>NO</v>
      </c>
      <c r="Y78" s="87">
        <v>24</v>
      </c>
      <c r="Z78" s="16">
        <v>4</v>
      </c>
      <c r="AA78" s="8">
        <v>143.08820325224923</v>
      </c>
      <c r="AB78" s="8">
        <v>183.23642452756729</v>
      </c>
      <c r="AC78" s="46" t="str">
        <f t="shared" si="4"/>
        <v>NO</v>
      </c>
      <c r="AD78" s="87">
        <v>24</v>
      </c>
      <c r="AE78" s="16">
        <v>4</v>
      </c>
      <c r="AF78" s="8">
        <v>120.11205590768687</v>
      </c>
      <c r="AG78" s="8">
        <v>244.21673510406976</v>
      </c>
      <c r="AH78" s="46" t="str">
        <f t="shared" si="5"/>
        <v>NO</v>
      </c>
    </row>
    <row r="79" spans="14:34" x14ac:dyDescent="0.2">
      <c r="N79" s="42">
        <f>[1]DAILY!$B368</f>
        <v>44544</v>
      </c>
      <c r="O79" s="45">
        <v>0.32379656272427032</v>
      </c>
      <c r="P79" s="17">
        <v>0.23251627611058323</v>
      </c>
      <c r="Q79" s="17"/>
      <c r="R79" s="17">
        <v>0.4436871611651465</v>
      </c>
      <c r="S79" s="71"/>
      <c r="T79" s="87">
        <v>24</v>
      </c>
      <c r="U79" s="16">
        <v>21</v>
      </c>
      <c r="V79" s="8">
        <v>1.0651465273896634</v>
      </c>
      <c r="W79" s="8">
        <v>13.675078688024533</v>
      </c>
      <c r="X79" s="46" t="str">
        <f t="shared" si="3"/>
        <v>NO</v>
      </c>
      <c r="Y79" s="87">
        <v>24</v>
      </c>
      <c r="Z79" s="16">
        <v>21</v>
      </c>
      <c r="AA79" s="8">
        <v>56.405336486463035</v>
      </c>
      <c r="AB79" s="8">
        <v>190.62436099285432</v>
      </c>
      <c r="AC79" s="46" t="str">
        <f t="shared" si="4"/>
        <v>NO</v>
      </c>
      <c r="AD79" s="87">
        <v>24</v>
      </c>
      <c r="AE79" s="16">
        <v>21</v>
      </c>
      <c r="AF79" s="8">
        <v>93.935940790101654</v>
      </c>
      <c r="AG79" s="8">
        <v>232.38882454366782</v>
      </c>
      <c r="AH79" s="46" t="str">
        <f t="shared" si="5"/>
        <v>NO</v>
      </c>
    </row>
    <row r="80" spans="14:34" x14ac:dyDescent="0.2">
      <c r="N80" s="42">
        <f>[1]DAILY!$B369</f>
        <v>44545</v>
      </c>
      <c r="O80" s="45">
        <v>0.25319917215525156</v>
      </c>
      <c r="P80" s="17">
        <v>0.44997569081786931</v>
      </c>
      <c r="Q80" s="17"/>
      <c r="R80" s="17">
        <v>0.29682513702687913</v>
      </c>
      <c r="S80" s="71"/>
      <c r="T80" s="87">
        <v>24</v>
      </c>
      <c r="U80" s="16">
        <v>12</v>
      </c>
      <c r="V80" s="8">
        <v>0.96754554813890981</v>
      </c>
      <c r="W80" s="8">
        <v>19.26692694434529</v>
      </c>
      <c r="X80" s="46" t="str">
        <f t="shared" si="3"/>
        <v>NO</v>
      </c>
      <c r="Y80" s="87">
        <v>24</v>
      </c>
      <c r="Z80" s="16">
        <v>12</v>
      </c>
      <c r="AA80" s="8">
        <v>64.633326594229089</v>
      </c>
      <c r="AB80" s="8">
        <v>265.12088960955271</v>
      </c>
      <c r="AC80" s="46" t="str">
        <f t="shared" si="4"/>
        <v>NO</v>
      </c>
      <c r="AD80" s="87">
        <v>24</v>
      </c>
      <c r="AE80" s="16">
        <v>12</v>
      </c>
      <c r="AF80" s="8">
        <v>92.060225076455666</v>
      </c>
      <c r="AG80" s="8">
        <v>264.69846985408662</v>
      </c>
      <c r="AH80" s="46" t="str">
        <f t="shared" si="5"/>
        <v>NO</v>
      </c>
    </row>
    <row r="81" spans="14:34" x14ac:dyDescent="0.2">
      <c r="N81" s="42">
        <f>[1]DAILY!$B370</f>
        <v>44546</v>
      </c>
      <c r="O81" s="45">
        <v>1.3743122669443322E-2</v>
      </c>
      <c r="P81" s="17">
        <v>0.52930462076816198</v>
      </c>
      <c r="Q81" s="17"/>
      <c r="R81" s="17">
        <v>0.45695225656239469</v>
      </c>
      <c r="S81" s="71"/>
      <c r="T81" s="87">
        <v>24</v>
      </c>
      <c r="U81" s="16">
        <v>24</v>
      </c>
      <c r="V81" s="8">
        <v>0</v>
      </c>
      <c r="W81" s="8">
        <v>20.131464245806402</v>
      </c>
      <c r="X81" s="46" t="str">
        <f t="shared" si="3"/>
        <v>NO</v>
      </c>
      <c r="Y81" s="87">
        <v>24</v>
      </c>
      <c r="Z81" s="16">
        <v>24</v>
      </c>
      <c r="AA81" s="8">
        <v>0</v>
      </c>
      <c r="AB81" s="8">
        <v>253.51018200292103</v>
      </c>
      <c r="AC81" s="46" t="str">
        <f t="shared" si="4"/>
        <v>NO</v>
      </c>
      <c r="AD81" s="87">
        <v>24</v>
      </c>
      <c r="AE81" s="16">
        <v>24</v>
      </c>
      <c r="AF81" s="8">
        <v>0</v>
      </c>
      <c r="AG81" s="8">
        <v>229.4705035562732</v>
      </c>
      <c r="AH81" s="46" t="str">
        <f t="shared" si="5"/>
        <v>NO</v>
      </c>
    </row>
    <row r="82" spans="14:34" x14ac:dyDescent="0.2">
      <c r="N82" s="42">
        <f>[1]DAILY!$B371</f>
        <v>44547</v>
      </c>
      <c r="O82" s="45">
        <v>5.4385129643446821E-2</v>
      </c>
      <c r="P82" s="17">
        <v>0.59793729766180859</v>
      </c>
      <c r="Q82" s="17"/>
      <c r="R82" s="17">
        <v>0.34767757269474464</v>
      </c>
      <c r="S82" s="71"/>
      <c r="T82" s="87">
        <v>24</v>
      </c>
      <c r="U82" s="16">
        <v>24</v>
      </c>
      <c r="V82" s="8">
        <v>0</v>
      </c>
      <c r="W82" s="8">
        <v>22.24239389873869</v>
      </c>
      <c r="X82" s="46" t="str">
        <f t="shared" si="3"/>
        <v>NO</v>
      </c>
      <c r="Y82" s="87">
        <v>24</v>
      </c>
      <c r="Z82" s="16">
        <v>24</v>
      </c>
      <c r="AA82" s="8">
        <v>0</v>
      </c>
      <c r="AB82" s="8">
        <v>288.44272604150171</v>
      </c>
      <c r="AC82" s="46" t="str">
        <f t="shared" si="4"/>
        <v>NO</v>
      </c>
      <c r="AD82" s="87">
        <v>24</v>
      </c>
      <c r="AE82" s="16">
        <v>24</v>
      </c>
      <c r="AF82" s="8">
        <v>0</v>
      </c>
      <c r="AG82" s="8">
        <v>253.51093400715624</v>
      </c>
      <c r="AH82" s="46" t="str">
        <f t="shared" si="5"/>
        <v>NO</v>
      </c>
    </row>
    <row r="83" spans="14:34" x14ac:dyDescent="0.2">
      <c r="N83" s="42">
        <f>[1]DAILY!$B372</f>
        <v>44548</v>
      </c>
      <c r="O83" s="45">
        <v>0.40631939913784243</v>
      </c>
      <c r="P83" s="17">
        <v>0.40951781122072317</v>
      </c>
      <c r="Q83" s="17"/>
      <c r="R83" s="17">
        <v>0.1841627896414344</v>
      </c>
      <c r="S83" s="71"/>
      <c r="T83" s="87">
        <v>24</v>
      </c>
      <c r="U83" s="16">
        <v>0</v>
      </c>
      <c r="V83" s="8">
        <v>0.87017178421892016</v>
      </c>
      <c r="W83" s="8">
        <v>18.996496503828023</v>
      </c>
      <c r="X83" s="46" t="str">
        <f t="shared" si="3"/>
        <v>NO</v>
      </c>
      <c r="Y83" s="87">
        <v>24</v>
      </c>
      <c r="Z83" s="16">
        <v>0</v>
      </c>
      <c r="AA83" s="8">
        <v>304.10517423966382</v>
      </c>
      <c r="AB83" s="8">
        <v>276.66837214863875</v>
      </c>
      <c r="AC83" s="93" t="str">
        <f t="shared" si="4"/>
        <v>YES</v>
      </c>
      <c r="AD83" s="87">
        <v>24</v>
      </c>
      <c r="AE83" s="16">
        <v>0</v>
      </c>
      <c r="AF83" s="8">
        <v>134.65089973700259</v>
      </c>
      <c r="AG83" s="8">
        <v>289.48418627888447</v>
      </c>
      <c r="AH83" s="46" t="str">
        <f t="shared" si="5"/>
        <v>NO</v>
      </c>
    </row>
    <row r="84" spans="14:34" x14ac:dyDescent="0.2">
      <c r="N84" s="42">
        <f>[1]DAILY!$B373</f>
        <v>44549</v>
      </c>
      <c r="O84" s="45">
        <v>0.26754376768789323</v>
      </c>
      <c r="P84" s="17">
        <v>0.56213628903861279</v>
      </c>
      <c r="Q84" s="17"/>
      <c r="R84" s="17">
        <v>0.17031994327349398</v>
      </c>
      <c r="S84" s="71"/>
      <c r="T84" s="87">
        <v>24</v>
      </c>
      <c r="U84" s="16">
        <v>19</v>
      </c>
      <c r="V84" s="8">
        <v>0.96932548249154993</v>
      </c>
      <c r="W84" s="8">
        <v>22.430238670845267</v>
      </c>
      <c r="X84" s="46" t="str">
        <f t="shared" si="3"/>
        <v>NO</v>
      </c>
      <c r="Y84" s="87">
        <v>24</v>
      </c>
      <c r="Z84" s="16">
        <v>19</v>
      </c>
      <c r="AA84" s="8">
        <v>154.00348493083311</v>
      </c>
      <c r="AB84" s="8">
        <v>312.7569138843557</v>
      </c>
      <c r="AC84" s="46" t="str">
        <f t="shared" si="4"/>
        <v>NO</v>
      </c>
      <c r="AD84" s="87">
        <v>24</v>
      </c>
      <c r="AE84" s="16">
        <v>19</v>
      </c>
      <c r="AF84" s="8">
        <v>128.41533167377912</v>
      </c>
      <c r="AG84" s="8">
        <v>292.52961247983137</v>
      </c>
      <c r="AH84" s="46" t="str">
        <f t="shared" si="5"/>
        <v>NO</v>
      </c>
    </row>
    <row r="85" spans="14:34" x14ac:dyDescent="0.2">
      <c r="N85" s="42">
        <f>[1]DAILY!$B374</f>
        <v>44550</v>
      </c>
      <c r="O85" s="45">
        <v>0.16009974407527622</v>
      </c>
      <c r="P85" s="17">
        <v>0.5064287156507189</v>
      </c>
      <c r="Q85" s="17"/>
      <c r="R85" s="17">
        <v>0.33347154027400483</v>
      </c>
      <c r="S85" s="71"/>
      <c r="T85" s="87">
        <v>24</v>
      </c>
      <c r="U85" s="16">
        <v>19</v>
      </c>
      <c r="V85" s="8">
        <v>0.98203078137659949</v>
      </c>
      <c r="W85" s="8">
        <v>20.307338272808789</v>
      </c>
      <c r="X85" s="46" t="str">
        <f t="shared" si="3"/>
        <v>NO</v>
      </c>
      <c r="Y85" s="87">
        <v>24</v>
      </c>
      <c r="Z85" s="16">
        <v>19</v>
      </c>
      <c r="AA85" s="8">
        <v>62.220190452214752</v>
      </c>
      <c r="AB85" s="8">
        <v>270.8892328834263</v>
      </c>
      <c r="AC85" s="46" t="str">
        <f t="shared" si="4"/>
        <v>NO</v>
      </c>
      <c r="AD85" s="87">
        <v>24</v>
      </c>
      <c r="AE85" s="16">
        <v>19</v>
      </c>
      <c r="AF85" s="8">
        <v>152.46642865635962</v>
      </c>
      <c r="AG85" s="8">
        <v>256.63626113971895</v>
      </c>
      <c r="AH85" s="46" t="str">
        <f t="shared" si="5"/>
        <v>NO</v>
      </c>
    </row>
    <row r="86" spans="14:34" x14ac:dyDescent="0.2">
      <c r="N86" s="42">
        <f>[1]DAILY!$B375</f>
        <v>44551</v>
      </c>
      <c r="O86" s="45">
        <v>0.43988603559154443</v>
      </c>
      <c r="P86" s="17">
        <v>0.35068194158932636</v>
      </c>
      <c r="Q86" s="17"/>
      <c r="R86" s="17">
        <v>0.20943202281912926</v>
      </c>
      <c r="S86" s="71"/>
      <c r="T86" s="87">
        <v>24</v>
      </c>
      <c r="U86" s="16">
        <v>3</v>
      </c>
      <c r="V86" s="8">
        <v>0.8694987934387497</v>
      </c>
      <c r="W86" s="8">
        <v>17.563126589459973</v>
      </c>
      <c r="X86" s="46" t="str">
        <f t="shared" si="3"/>
        <v>NO</v>
      </c>
      <c r="Y86" s="87">
        <v>24</v>
      </c>
      <c r="Z86" s="16">
        <v>3</v>
      </c>
      <c r="AA86" s="8">
        <v>172.87485865987711</v>
      </c>
      <c r="AB86" s="8">
        <v>259.13811500797993</v>
      </c>
      <c r="AC86" s="46" t="str">
        <f t="shared" si="4"/>
        <v>NO</v>
      </c>
      <c r="AD86" s="87">
        <v>24</v>
      </c>
      <c r="AE86" s="16">
        <v>3</v>
      </c>
      <c r="AF86" s="8">
        <v>110.29395205395763</v>
      </c>
      <c r="AG86" s="8">
        <v>283.92495497979166</v>
      </c>
      <c r="AH86" s="46" t="str">
        <f t="shared" si="5"/>
        <v>NO</v>
      </c>
    </row>
    <row r="87" spans="14:34" x14ac:dyDescent="0.2">
      <c r="N87" s="42">
        <f>[1]DAILY!$B376</f>
        <v>44552</v>
      </c>
      <c r="O87" s="45">
        <v>0.4775699946263619</v>
      </c>
      <c r="P87" s="17">
        <v>0.32387843703601243</v>
      </c>
      <c r="Q87" s="17"/>
      <c r="R87" s="17">
        <v>0.19855156833762572</v>
      </c>
      <c r="S87" s="71"/>
      <c r="T87" s="87">
        <v>24</v>
      </c>
      <c r="U87" s="16">
        <v>3</v>
      </c>
      <c r="V87" s="8">
        <v>1.127518366326705</v>
      </c>
      <c r="W87" s="8">
        <v>17.033291988935332</v>
      </c>
      <c r="X87" s="46" t="str">
        <f t="shared" si="3"/>
        <v>NO</v>
      </c>
      <c r="Y87" s="87">
        <v>24</v>
      </c>
      <c r="Z87" s="16">
        <v>3</v>
      </c>
      <c r="AA87" s="8">
        <v>46.421645348686788</v>
      </c>
      <c r="AB87" s="8">
        <v>255.21614649464368</v>
      </c>
      <c r="AC87" s="46" t="str">
        <f t="shared" si="4"/>
        <v>NO</v>
      </c>
      <c r="AD87" s="87">
        <v>24</v>
      </c>
      <c r="AE87" s="16">
        <v>3</v>
      </c>
      <c r="AF87" s="8">
        <v>102.0018859128066</v>
      </c>
      <c r="AG87" s="8">
        <v>286.31865496572232</v>
      </c>
      <c r="AH87" s="46" t="str">
        <f t="shared" si="5"/>
        <v>NO</v>
      </c>
    </row>
    <row r="88" spans="14:34" x14ac:dyDescent="0.2">
      <c r="N88" s="42">
        <f>[1]DAILY!$B377</f>
        <v>44553</v>
      </c>
      <c r="O88" s="45">
        <v>0.48930897599575857</v>
      </c>
      <c r="P88" s="17">
        <v>0.27617985597364747</v>
      </c>
      <c r="Q88" s="17"/>
      <c r="R88" s="17">
        <v>0.23451116803059402</v>
      </c>
      <c r="S88" s="71"/>
      <c r="T88" s="87">
        <v>24</v>
      </c>
      <c r="U88" s="16">
        <v>0</v>
      </c>
      <c r="V88" s="8">
        <v>0.91082823644201705</v>
      </c>
      <c r="W88" s="8">
        <v>15.786145407251976</v>
      </c>
      <c r="X88" s="46" t="str">
        <f t="shared" si="3"/>
        <v>NO</v>
      </c>
      <c r="Y88" s="87">
        <v>24</v>
      </c>
      <c r="Z88" s="16">
        <v>0</v>
      </c>
      <c r="AA88" s="8">
        <v>105.58183396432429</v>
      </c>
      <c r="AB88" s="8">
        <v>238.19579131664972</v>
      </c>
      <c r="AC88" s="46" t="str">
        <f t="shared" si="4"/>
        <v>NO</v>
      </c>
      <c r="AD88" s="87">
        <v>24</v>
      </c>
      <c r="AE88" s="16">
        <v>0</v>
      </c>
      <c r="AF88" s="8">
        <v>114.48472024384199</v>
      </c>
      <c r="AG88" s="8">
        <v>278.40754303326946</v>
      </c>
      <c r="AH88" s="46" t="str">
        <f t="shared" si="5"/>
        <v>NO</v>
      </c>
    </row>
    <row r="89" spans="14:34" x14ac:dyDescent="0.2">
      <c r="N89" s="42">
        <f>[1]DAILY!$B378</f>
        <v>44554</v>
      </c>
      <c r="O89" s="45">
        <v>0.48452221267408363</v>
      </c>
      <c r="P89" s="17">
        <v>0.25100981307763109</v>
      </c>
      <c r="Q89" s="17"/>
      <c r="R89" s="17">
        <v>0.26446797424828533</v>
      </c>
      <c r="S89" s="71"/>
      <c r="T89" s="87">
        <v>24</v>
      </c>
      <c r="U89" s="16">
        <v>0</v>
      </c>
      <c r="V89" s="8">
        <v>0.83258468841022248</v>
      </c>
      <c r="W89" s="8">
        <v>15.067642029342309</v>
      </c>
      <c r="X89" s="46" t="str">
        <f t="shared" si="3"/>
        <v>NO</v>
      </c>
      <c r="Y89" s="87">
        <v>24</v>
      </c>
      <c r="Z89" s="16">
        <v>0</v>
      </c>
      <c r="AA89" s="8">
        <v>82.841009170039001</v>
      </c>
      <c r="AB89" s="8">
        <v>227.22122155101511</v>
      </c>
      <c r="AC89" s="46" t="str">
        <f t="shared" si="4"/>
        <v>NO</v>
      </c>
      <c r="AD89" s="87">
        <v>24</v>
      </c>
      <c r="AE89" s="16">
        <v>0</v>
      </c>
      <c r="AF89" s="8">
        <v>128.99142598135862</v>
      </c>
      <c r="AG89" s="8">
        <v>271.81704566537724</v>
      </c>
      <c r="AH89" s="46" t="str">
        <f t="shared" si="5"/>
        <v>NO</v>
      </c>
    </row>
    <row r="90" spans="14:34" x14ac:dyDescent="0.2">
      <c r="N90" s="42">
        <f>[1]DAILY!$B379</f>
        <v>44555</v>
      </c>
      <c r="O90" s="45">
        <v>0.50199595395033159</v>
      </c>
      <c r="P90" s="17">
        <v>0.24484278642156218</v>
      </c>
      <c r="Q90" s="17"/>
      <c r="R90" s="17">
        <v>0.25316125962810621</v>
      </c>
      <c r="S90" s="71"/>
      <c r="T90" s="87">
        <v>24</v>
      </c>
      <c r="U90" s="16">
        <v>0</v>
      </c>
      <c r="V90" s="8">
        <v>0.85366499290100639</v>
      </c>
      <c r="W90" s="8">
        <v>14.994154373319788</v>
      </c>
      <c r="X90" s="46" t="str">
        <f t="shared" si="3"/>
        <v>NO</v>
      </c>
      <c r="Y90" s="87">
        <v>24</v>
      </c>
      <c r="Z90" s="16">
        <v>0</v>
      </c>
      <c r="AA90" s="8">
        <v>109.94490872298654</v>
      </c>
      <c r="AB90" s="8">
        <v>227.91664439024245</v>
      </c>
      <c r="AC90" s="46" t="str">
        <f t="shared" si="4"/>
        <v>NO</v>
      </c>
      <c r="AD90" s="87">
        <v>24</v>
      </c>
      <c r="AE90" s="16">
        <v>0</v>
      </c>
      <c r="AF90" s="8">
        <v>115.97885940550468</v>
      </c>
      <c r="AG90" s="8">
        <v>274.30452288181669</v>
      </c>
      <c r="AH90" s="46" t="str">
        <f t="shared" si="5"/>
        <v>NO</v>
      </c>
    </row>
    <row r="91" spans="14:34" x14ac:dyDescent="0.2">
      <c r="N91" s="42">
        <f>[1]DAILY!$B380</f>
        <v>44556</v>
      </c>
      <c r="O91" s="45">
        <v>0.41050620317614389</v>
      </c>
      <c r="P91" s="17">
        <v>0.29046188123837274</v>
      </c>
      <c r="Q91" s="17"/>
      <c r="R91" s="17">
        <v>0.29903191558548331</v>
      </c>
      <c r="S91" s="71"/>
      <c r="T91" s="87">
        <v>24</v>
      </c>
      <c r="U91" s="16">
        <v>3</v>
      </c>
      <c r="V91" s="8">
        <v>0.8478987635241314</v>
      </c>
      <c r="W91" s="8">
        <v>15.745485851524043</v>
      </c>
      <c r="X91" s="46" t="str">
        <f t="shared" si="3"/>
        <v>NO</v>
      </c>
      <c r="Y91" s="87">
        <v>24</v>
      </c>
      <c r="Z91" s="16">
        <v>3</v>
      </c>
      <c r="AA91" s="8">
        <v>120.46529169064715</v>
      </c>
      <c r="AB91" s="8">
        <v>229.62732119367678</v>
      </c>
      <c r="AC91" s="46" t="str">
        <f t="shared" si="4"/>
        <v>NO</v>
      </c>
      <c r="AD91" s="87">
        <v>24</v>
      </c>
      <c r="AE91" s="16">
        <v>3</v>
      </c>
      <c r="AF91" s="8">
        <v>100.07391931105407</v>
      </c>
      <c r="AG91" s="8">
        <v>264.21297857119362</v>
      </c>
      <c r="AH91" s="46" t="str">
        <f t="shared" si="5"/>
        <v>NO</v>
      </c>
    </row>
    <row r="92" spans="14:34" x14ac:dyDescent="0.2">
      <c r="N92" s="42">
        <f>[1]DAILY!$B381</f>
        <v>44557</v>
      </c>
      <c r="O92" s="45">
        <v>0.40521250633695205</v>
      </c>
      <c r="P92" s="17">
        <v>0.28728168592720255</v>
      </c>
      <c r="Q92" s="17"/>
      <c r="R92" s="17">
        <v>0.3075058077358454</v>
      </c>
      <c r="S92" s="71"/>
      <c r="T92" s="87">
        <v>24</v>
      </c>
      <c r="U92" s="16">
        <v>0</v>
      </c>
      <c r="V92" s="8">
        <v>0.83903870920443724</v>
      </c>
      <c r="W92" s="8">
        <v>15.628915147851311</v>
      </c>
      <c r="X92" s="46" t="str">
        <f t="shared" si="3"/>
        <v>NO</v>
      </c>
      <c r="Y92" s="87">
        <v>24</v>
      </c>
      <c r="Z92" s="16">
        <v>0</v>
      </c>
      <c r="AA92" s="8">
        <v>65.963070719753532</v>
      </c>
      <c r="AB92" s="8">
        <v>227.38966679992873</v>
      </c>
      <c r="AC92" s="46" t="str">
        <f t="shared" si="4"/>
        <v>NO</v>
      </c>
      <c r="AD92" s="87">
        <v>24</v>
      </c>
      <c r="AE92" s="16">
        <v>0</v>
      </c>
      <c r="AF92" s="8">
        <v>137.8481695899807</v>
      </c>
      <c r="AG92" s="8">
        <v>262.34872229811401</v>
      </c>
      <c r="AH92" s="46" t="str">
        <f t="shared" si="5"/>
        <v>NO</v>
      </c>
    </row>
    <row r="93" spans="14:34" x14ac:dyDescent="0.2">
      <c r="N93" s="42">
        <f>[1]DAILY!$B382</f>
        <v>44558</v>
      </c>
      <c r="O93" s="45">
        <v>0.35775071711095657</v>
      </c>
      <c r="P93" s="17">
        <v>0.34640473429162372</v>
      </c>
      <c r="Q93" s="17"/>
      <c r="R93" s="17">
        <v>0.29584454859741965</v>
      </c>
      <c r="S93" s="71"/>
      <c r="T93" s="87">
        <v>24</v>
      </c>
      <c r="U93" s="16">
        <v>6</v>
      </c>
      <c r="V93" s="8">
        <v>1.0257265424844553</v>
      </c>
      <c r="W93" s="8">
        <v>16.993759137129917</v>
      </c>
      <c r="X93" s="46" t="str">
        <f t="shared" si="3"/>
        <v>NO</v>
      </c>
      <c r="Y93" s="87">
        <v>24</v>
      </c>
      <c r="Z93" s="16">
        <v>6</v>
      </c>
      <c r="AA93" s="8">
        <v>157.36388420944019</v>
      </c>
      <c r="AB93" s="8">
        <v>242.51325597372559</v>
      </c>
      <c r="AC93" s="46" t="str">
        <f t="shared" si="4"/>
        <v>NO</v>
      </c>
      <c r="AD93" s="87">
        <v>24</v>
      </c>
      <c r="AE93" s="16">
        <v>6</v>
      </c>
      <c r="AF93" s="8">
        <v>90.642983707110162</v>
      </c>
      <c r="AG93" s="8">
        <v>264.91419930856767</v>
      </c>
      <c r="AH93" s="46" t="str">
        <f t="shared" si="5"/>
        <v>NO</v>
      </c>
    </row>
    <row r="94" spans="14:34" x14ac:dyDescent="0.2">
      <c r="N94" s="42">
        <f>[1]DAILY!$B383</f>
        <v>44559</v>
      </c>
      <c r="O94" s="45">
        <v>0.44203730103567523</v>
      </c>
      <c r="P94" s="17">
        <v>0.29602326074358248</v>
      </c>
      <c r="Q94" s="17"/>
      <c r="R94" s="17">
        <v>0.26193943822074223</v>
      </c>
      <c r="S94" s="71"/>
      <c r="T94" s="87">
        <v>24</v>
      </c>
      <c r="U94" s="16">
        <v>8</v>
      </c>
      <c r="V94" s="8">
        <v>0.82026138371634216</v>
      </c>
      <c r="W94" s="8">
        <v>16.071844826144734</v>
      </c>
      <c r="X94" s="46" t="str">
        <f t="shared" si="3"/>
        <v>NO</v>
      </c>
      <c r="Y94" s="87">
        <v>24</v>
      </c>
      <c r="Z94" s="16">
        <v>8</v>
      </c>
      <c r="AA94" s="8">
        <v>130.63583460405155</v>
      </c>
      <c r="AB94" s="8">
        <v>237.58310932652341</v>
      </c>
      <c r="AC94" s="46" t="str">
        <f t="shared" si="4"/>
        <v>NO</v>
      </c>
      <c r="AD94" s="87">
        <v>24</v>
      </c>
      <c r="AE94" s="16">
        <v>8</v>
      </c>
      <c r="AF94" s="8">
        <v>83.188149302561243</v>
      </c>
      <c r="AG94" s="8">
        <v>272.3733235914367</v>
      </c>
      <c r="AH94" s="46" t="str">
        <f t="shared" si="5"/>
        <v>NO</v>
      </c>
    </row>
    <row r="95" spans="14:34" x14ac:dyDescent="0.2">
      <c r="N95" s="42">
        <f>[1]DAILY!$B384</f>
        <v>44560</v>
      </c>
      <c r="O95" s="45">
        <v>0.64018222283276693</v>
      </c>
      <c r="P95" s="17">
        <v>0.12493838836021672</v>
      </c>
      <c r="Q95" s="17"/>
      <c r="R95" s="17">
        <v>0.23487938880701636</v>
      </c>
      <c r="S95" s="71"/>
      <c r="T95" s="87">
        <v>24</v>
      </c>
      <c r="U95" s="16">
        <v>0</v>
      </c>
      <c r="V95" s="8">
        <v>0.80942808801370969</v>
      </c>
      <c r="W95" s="8">
        <v>12.456807905486178</v>
      </c>
      <c r="X95" s="46" t="str">
        <f t="shared" si="3"/>
        <v>NO</v>
      </c>
      <c r="Y95" s="87">
        <v>24</v>
      </c>
      <c r="Z95" s="16">
        <v>0</v>
      </c>
      <c r="AA95" s="8">
        <v>67.746643394782197</v>
      </c>
      <c r="AB95" s="8">
        <v>204.8558363707742</v>
      </c>
      <c r="AC95" s="46" t="str">
        <f t="shared" si="4"/>
        <v>NO</v>
      </c>
      <c r="AD95" s="87">
        <v>24</v>
      </c>
      <c r="AE95" s="16">
        <v>0</v>
      </c>
      <c r="AF95" s="8">
        <v>99.554018841623147</v>
      </c>
      <c r="AG95" s="8">
        <v>278.32653446245644</v>
      </c>
      <c r="AH95" s="46" t="str">
        <f t="shared" si="5"/>
        <v>NO</v>
      </c>
    </row>
    <row r="96" spans="14:34" ht="13.5" thickBot="1" x14ac:dyDescent="0.25">
      <c r="N96" s="42">
        <f>[1]DAILY!$B385</f>
        <v>44561</v>
      </c>
      <c r="O96" s="47">
        <v>0.64203907923807324</v>
      </c>
      <c r="P96" s="48">
        <v>0.1362234661739945</v>
      </c>
      <c r="Q96" s="48"/>
      <c r="R96" s="48">
        <v>0.22173745458793226</v>
      </c>
      <c r="S96" s="89"/>
      <c r="T96" s="88">
        <v>24</v>
      </c>
      <c r="U96" s="51">
        <v>0</v>
      </c>
      <c r="V96" s="52">
        <v>0</v>
      </c>
      <c r="W96" s="52">
        <v>12.77736025559425</v>
      </c>
      <c r="X96" s="54" t="str">
        <f t="shared" ref="X96" si="6">IF(V96&gt;W96,"YES","NO")</f>
        <v>NO</v>
      </c>
      <c r="Y96" s="88">
        <v>24</v>
      </c>
      <c r="Z96" s="51">
        <v>0</v>
      </c>
      <c r="AA96" s="52">
        <v>65.557948686938701</v>
      </c>
      <c r="AB96" s="52">
        <v>209.72381455056913</v>
      </c>
      <c r="AC96" s="54" t="str">
        <f t="shared" ref="AC96" si="7">IF(AA96&gt;AB96,"YES","NO")</f>
        <v>NO</v>
      </c>
      <c r="AD96" s="88">
        <v>24</v>
      </c>
      <c r="AE96" s="51">
        <v>0</v>
      </c>
      <c r="AF96" s="52">
        <v>99.73160335597305</v>
      </c>
      <c r="AG96" s="52">
        <v>281.21775999065494</v>
      </c>
      <c r="AH96" s="54" t="str">
        <f t="shared" ref="AH96" si="8">IF(AF96&gt;AG96,"YES","NO")</f>
        <v>NO</v>
      </c>
    </row>
  </sheetData>
  <mergeCells count="13">
    <mergeCell ref="B5:B7"/>
    <mergeCell ref="B8:C8"/>
    <mergeCell ref="B9:C9"/>
    <mergeCell ref="D2:L2"/>
    <mergeCell ref="O2:AH2"/>
    <mergeCell ref="D3:F3"/>
    <mergeCell ref="G3:I3"/>
    <mergeCell ref="J3:L3"/>
    <mergeCell ref="N3:N4"/>
    <mergeCell ref="O3:S3"/>
    <mergeCell ref="T3:X3"/>
    <mergeCell ref="Y3:AC3"/>
    <mergeCell ref="AD3:AH3"/>
  </mergeCells>
  <conditionalFormatting sqref="D9">
    <cfRule type="cellIs" dxfId="1" priority="2" stopIfTrue="1" operator="lessThanOrEqual">
      <formula>#REF!*1.05</formula>
    </cfRule>
  </conditionalFormatting>
  <conditionalFormatting sqref="E9">
    <cfRule type="cellIs" dxfId="0" priority="1" stopIfTrue="1" operator="lessThanOrEqual">
      <formula>#REF!*1.05</formula>
    </cfRule>
  </conditionalFormatting>
  <pageMargins left="0.7" right="0.7" top="0.75" bottom="0.75" header="0.3" footer="0.3"/>
  <pageSetup paperSize="9" orientation="portrait" verticalDpi="0" r:id="rId1"/>
  <headerFooter>
    <oddFooter>&amp;L_x000D_&amp;1#&amp;"Calibri"&amp;8&amp;K000000 Sensitivity: general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65D7D-AF64-4541-8CB5-07B217C1FFB3}">
  <sheetPr>
    <tabColor rgb="FF00B050"/>
  </sheetPr>
  <dimension ref="B1:Y96"/>
  <sheetViews>
    <sheetView showGridLines="0" tabSelected="1" zoomScaleNormal="100" workbookViewId="0">
      <selection activeCell="G9" sqref="G9"/>
    </sheetView>
  </sheetViews>
  <sheetFormatPr defaultRowHeight="12.75" x14ac:dyDescent="0.2"/>
  <cols>
    <col min="1" max="1" width="2.7109375" customWidth="1"/>
    <col min="3" max="3" width="10.140625" bestFit="1" customWidth="1"/>
    <col min="4" max="12" width="8.7109375" customWidth="1"/>
    <col min="13" max="13" width="2.7109375" customWidth="1"/>
    <col min="14" max="14" width="11.85546875" style="15" customWidth="1"/>
    <col min="15" max="19" width="13.7109375" customWidth="1"/>
    <col min="20" max="20" width="12.5703125" style="30" bestFit="1" customWidth="1"/>
    <col min="21" max="21" width="15.5703125" style="30" bestFit="1" customWidth="1"/>
    <col min="22" max="23" width="13.7109375" customWidth="1"/>
    <col min="24" max="24" width="13.7109375" style="20" customWidth="1"/>
    <col min="25" max="25" width="2.7109375" customWidth="1"/>
  </cols>
  <sheetData>
    <row r="1" spans="2:24" ht="13.5" thickBot="1" x14ac:dyDescent="0.25"/>
    <row r="2" spans="2:24" ht="14.25" thickTop="1" thickBot="1" x14ac:dyDescent="0.25">
      <c r="B2" s="2"/>
      <c r="C2" s="12"/>
      <c r="D2" s="119" t="s">
        <v>15</v>
      </c>
      <c r="E2" s="120"/>
      <c r="F2" s="120"/>
      <c r="G2" s="120"/>
      <c r="H2" s="120"/>
      <c r="I2" s="120"/>
      <c r="J2" s="120"/>
      <c r="K2" s="120"/>
      <c r="L2" s="121"/>
      <c r="N2" s="90"/>
      <c r="O2" s="140" t="s">
        <v>45</v>
      </c>
      <c r="P2" s="141"/>
      <c r="Q2" s="141"/>
      <c r="R2" s="141"/>
      <c r="S2" s="141"/>
      <c r="T2" s="141"/>
      <c r="U2" s="141"/>
      <c r="V2" s="141"/>
      <c r="W2" s="141"/>
      <c r="X2" s="142"/>
    </row>
    <row r="3" spans="2:24" ht="13.5" customHeight="1" x14ac:dyDescent="0.2">
      <c r="B3" s="2"/>
      <c r="C3" s="12"/>
      <c r="D3" s="125">
        <v>44470</v>
      </c>
      <c r="E3" s="126"/>
      <c r="F3" s="126"/>
      <c r="G3" s="126">
        <v>44501</v>
      </c>
      <c r="H3" s="126"/>
      <c r="I3" s="126"/>
      <c r="J3" s="126">
        <v>44531</v>
      </c>
      <c r="K3" s="126"/>
      <c r="L3" s="127"/>
      <c r="M3" s="1"/>
      <c r="N3" s="143" t="s">
        <v>3</v>
      </c>
      <c r="O3" s="130" t="s">
        <v>19</v>
      </c>
      <c r="P3" s="131"/>
      <c r="Q3" s="131"/>
      <c r="R3" s="131"/>
      <c r="S3" s="132"/>
      <c r="T3" s="133" t="s">
        <v>44</v>
      </c>
      <c r="U3" s="134"/>
      <c r="V3" s="134"/>
      <c r="W3" s="134"/>
      <c r="X3" s="135"/>
    </row>
    <row r="4" spans="2:24" ht="16.5" thickBot="1" x14ac:dyDescent="0.35">
      <c r="B4" s="13"/>
      <c r="C4" s="14"/>
      <c r="D4" s="5" t="s">
        <v>2</v>
      </c>
      <c r="E4" s="5" t="s">
        <v>0</v>
      </c>
      <c r="F4" s="5" t="s">
        <v>1</v>
      </c>
      <c r="G4" s="5" t="s">
        <v>2</v>
      </c>
      <c r="H4" s="5" t="s">
        <v>0</v>
      </c>
      <c r="I4" s="5" t="s">
        <v>1</v>
      </c>
      <c r="J4" s="32" t="s">
        <v>2</v>
      </c>
      <c r="K4" s="5" t="s">
        <v>0</v>
      </c>
      <c r="L4" s="6" t="s">
        <v>1</v>
      </c>
      <c r="N4" s="144"/>
      <c r="O4" s="43" t="s">
        <v>17</v>
      </c>
      <c r="P4" s="28" t="s">
        <v>16</v>
      </c>
      <c r="Q4" s="28" t="s">
        <v>4</v>
      </c>
      <c r="R4" s="28" t="s">
        <v>18</v>
      </c>
      <c r="S4" s="70" t="s">
        <v>41</v>
      </c>
      <c r="T4" s="79" t="s">
        <v>42</v>
      </c>
      <c r="U4" s="31" t="s">
        <v>43</v>
      </c>
      <c r="V4" s="28" t="s">
        <v>5</v>
      </c>
      <c r="W4" s="28" t="s">
        <v>6</v>
      </c>
      <c r="X4" s="44" t="s">
        <v>7</v>
      </c>
    </row>
    <row r="5" spans="2:24" ht="12.75" customHeight="1" thickTop="1" x14ac:dyDescent="0.2">
      <c r="B5" s="113" t="s">
        <v>8</v>
      </c>
      <c r="C5" s="11" t="s">
        <v>9</v>
      </c>
      <c r="D5" s="8">
        <f>MIN(V5:V35)</f>
        <v>0.49066174981098459</v>
      </c>
      <c r="E5" s="136" t="s">
        <v>10</v>
      </c>
      <c r="F5" s="136"/>
      <c r="G5" s="8">
        <f>MIN(V36:V65)</f>
        <v>0.69828776606793819</v>
      </c>
      <c r="H5" s="136" t="s">
        <v>10</v>
      </c>
      <c r="I5" s="136"/>
      <c r="J5" s="8">
        <f>MIN(V66:V96)</f>
        <v>0.90025908331067661</v>
      </c>
      <c r="K5" s="136" t="s">
        <v>10</v>
      </c>
      <c r="L5" s="138"/>
      <c r="N5" s="91">
        <f>[1]DAILY!$B102</f>
        <v>44470</v>
      </c>
      <c r="O5" s="103">
        <v>0.88139999999999996</v>
      </c>
      <c r="P5" s="104">
        <v>6.2799999999999995E-2</v>
      </c>
      <c r="Q5" s="17">
        <v>0</v>
      </c>
      <c r="R5" s="104">
        <v>5.5899999999999998E-2</v>
      </c>
      <c r="S5" s="105">
        <v>0</v>
      </c>
      <c r="T5" s="87">
        <v>24</v>
      </c>
      <c r="U5" s="16">
        <v>0</v>
      </c>
      <c r="V5" s="8">
        <v>0.69658731092580117</v>
      </c>
      <c r="W5" s="8">
        <v>12.347205463740286</v>
      </c>
      <c r="X5" s="46" t="str">
        <f>IF(V5&gt;W5,"YES","NO")</f>
        <v>NO</v>
      </c>
    </row>
    <row r="6" spans="2:24" x14ac:dyDescent="0.2">
      <c r="B6" s="114"/>
      <c r="C6" s="7" t="s">
        <v>11</v>
      </c>
      <c r="D6" s="8">
        <f>MAX(V5:V35)</f>
        <v>4.2082835182136726</v>
      </c>
      <c r="E6" s="136"/>
      <c r="F6" s="136"/>
      <c r="G6" s="8">
        <f>MAX(V36:V65)</f>
        <v>6.7097010930635346</v>
      </c>
      <c r="H6" s="136"/>
      <c r="I6" s="136"/>
      <c r="J6" s="8">
        <f>MAX(V66:V96)</f>
        <v>5.8109560658459012</v>
      </c>
      <c r="K6" s="136"/>
      <c r="L6" s="138"/>
      <c r="N6" s="91">
        <f>[1]DAILY!$B103</f>
        <v>44471</v>
      </c>
      <c r="O6" s="103">
        <v>0.89429999999999998</v>
      </c>
      <c r="P6" s="104">
        <v>9.2499999999999999E-2</v>
      </c>
      <c r="Q6" s="17">
        <v>0</v>
      </c>
      <c r="R6" s="104">
        <v>1.32E-2</v>
      </c>
      <c r="S6" s="105">
        <v>0</v>
      </c>
      <c r="T6" s="87">
        <v>24</v>
      </c>
      <c r="U6" s="16">
        <v>0</v>
      </c>
      <c r="V6" s="8">
        <v>0.74711784408381432</v>
      </c>
      <c r="W6" s="8">
        <v>13.324549681992039</v>
      </c>
      <c r="X6" s="46" t="str">
        <f t="shared" ref="X6:X69" si="0">IF(V6&gt;W6,"YES","NO")</f>
        <v>NO</v>
      </c>
    </row>
    <row r="7" spans="2:24" x14ac:dyDescent="0.2">
      <c r="B7" s="114"/>
      <c r="C7" s="7" t="s">
        <v>12</v>
      </c>
      <c r="D7" s="4">
        <f>COUNTIF(X5:X35,"YES")</f>
        <v>0</v>
      </c>
      <c r="E7" s="136"/>
      <c r="F7" s="136"/>
      <c r="G7" s="4">
        <f>COUNTIF(X36:X65,"YES")</f>
        <v>0</v>
      </c>
      <c r="H7" s="136"/>
      <c r="I7" s="136"/>
      <c r="J7" s="4">
        <f>COUNTIF(X66:X96,"YES")</f>
        <v>0</v>
      </c>
      <c r="K7" s="136"/>
      <c r="L7" s="138"/>
      <c r="N7" s="91">
        <f>[1]DAILY!$B104</f>
        <v>44472</v>
      </c>
      <c r="O7" s="103">
        <v>0.88319999999999999</v>
      </c>
      <c r="P7" s="104">
        <v>0.1045</v>
      </c>
      <c r="Q7" s="17">
        <v>0</v>
      </c>
      <c r="R7" s="104">
        <v>1.23E-2</v>
      </c>
      <c r="S7" s="105">
        <v>0</v>
      </c>
      <c r="T7" s="87">
        <v>24</v>
      </c>
      <c r="U7" s="16">
        <v>0</v>
      </c>
      <c r="V7" s="8">
        <v>0.75971194492435046</v>
      </c>
      <c r="W7" s="8">
        <v>13.638330762165127</v>
      </c>
      <c r="X7" s="46" t="str">
        <f t="shared" si="0"/>
        <v>NO</v>
      </c>
    </row>
    <row r="8" spans="2:24" x14ac:dyDescent="0.2">
      <c r="B8" s="115" t="s">
        <v>13</v>
      </c>
      <c r="C8" s="116"/>
      <c r="D8" s="8">
        <v>0.97594561504859323</v>
      </c>
      <c r="E8" s="136"/>
      <c r="F8" s="136"/>
      <c r="G8" s="8">
        <v>1.1483056940688436</v>
      </c>
      <c r="H8" s="136"/>
      <c r="I8" s="136"/>
      <c r="J8" s="8">
        <v>1.2418610672719081</v>
      </c>
      <c r="K8" s="136"/>
      <c r="L8" s="138"/>
      <c r="N8" s="91">
        <f>[1]DAILY!$B105</f>
        <v>44473</v>
      </c>
      <c r="O8" s="103">
        <v>0.87690000000000001</v>
      </c>
      <c r="P8" s="104">
        <v>0.10970000000000001</v>
      </c>
      <c r="Q8" s="17">
        <v>0</v>
      </c>
      <c r="R8" s="104">
        <v>1.34E-2</v>
      </c>
      <c r="S8" s="105">
        <v>0</v>
      </c>
      <c r="T8" s="87">
        <v>24</v>
      </c>
      <c r="U8" s="16">
        <v>0</v>
      </c>
      <c r="V8" s="8">
        <v>0.85248740491226183</v>
      </c>
      <c r="W8" s="8">
        <v>15.758973066703044</v>
      </c>
      <c r="X8" s="46" t="str">
        <f t="shared" si="0"/>
        <v>NO</v>
      </c>
    </row>
    <row r="9" spans="2:24" ht="13.5" thickBot="1" x14ac:dyDescent="0.25">
      <c r="B9" s="117" t="s">
        <v>14</v>
      </c>
      <c r="C9" s="118"/>
      <c r="D9" s="10">
        <v>13.285497983503211</v>
      </c>
      <c r="E9" s="137"/>
      <c r="F9" s="137"/>
      <c r="G9" s="10">
        <v>13.620999599279571</v>
      </c>
      <c r="H9" s="137"/>
      <c r="I9" s="137"/>
      <c r="J9" s="10">
        <v>12.34315974190104</v>
      </c>
      <c r="K9" s="137"/>
      <c r="L9" s="139"/>
      <c r="N9" s="91">
        <f>[1]DAILY!$B106</f>
        <v>44474</v>
      </c>
      <c r="O9" s="103">
        <v>0.86240000000000006</v>
      </c>
      <c r="P9" s="104">
        <v>0.1245</v>
      </c>
      <c r="Q9" s="17">
        <v>0</v>
      </c>
      <c r="R9" s="104">
        <v>1.3100000000000001E-2</v>
      </c>
      <c r="S9" s="105">
        <v>0</v>
      </c>
      <c r="T9" s="87">
        <v>24</v>
      </c>
      <c r="U9" s="16">
        <v>0</v>
      </c>
      <c r="V9" s="8">
        <v>0.82449049413226361</v>
      </c>
      <c r="W9" s="8">
        <v>15.004162428394661</v>
      </c>
      <c r="X9" s="46" t="str">
        <f t="shared" si="0"/>
        <v>NO</v>
      </c>
    </row>
    <row r="10" spans="2:24" ht="13.5" thickTop="1" x14ac:dyDescent="0.2">
      <c r="N10" s="91">
        <f>[1]DAILY!$B107</f>
        <v>44475</v>
      </c>
      <c r="O10" s="103">
        <v>0.48409999999999997</v>
      </c>
      <c r="P10" s="104">
        <v>0.1792</v>
      </c>
      <c r="Q10" s="17">
        <v>0</v>
      </c>
      <c r="R10" s="104">
        <v>0.1615</v>
      </c>
      <c r="S10" s="105">
        <v>0.17519999999999999</v>
      </c>
      <c r="T10" s="87">
        <v>24</v>
      </c>
      <c r="U10" s="16">
        <v>11</v>
      </c>
      <c r="V10" s="8">
        <v>1.6651395203795216</v>
      </c>
      <c r="W10" s="8">
        <v>24.191311208367758</v>
      </c>
      <c r="X10" s="46" t="str">
        <f t="shared" si="0"/>
        <v>NO</v>
      </c>
    </row>
    <row r="11" spans="2:24" x14ac:dyDescent="0.2">
      <c r="N11" s="91">
        <f>[1]DAILY!$B108</f>
        <v>44476</v>
      </c>
      <c r="O11" s="103">
        <v>0.79410000000000003</v>
      </c>
      <c r="P11" s="104">
        <v>0.13170000000000001</v>
      </c>
      <c r="Q11" s="17">
        <v>0</v>
      </c>
      <c r="R11" s="104">
        <v>4.1300000000000003E-2</v>
      </c>
      <c r="S11" s="105">
        <v>3.2899999999999999E-2</v>
      </c>
      <c r="T11" s="87">
        <v>24</v>
      </c>
      <c r="U11" s="16">
        <v>2</v>
      </c>
      <c r="V11" s="8">
        <v>2.1459873653856714</v>
      </c>
      <c r="W11" s="8">
        <v>15.543534598166271</v>
      </c>
      <c r="X11" s="46" t="str">
        <f t="shared" si="0"/>
        <v>NO</v>
      </c>
    </row>
    <row r="12" spans="2:24" x14ac:dyDescent="0.2">
      <c r="N12" s="91">
        <f>[1]DAILY!$B109</f>
        <v>44477</v>
      </c>
      <c r="O12" s="103">
        <v>0.87450000000000006</v>
      </c>
      <c r="P12" s="104">
        <v>0.1134</v>
      </c>
      <c r="Q12" s="17">
        <v>0</v>
      </c>
      <c r="R12" s="104">
        <v>1.21E-2</v>
      </c>
      <c r="S12" s="105">
        <v>0</v>
      </c>
      <c r="T12" s="87">
        <v>24</v>
      </c>
      <c r="U12" s="16">
        <v>0</v>
      </c>
      <c r="V12" s="8">
        <v>0.77366519938799605</v>
      </c>
      <c r="W12" s="8">
        <v>13.737273372037762</v>
      </c>
      <c r="X12" s="46" t="str">
        <f t="shared" si="0"/>
        <v>NO</v>
      </c>
    </row>
    <row r="13" spans="2:24" x14ac:dyDescent="0.2">
      <c r="N13" s="91">
        <f>[1]DAILY!$B110</f>
        <v>44478</v>
      </c>
      <c r="O13" s="103">
        <v>0.87509999999999999</v>
      </c>
      <c r="P13" s="104">
        <v>0.1129</v>
      </c>
      <c r="Q13" s="17">
        <v>0</v>
      </c>
      <c r="R13" s="104">
        <v>1.2E-2</v>
      </c>
      <c r="S13" s="105">
        <v>0</v>
      </c>
      <c r="T13" s="87">
        <v>24</v>
      </c>
      <c r="U13" s="16">
        <v>0</v>
      </c>
      <c r="V13" s="8">
        <v>0.49066174981098459</v>
      </c>
      <c r="W13" s="8">
        <v>13.772254816016734</v>
      </c>
      <c r="X13" s="46" t="str">
        <f t="shared" si="0"/>
        <v>NO</v>
      </c>
    </row>
    <row r="14" spans="2:24" x14ac:dyDescent="0.2">
      <c r="N14" s="91">
        <f>[1]DAILY!$B111</f>
        <v>44479</v>
      </c>
      <c r="O14" s="103">
        <v>0.86660000000000004</v>
      </c>
      <c r="P14" s="104">
        <v>0.12139999999999999</v>
      </c>
      <c r="Q14" s="17">
        <v>0</v>
      </c>
      <c r="R14" s="104">
        <v>1.2E-2</v>
      </c>
      <c r="S14" s="105">
        <v>0</v>
      </c>
      <c r="T14" s="87">
        <v>24</v>
      </c>
      <c r="U14" s="16">
        <v>0</v>
      </c>
      <c r="V14" s="8">
        <v>0.52255279230207397</v>
      </c>
      <c r="W14" s="8">
        <v>14.110815105810039</v>
      </c>
      <c r="X14" s="46" t="str">
        <f t="shared" si="0"/>
        <v>NO</v>
      </c>
    </row>
    <row r="15" spans="2:24" x14ac:dyDescent="0.2">
      <c r="N15" s="91">
        <f>[1]DAILY!$B112</f>
        <v>44480</v>
      </c>
      <c r="O15" s="103">
        <v>0.8054</v>
      </c>
      <c r="P15" s="104">
        <v>0.18310000000000001</v>
      </c>
      <c r="Q15" s="17">
        <v>0</v>
      </c>
      <c r="R15" s="104">
        <v>1.15E-2</v>
      </c>
      <c r="S15" s="105">
        <v>0</v>
      </c>
      <c r="T15" s="87">
        <v>24</v>
      </c>
      <c r="U15" s="16">
        <v>0</v>
      </c>
      <c r="V15" s="8">
        <v>0.62709925366280728</v>
      </c>
      <c r="W15" s="8">
        <v>15.640742065560318</v>
      </c>
      <c r="X15" s="46" t="str">
        <f t="shared" si="0"/>
        <v>NO</v>
      </c>
    </row>
    <row r="16" spans="2:24" x14ac:dyDescent="0.2">
      <c r="N16" s="91">
        <f>[1]DAILY!$B113</f>
        <v>44481</v>
      </c>
      <c r="O16" s="103">
        <v>0.82579999999999998</v>
      </c>
      <c r="P16" s="104">
        <v>0.16450000000000001</v>
      </c>
      <c r="Q16" s="17">
        <v>0</v>
      </c>
      <c r="R16" s="104">
        <v>9.7000000000000003E-3</v>
      </c>
      <c r="S16" s="105">
        <v>0</v>
      </c>
      <c r="T16" s="87">
        <v>24</v>
      </c>
      <c r="U16" s="16">
        <v>0</v>
      </c>
      <c r="V16" s="8">
        <v>0.57427635172851643</v>
      </c>
      <c r="W16" s="8">
        <v>15.175431920171901</v>
      </c>
      <c r="X16" s="46" t="str">
        <f t="shared" si="0"/>
        <v>NO</v>
      </c>
    </row>
    <row r="17" spans="14:25" s="2" customFormat="1" x14ac:dyDescent="0.2">
      <c r="N17" s="91">
        <f>[1]DAILY!$B114</f>
        <v>44482</v>
      </c>
      <c r="O17" s="103">
        <v>0.84079999999999999</v>
      </c>
      <c r="P17" s="104">
        <v>0.1492</v>
      </c>
      <c r="Q17" s="17">
        <v>0</v>
      </c>
      <c r="R17" s="104">
        <v>0.01</v>
      </c>
      <c r="S17" s="105">
        <v>0</v>
      </c>
      <c r="T17" s="87">
        <v>24</v>
      </c>
      <c r="U17" s="16">
        <v>0</v>
      </c>
      <c r="V17" s="8">
        <v>0.54309266836792147</v>
      </c>
      <c r="W17" s="8">
        <v>14.788823862553004</v>
      </c>
      <c r="X17" s="46" t="str">
        <f t="shared" si="0"/>
        <v>NO</v>
      </c>
      <c r="Y17"/>
    </row>
    <row r="18" spans="14:25" x14ac:dyDescent="0.2">
      <c r="N18" s="91">
        <f>[1]DAILY!$B115</f>
        <v>44483</v>
      </c>
      <c r="O18" s="103">
        <v>0.53539999999999999</v>
      </c>
      <c r="P18" s="104">
        <v>0.21049999999999999</v>
      </c>
      <c r="Q18" s="17">
        <v>0</v>
      </c>
      <c r="R18" s="104">
        <v>0.15809999999999999</v>
      </c>
      <c r="S18" s="105">
        <v>9.6000000000000002E-2</v>
      </c>
      <c r="T18" s="87">
        <v>24</v>
      </c>
      <c r="U18" s="16">
        <v>5</v>
      </c>
      <c r="V18" s="8">
        <v>4.2082835182136726</v>
      </c>
      <c r="W18" s="8">
        <v>19.312725467046569</v>
      </c>
      <c r="X18" s="46" t="str">
        <f t="shared" si="0"/>
        <v>NO</v>
      </c>
    </row>
    <row r="19" spans="14:25" x14ac:dyDescent="0.2">
      <c r="N19" s="91">
        <f>[1]DAILY!$B116</f>
        <v>44484</v>
      </c>
      <c r="O19" s="103">
        <v>0.81259999999999999</v>
      </c>
      <c r="P19" s="104">
        <v>0.128</v>
      </c>
      <c r="Q19" s="17">
        <v>0</v>
      </c>
      <c r="R19" s="104">
        <v>5.9400000000000001E-2</v>
      </c>
      <c r="S19" s="105">
        <v>0</v>
      </c>
      <c r="T19" s="87">
        <v>24</v>
      </c>
      <c r="U19" s="16">
        <v>0</v>
      </c>
      <c r="V19" s="8">
        <v>1.111309511472002</v>
      </c>
      <c r="W19" s="8">
        <v>13.914698580366682</v>
      </c>
      <c r="X19" s="46" t="str">
        <f t="shared" si="0"/>
        <v>NO</v>
      </c>
    </row>
    <row r="20" spans="14:25" x14ac:dyDescent="0.2">
      <c r="N20" s="91">
        <f>[1]DAILY!$B117</f>
        <v>44485</v>
      </c>
      <c r="O20" s="103">
        <v>0.89980000000000004</v>
      </c>
      <c r="P20" s="104">
        <v>8.8599999999999998E-2</v>
      </c>
      <c r="Q20" s="17">
        <v>0</v>
      </c>
      <c r="R20" s="104">
        <v>1.15E-2</v>
      </c>
      <c r="S20" s="105">
        <v>0</v>
      </c>
      <c r="T20" s="87">
        <v>24</v>
      </c>
      <c r="U20" s="16">
        <v>0</v>
      </c>
      <c r="V20" s="8">
        <v>1.2568299012354422</v>
      </c>
      <c r="W20" s="8">
        <v>13.397680484451719</v>
      </c>
      <c r="X20" s="46" t="str">
        <f t="shared" si="0"/>
        <v>NO</v>
      </c>
    </row>
    <row r="21" spans="14:25" x14ac:dyDescent="0.2">
      <c r="N21" s="91">
        <f>[1]DAILY!$B118</f>
        <v>44486</v>
      </c>
      <c r="O21" s="103">
        <v>0.89580000000000004</v>
      </c>
      <c r="P21" s="104">
        <v>9.3100000000000002E-2</v>
      </c>
      <c r="Q21" s="17">
        <v>0</v>
      </c>
      <c r="R21" s="104">
        <v>1.12E-2</v>
      </c>
      <c r="S21" s="105">
        <v>0</v>
      </c>
      <c r="T21" s="87">
        <v>24</v>
      </c>
      <c r="U21" s="16">
        <v>0</v>
      </c>
      <c r="V21" s="8">
        <v>0.64891936355821112</v>
      </c>
      <c r="W21" s="8">
        <v>13.512074263799985</v>
      </c>
      <c r="X21" s="46" t="str">
        <f t="shared" si="0"/>
        <v>NO</v>
      </c>
    </row>
    <row r="22" spans="14:25" x14ac:dyDescent="0.2">
      <c r="N22" s="91">
        <f>[1]DAILY!$B119</f>
        <v>44487</v>
      </c>
      <c r="O22" s="103">
        <v>0.90149999999999997</v>
      </c>
      <c r="P22" s="104">
        <v>8.7099999999999997E-2</v>
      </c>
      <c r="Q22" s="17">
        <v>0</v>
      </c>
      <c r="R22" s="104">
        <v>1.14E-2</v>
      </c>
      <c r="S22" s="105">
        <v>0</v>
      </c>
      <c r="T22" s="87">
        <v>24</v>
      </c>
      <c r="U22" s="16">
        <v>0</v>
      </c>
      <c r="V22" s="8">
        <v>0.76839458334234567</v>
      </c>
      <c r="W22" s="8">
        <v>13.528419720554599</v>
      </c>
      <c r="X22" s="46" t="str">
        <f t="shared" si="0"/>
        <v>NO</v>
      </c>
    </row>
    <row r="23" spans="14:25" x14ac:dyDescent="0.2">
      <c r="N23" s="91">
        <f>[1]DAILY!$B120</f>
        <v>44488</v>
      </c>
      <c r="O23" s="103">
        <v>0.90669999999999995</v>
      </c>
      <c r="P23" s="104">
        <v>8.1600000000000006E-2</v>
      </c>
      <c r="Q23" s="17">
        <v>0</v>
      </c>
      <c r="R23" s="104">
        <v>1.17E-2</v>
      </c>
      <c r="S23" s="105">
        <v>0</v>
      </c>
      <c r="T23" s="87">
        <v>24</v>
      </c>
      <c r="U23" s="16">
        <v>0</v>
      </c>
      <c r="V23" s="8">
        <v>0.89711234203412571</v>
      </c>
      <c r="W23" s="8">
        <v>13.476684678680474</v>
      </c>
      <c r="X23" s="46" t="str">
        <f t="shared" si="0"/>
        <v>NO</v>
      </c>
    </row>
    <row r="24" spans="14:25" x14ac:dyDescent="0.2">
      <c r="N24" s="91">
        <f>[1]DAILY!$B121</f>
        <v>44489</v>
      </c>
      <c r="O24" s="103">
        <v>0.89119999999999999</v>
      </c>
      <c r="P24" s="104">
        <v>2.75E-2</v>
      </c>
      <c r="Q24" s="17">
        <v>0</v>
      </c>
      <c r="R24" s="104">
        <v>8.1299999999999997E-2</v>
      </c>
      <c r="S24" s="105">
        <v>0</v>
      </c>
      <c r="T24" s="87">
        <v>24</v>
      </c>
      <c r="U24" s="16">
        <v>0</v>
      </c>
      <c r="V24" s="8">
        <v>0.87014562704073395</v>
      </c>
      <c r="W24" s="8">
        <v>11.623177553701153</v>
      </c>
      <c r="X24" s="46" t="str">
        <f t="shared" si="0"/>
        <v>NO</v>
      </c>
    </row>
    <row r="25" spans="14:25" x14ac:dyDescent="0.2">
      <c r="N25" s="91">
        <f>[1]DAILY!$B122</f>
        <v>44490</v>
      </c>
      <c r="O25" s="103">
        <v>0.86370000000000002</v>
      </c>
      <c r="P25" s="104">
        <v>0.1022</v>
      </c>
      <c r="Q25" s="17">
        <v>0</v>
      </c>
      <c r="R25" s="104">
        <v>3.4099999999999998E-2</v>
      </c>
      <c r="S25" s="105">
        <v>0</v>
      </c>
      <c r="T25" s="87">
        <v>24</v>
      </c>
      <c r="U25" s="16">
        <v>0</v>
      </c>
      <c r="V25" s="8">
        <v>0.96129624815504455</v>
      </c>
      <c r="W25" s="8">
        <v>13.696463568804534</v>
      </c>
      <c r="X25" s="46" t="str">
        <f t="shared" si="0"/>
        <v>NO</v>
      </c>
    </row>
    <row r="26" spans="14:25" x14ac:dyDescent="0.2">
      <c r="N26" s="91">
        <f>[1]DAILY!$B123</f>
        <v>44491</v>
      </c>
      <c r="O26" s="103">
        <v>0.87690000000000001</v>
      </c>
      <c r="P26" s="104">
        <v>0.11210000000000001</v>
      </c>
      <c r="Q26" s="17">
        <v>0</v>
      </c>
      <c r="R26" s="104">
        <v>1.0999999999999999E-2</v>
      </c>
      <c r="S26" s="105">
        <v>0</v>
      </c>
      <c r="T26" s="87">
        <v>24</v>
      </c>
      <c r="U26" s="16">
        <v>0</v>
      </c>
      <c r="V26" s="8">
        <v>1.1703520464341379</v>
      </c>
      <c r="W26" s="8">
        <v>14.056039235746216</v>
      </c>
      <c r="X26" s="46" t="str">
        <f t="shared" si="0"/>
        <v>NO</v>
      </c>
    </row>
    <row r="27" spans="14:25" x14ac:dyDescent="0.2">
      <c r="N27" s="91">
        <f>[1]DAILY!$B124</f>
        <v>44492</v>
      </c>
      <c r="O27" s="103">
        <v>0.87639999999999996</v>
      </c>
      <c r="P27" s="104">
        <v>0.11269999999999999</v>
      </c>
      <c r="Q27" s="17">
        <v>0</v>
      </c>
      <c r="R27" s="104">
        <v>1.09E-2</v>
      </c>
      <c r="S27" s="105">
        <v>0</v>
      </c>
      <c r="T27" s="87">
        <v>24</v>
      </c>
      <c r="U27" s="16">
        <v>0</v>
      </c>
      <c r="V27" s="8">
        <v>1.1686228492541959</v>
      </c>
      <c r="W27" s="8">
        <v>13.913567130316308</v>
      </c>
      <c r="X27" s="46" t="str">
        <f t="shared" si="0"/>
        <v>NO</v>
      </c>
    </row>
    <row r="28" spans="14:25" x14ac:dyDescent="0.2">
      <c r="N28" s="91">
        <f>[1]DAILY!$B125</f>
        <v>44493</v>
      </c>
      <c r="O28" s="103">
        <v>0.85680000000000001</v>
      </c>
      <c r="P28" s="104">
        <v>0.1305</v>
      </c>
      <c r="Q28" s="17">
        <v>0</v>
      </c>
      <c r="R28" s="104">
        <v>1.2699999999999999E-2</v>
      </c>
      <c r="S28" s="105">
        <v>0</v>
      </c>
      <c r="T28" s="87">
        <v>24</v>
      </c>
      <c r="U28" s="16">
        <v>0</v>
      </c>
      <c r="V28" s="8">
        <v>1.0523680443557744</v>
      </c>
      <c r="W28" s="8">
        <v>14.4180282841389</v>
      </c>
      <c r="X28" s="46" t="str">
        <f t="shared" si="0"/>
        <v>NO</v>
      </c>
    </row>
    <row r="29" spans="14:25" x14ac:dyDescent="0.2">
      <c r="N29" s="91">
        <f>[1]DAILY!$B126</f>
        <v>44494</v>
      </c>
      <c r="O29" s="103">
        <v>0.86450000000000005</v>
      </c>
      <c r="P29" s="104">
        <v>0.1241</v>
      </c>
      <c r="Q29" s="17">
        <v>0</v>
      </c>
      <c r="R29" s="104">
        <v>1.14E-2</v>
      </c>
      <c r="S29" s="105">
        <v>0</v>
      </c>
      <c r="T29" s="87">
        <v>24</v>
      </c>
      <c r="U29" s="16">
        <v>0</v>
      </c>
      <c r="V29" s="8">
        <v>0.87641578994251113</v>
      </c>
      <c r="W29" s="8">
        <v>14.385648919854468</v>
      </c>
      <c r="X29" s="46" t="str">
        <f t="shared" si="0"/>
        <v>NO</v>
      </c>
    </row>
    <row r="30" spans="14:25" x14ac:dyDescent="0.2">
      <c r="N30" s="91">
        <f>[1]DAILY!$B127</f>
        <v>44495</v>
      </c>
      <c r="O30" s="103">
        <v>0.86070000000000002</v>
      </c>
      <c r="P30" s="104">
        <v>0.12720000000000001</v>
      </c>
      <c r="Q30" s="17">
        <v>0</v>
      </c>
      <c r="R30" s="104">
        <v>1.21E-2</v>
      </c>
      <c r="S30" s="105">
        <v>0</v>
      </c>
      <c r="T30" s="87">
        <v>24</v>
      </c>
      <c r="U30" s="16">
        <v>0</v>
      </c>
      <c r="V30" s="8">
        <v>0.93299499210190717</v>
      </c>
      <c r="W30" s="8">
        <v>14.226163031414483</v>
      </c>
      <c r="X30" s="46" t="str">
        <f t="shared" si="0"/>
        <v>NO</v>
      </c>
    </row>
    <row r="31" spans="14:25" x14ac:dyDescent="0.2">
      <c r="N31" s="91">
        <f>[1]DAILY!$B128</f>
        <v>44496</v>
      </c>
      <c r="O31" s="103">
        <v>0.8881</v>
      </c>
      <c r="P31" s="104">
        <v>0.1013</v>
      </c>
      <c r="Q31" s="17">
        <v>0</v>
      </c>
      <c r="R31" s="104">
        <v>1.0699999999999999E-2</v>
      </c>
      <c r="S31" s="105">
        <v>0</v>
      </c>
      <c r="T31" s="87">
        <v>24</v>
      </c>
      <c r="U31" s="16">
        <v>0</v>
      </c>
      <c r="V31" s="8">
        <v>0.78116698693505715</v>
      </c>
      <c r="W31" s="8">
        <v>13.749890691428364</v>
      </c>
      <c r="X31" s="46" t="str">
        <f t="shared" si="0"/>
        <v>NO</v>
      </c>
    </row>
    <row r="32" spans="14:25" x14ac:dyDescent="0.2">
      <c r="N32" s="91">
        <f>[1]DAILY!$B129</f>
        <v>44497</v>
      </c>
      <c r="O32" s="103">
        <v>0.89229999999999998</v>
      </c>
      <c r="P32" s="104">
        <v>9.7000000000000003E-2</v>
      </c>
      <c r="Q32" s="17">
        <v>0</v>
      </c>
      <c r="R32" s="104">
        <v>1.06E-2</v>
      </c>
      <c r="S32" s="105">
        <v>0</v>
      </c>
      <c r="T32" s="87">
        <v>24</v>
      </c>
      <c r="U32" s="16">
        <v>0</v>
      </c>
      <c r="V32" s="8">
        <v>0.77933141348207069</v>
      </c>
      <c r="W32" s="8">
        <v>13.624483861946791</v>
      </c>
      <c r="X32" s="46" t="str">
        <f t="shared" si="0"/>
        <v>NO</v>
      </c>
    </row>
    <row r="33" spans="14:24" x14ac:dyDescent="0.2">
      <c r="N33" s="91">
        <f>[1]DAILY!$B130</f>
        <v>44498</v>
      </c>
      <c r="O33" s="103">
        <v>0.88060000000000005</v>
      </c>
      <c r="P33" s="104">
        <v>0.1094</v>
      </c>
      <c r="Q33" s="17">
        <v>0</v>
      </c>
      <c r="R33" s="104">
        <v>0.01</v>
      </c>
      <c r="S33" s="105">
        <v>0</v>
      </c>
      <c r="T33" s="87">
        <v>24</v>
      </c>
      <c r="U33" s="16">
        <v>0</v>
      </c>
      <c r="V33" s="8">
        <v>0.82657468549690749</v>
      </c>
      <c r="W33" s="8">
        <v>14.058581024898778</v>
      </c>
      <c r="X33" s="46" t="str">
        <f t="shared" si="0"/>
        <v>NO</v>
      </c>
    </row>
    <row r="34" spans="14:24" x14ac:dyDescent="0.2">
      <c r="N34" s="91">
        <f>[1]DAILY!$B131</f>
        <v>44499</v>
      </c>
      <c r="O34" s="103">
        <v>0.88109999999999999</v>
      </c>
      <c r="P34" s="104">
        <v>0.1086</v>
      </c>
      <c r="Q34" s="17">
        <v>0</v>
      </c>
      <c r="R34" s="104">
        <v>1.03E-2</v>
      </c>
      <c r="S34" s="105">
        <v>0</v>
      </c>
      <c r="T34" s="87">
        <v>24</v>
      </c>
      <c r="U34" s="16">
        <v>0</v>
      </c>
      <c r="V34" s="8">
        <v>0.830608458806393</v>
      </c>
      <c r="W34" s="8">
        <v>13.938182417867004</v>
      </c>
      <c r="X34" s="46" t="str">
        <f t="shared" si="0"/>
        <v>NO</v>
      </c>
    </row>
    <row r="35" spans="14:24" x14ac:dyDescent="0.2">
      <c r="N35" s="91">
        <f>[1]DAILY!$B132</f>
        <v>44500</v>
      </c>
      <c r="O35" s="103">
        <v>0.70569999999999999</v>
      </c>
      <c r="P35" s="104">
        <v>0.12039999999999999</v>
      </c>
      <c r="Q35" s="17">
        <v>0</v>
      </c>
      <c r="R35" s="104">
        <v>9.2799999999999994E-2</v>
      </c>
      <c r="S35" s="105">
        <v>8.1100000000000005E-2</v>
      </c>
      <c r="T35" s="87">
        <v>24</v>
      </c>
      <c r="U35" s="16">
        <v>5</v>
      </c>
      <c r="V35" s="8">
        <v>0.97791606375273421</v>
      </c>
      <c r="W35" s="8">
        <v>17.169563970762951</v>
      </c>
      <c r="X35" s="46" t="str">
        <f t="shared" si="0"/>
        <v>NO</v>
      </c>
    </row>
    <row r="36" spans="14:24" x14ac:dyDescent="0.2">
      <c r="N36" s="91">
        <f>[1]DAILY!$B133</f>
        <v>44501</v>
      </c>
      <c r="O36" s="45">
        <v>0.7154598370164712</v>
      </c>
      <c r="P36" s="17">
        <v>0.12885475819529005</v>
      </c>
      <c r="Q36" s="17">
        <v>0</v>
      </c>
      <c r="R36" s="17">
        <v>7.9384006209319458E-2</v>
      </c>
      <c r="S36" s="71">
        <v>7.6301398578919294E-2</v>
      </c>
      <c r="T36" s="87">
        <v>24</v>
      </c>
      <c r="U36" s="16">
        <v>4</v>
      </c>
      <c r="V36" s="8">
        <v>2.4407735480236736</v>
      </c>
      <c r="W36" s="8">
        <v>17.536936324916311</v>
      </c>
      <c r="X36" s="46" t="str">
        <f t="shared" si="0"/>
        <v>NO</v>
      </c>
    </row>
    <row r="37" spans="14:24" x14ac:dyDescent="0.2">
      <c r="N37" s="91">
        <f>[1]DAILY!$B134</f>
        <v>44502</v>
      </c>
      <c r="O37" s="45">
        <v>0.87945334864896407</v>
      </c>
      <c r="P37" s="17">
        <v>0.11061888559011103</v>
      </c>
      <c r="Q37" s="17">
        <v>0</v>
      </c>
      <c r="R37" s="17">
        <v>9.9277657609248976E-3</v>
      </c>
      <c r="S37" s="71">
        <v>0</v>
      </c>
      <c r="T37" s="87">
        <v>24</v>
      </c>
      <c r="U37" s="16">
        <v>0</v>
      </c>
      <c r="V37" s="8">
        <v>1.6561156415270883</v>
      </c>
      <c r="W37" s="8">
        <v>14.220861373411827</v>
      </c>
      <c r="X37" s="46" t="str">
        <f t="shared" si="0"/>
        <v>NO</v>
      </c>
    </row>
    <row r="38" spans="14:24" x14ac:dyDescent="0.2">
      <c r="N38" s="91">
        <f>[1]DAILY!$B135</f>
        <v>44503</v>
      </c>
      <c r="O38" s="45">
        <v>0.88374413093242643</v>
      </c>
      <c r="P38" s="17">
        <v>0.1056261363151523</v>
      </c>
      <c r="Q38" s="17">
        <v>0</v>
      </c>
      <c r="R38" s="17">
        <v>1.0629732752421267E-2</v>
      </c>
      <c r="S38" s="71">
        <v>0</v>
      </c>
      <c r="T38" s="87">
        <v>24</v>
      </c>
      <c r="U38" s="16">
        <v>0</v>
      </c>
      <c r="V38" s="8">
        <v>1.2750629398206785</v>
      </c>
      <c r="W38" s="8">
        <v>14.016256773091795</v>
      </c>
      <c r="X38" s="46" t="str">
        <f t="shared" si="0"/>
        <v>NO</v>
      </c>
    </row>
    <row r="39" spans="14:24" x14ac:dyDescent="0.2">
      <c r="N39" s="91">
        <f>[1]DAILY!$B136</f>
        <v>44504</v>
      </c>
      <c r="O39" s="45">
        <v>0.88604166971530196</v>
      </c>
      <c r="P39" s="17">
        <v>0.10344857833082939</v>
      </c>
      <c r="Q39" s="17">
        <v>0</v>
      </c>
      <c r="R39" s="17">
        <v>1.0509751953868648E-2</v>
      </c>
      <c r="S39" s="71">
        <v>0</v>
      </c>
      <c r="T39" s="87">
        <v>24</v>
      </c>
      <c r="U39" s="16">
        <v>0</v>
      </c>
      <c r="V39" s="8">
        <v>1.1040445390040821</v>
      </c>
      <c r="W39" s="8">
        <v>13.86194362740696</v>
      </c>
      <c r="X39" s="46" t="str">
        <f t="shared" si="0"/>
        <v>NO</v>
      </c>
    </row>
    <row r="40" spans="14:24" x14ac:dyDescent="0.2">
      <c r="N40" s="91">
        <f>[1]DAILY!$B137</f>
        <v>44505</v>
      </c>
      <c r="O40" s="45">
        <v>0.88680772179105383</v>
      </c>
      <c r="P40" s="17">
        <v>0.10277288857037131</v>
      </c>
      <c r="Q40" s="17">
        <v>0</v>
      </c>
      <c r="R40" s="17">
        <v>1.0419389638574861E-2</v>
      </c>
      <c r="S40" s="71">
        <v>0</v>
      </c>
      <c r="T40" s="87">
        <v>24</v>
      </c>
      <c r="U40" s="16">
        <v>0</v>
      </c>
      <c r="V40" s="8">
        <v>1.1018285832969525</v>
      </c>
      <c r="W40" s="8">
        <v>13.874797827914202</v>
      </c>
      <c r="X40" s="46" t="str">
        <f t="shared" si="0"/>
        <v>NO</v>
      </c>
    </row>
    <row r="41" spans="14:24" x14ac:dyDescent="0.2">
      <c r="N41" s="91">
        <f>[1]DAILY!$B138</f>
        <v>44506</v>
      </c>
      <c r="O41" s="45">
        <v>0.89434569205697567</v>
      </c>
      <c r="P41" s="17">
        <v>9.4579118495785361E-2</v>
      </c>
      <c r="Q41" s="17">
        <v>0</v>
      </c>
      <c r="R41" s="17">
        <v>1.1075189447238967E-2</v>
      </c>
      <c r="S41" s="71">
        <v>0</v>
      </c>
      <c r="T41" s="87">
        <v>24</v>
      </c>
      <c r="U41" s="16">
        <v>0</v>
      </c>
      <c r="V41" s="8">
        <v>0.95754726445797378</v>
      </c>
      <c r="W41" s="8">
        <v>13.65510059340118</v>
      </c>
      <c r="X41" s="46" t="str">
        <f t="shared" si="0"/>
        <v>NO</v>
      </c>
    </row>
    <row r="42" spans="14:24" x14ac:dyDescent="0.2">
      <c r="N42" s="91">
        <f>[1]DAILY!$B139</f>
        <v>44507</v>
      </c>
      <c r="O42" s="45">
        <v>0.89663802255903791</v>
      </c>
      <c r="P42" s="17">
        <v>9.2299618422807539E-2</v>
      </c>
      <c r="Q42" s="17">
        <v>0</v>
      </c>
      <c r="R42" s="17">
        <v>1.1062359018154555E-2</v>
      </c>
      <c r="S42" s="71">
        <v>0</v>
      </c>
      <c r="T42" s="87">
        <v>24</v>
      </c>
      <c r="U42" s="16">
        <v>0</v>
      </c>
      <c r="V42" s="8">
        <v>0.91834026892819098</v>
      </c>
      <c r="W42" s="8">
        <v>13.649258458364214</v>
      </c>
      <c r="X42" s="46" t="str">
        <f t="shared" si="0"/>
        <v>NO</v>
      </c>
    </row>
    <row r="43" spans="14:24" x14ac:dyDescent="0.2">
      <c r="N43" s="91">
        <f>[1]DAILY!$B140</f>
        <v>44508</v>
      </c>
      <c r="O43" s="45">
        <v>0.89523812815045478</v>
      </c>
      <c r="P43" s="17">
        <v>9.5280708343652099E-2</v>
      </c>
      <c r="Q43" s="17">
        <v>0</v>
      </c>
      <c r="R43" s="17">
        <v>9.4811635058931198E-3</v>
      </c>
      <c r="S43" s="71">
        <v>0</v>
      </c>
      <c r="T43" s="87">
        <v>24</v>
      </c>
      <c r="U43" s="16">
        <v>0</v>
      </c>
      <c r="V43" s="8">
        <v>0.91655154872247679</v>
      </c>
      <c r="W43" s="8">
        <v>13.568145921993816</v>
      </c>
      <c r="X43" s="46" t="str">
        <f t="shared" si="0"/>
        <v>NO</v>
      </c>
    </row>
    <row r="44" spans="14:24" x14ac:dyDescent="0.2">
      <c r="N44" s="91">
        <f>[1]DAILY!$B141</f>
        <v>44509</v>
      </c>
      <c r="O44" s="45">
        <v>0.86366362031711219</v>
      </c>
      <c r="P44" s="17">
        <v>0.12849976100644842</v>
      </c>
      <c r="Q44" s="17">
        <v>0</v>
      </c>
      <c r="R44" s="17">
        <v>7.8366186764393941E-3</v>
      </c>
      <c r="S44" s="71">
        <v>0</v>
      </c>
      <c r="T44" s="87">
        <v>24</v>
      </c>
      <c r="U44" s="16">
        <v>0</v>
      </c>
      <c r="V44" s="8">
        <v>0.76069853105646734</v>
      </c>
      <c r="W44" s="8">
        <v>14.157142810049772</v>
      </c>
      <c r="X44" s="46" t="str">
        <f t="shared" si="0"/>
        <v>NO</v>
      </c>
    </row>
    <row r="45" spans="14:24" x14ac:dyDescent="0.2">
      <c r="N45" s="91">
        <f>[1]DAILY!$B142</f>
        <v>44510</v>
      </c>
      <c r="O45" s="45">
        <v>0.85394165637990305</v>
      </c>
      <c r="P45" s="17">
        <v>0.1384882328995842</v>
      </c>
      <c r="Q45" s="17">
        <v>0</v>
      </c>
      <c r="R45" s="17">
        <v>7.5701107205127516E-3</v>
      </c>
      <c r="S45" s="71">
        <v>0</v>
      </c>
      <c r="T45" s="87">
        <v>24</v>
      </c>
      <c r="U45" s="16">
        <v>0</v>
      </c>
      <c r="V45" s="8">
        <v>0.69828776606793819</v>
      </c>
      <c r="W45" s="8">
        <v>14.625657705720826</v>
      </c>
      <c r="X45" s="46" t="str">
        <f t="shared" si="0"/>
        <v>NO</v>
      </c>
    </row>
    <row r="46" spans="14:24" x14ac:dyDescent="0.2">
      <c r="N46" s="91">
        <f>[1]DAILY!$B143</f>
        <v>44511</v>
      </c>
      <c r="O46" s="45">
        <v>0.85872242916917563</v>
      </c>
      <c r="P46" s="17">
        <v>0.13204714052906652</v>
      </c>
      <c r="Q46" s="17">
        <v>0</v>
      </c>
      <c r="R46" s="17">
        <v>9.2304303017578526E-3</v>
      </c>
      <c r="S46" s="71">
        <v>0</v>
      </c>
      <c r="T46" s="87">
        <v>24</v>
      </c>
      <c r="U46" s="16">
        <v>0</v>
      </c>
      <c r="V46" s="8">
        <v>0.71154853175377797</v>
      </c>
      <c r="W46" s="8">
        <v>14.424052000882273</v>
      </c>
      <c r="X46" s="46" t="str">
        <f t="shared" si="0"/>
        <v>NO</v>
      </c>
    </row>
    <row r="47" spans="14:24" x14ac:dyDescent="0.2">
      <c r="N47" s="91">
        <f>[1]DAILY!$B144</f>
        <v>44512</v>
      </c>
      <c r="O47" s="45">
        <v>0.86022130584490542</v>
      </c>
      <c r="P47" s="17">
        <v>0.13044024638581422</v>
      </c>
      <c r="Q47" s="17">
        <v>0</v>
      </c>
      <c r="R47" s="17">
        <v>9.3384477692803614E-3</v>
      </c>
      <c r="S47" s="71">
        <v>0</v>
      </c>
      <c r="T47" s="87">
        <v>24</v>
      </c>
      <c r="U47" s="16">
        <v>0</v>
      </c>
      <c r="V47" s="8">
        <v>0.80685756223187755</v>
      </c>
      <c r="W47" s="8">
        <v>14.626107751429473</v>
      </c>
      <c r="X47" s="46" t="str">
        <f t="shared" si="0"/>
        <v>NO</v>
      </c>
    </row>
    <row r="48" spans="14:24" x14ac:dyDescent="0.2">
      <c r="N48" s="91">
        <f>[1]DAILY!$B145</f>
        <v>44513</v>
      </c>
      <c r="O48" s="45">
        <v>0.86026686213999115</v>
      </c>
      <c r="P48" s="17">
        <v>0.13055399919153507</v>
      </c>
      <c r="Q48" s="17">
        <v>0</v>
      </c>
      <c r="R48" s="17">
        <v>9.1791386684737797E-3</v>
      </c>
      <c r="S48" s="71">
        <v>0</v>
      </c>
      <c r="T48" s="87">
        <v>24</v>
      </c>
      <c r="U48" s="16">
        <v>0</v>
      </c>
      <c r="V48" s="8">
        <v>0.7152855659388212</v>
      </c>
      <c r="W48" s="8">
        <v>14.524169281241324</v>
      </c>
      <c r="X48" s="46" t="str">
        <f t="shared" si="0"/>
        <v>NO</v>
      </c>
    </row>
    <row r="49" spans="14:24" x14ac:dyDescent="0.2">
      <c r="N49" s="91">
        <f>[1]DAILY!$B146</f>
        <v>44514</v>
      </c>
      <c r="O49" s="45">
        <v>0.85776499542267615</v>
      </c>
      <c r="P49" s="17">
        <v>0.13302697591669577</v>
      </c>
      <c r="Q49" s="17">
        <v>0</v>
      </c>
      <c r="R49" s="17">
        <v>9.208028660628087E-3</v>
      </c>
      <c r="S49" s="71">
        <v>0</v>
      </c>
      <c r="T49" s="87">
        <v>24</v>
      </c>
      <c r="U49" s="16">
        <v>0</v>
      </c>
      <c r="V49" s="8">
        <v>0.73613262633430454</v>
      </c>
      <c r="W49" s="8">
        <v>14.535281201030942</v>
      </c>
      <c r="X49" s="46" t="str">
        <f t="shared" si="0"/>
        <v>NO</v>
      </c>
    </row>
    <row r="50" spans="14:24" x14ac:dyDescent="0.2">
      <c r="N50" s="91">
        <f>[1]DAILY!$B147</f>
        <v>44515</v>
      </c>
      <c r="O50" s="45">
        <v>0.85957546995458067</v>
      </c>
      <c r="P50" s="17">
        <v>0.13104775305064897</v>
      </c>
      <c r="Q50" s="17">
        <v>0</v>
      </c>
      <c r="R50" s="17">
        <v>9.3767769947703528E-3</v>
      </c>
      <c r="S50" s="71">
        <v>0</v>
      </c>
      <c r="T50" s="87">
        <v>24</v>
      </c>
      <c r="U50" s="16">
        <v>0</v>
      </c>
      <c r="V50" s="8">
        <v>0.83313671080977303</v>
      </c>
      <c r="W50" s="8">
        <v>14.495673406401808</v>
      </c>
      <c r="X50" s="46" t="str">
        <f t="shared" si="0"/>
        <v>NO</v>
      </c>
    </row>
    <row r="51" spans="14:24" x14ac:dyDescent="0.2">
      <c r="N51" s="91">
        <f>[1]DAILY!$B148</f>
        <v>44516</v>
      </c>
      <c r="O51" s="45">
        <v>0.8618732732215949</v>
      </c>
      <c r="P51" s="17">
        <v>0.12891444074306768</v>
      </c>
      <c r="Q51" s="17">
        <v>0</v>
      </c>
      <c r="R51" s="17">
        <v>9.2122860353374136E-3</v>
      </c>
      <c r="S51" s="71">
        <v>0</v>
      </c>
      <c r="T51" s="87">
        <v>24</v>
      </c>
      <c r="U51" s="16">
        <v>0</v>
      </c>
      <c r="V51" s="8">
        <v>0.72235836436405909</v>
      </c>
      <c r="W51" s="8">
        <v>14.445508232354644</v>
      </c>
      <c r="X51" s="46" t="str">
        <f t="shared" si="0"/>
        <v>NO</v>
      </c>
    </row>
    <row r="52" spans="14:24" x14ac:dyDescent="0.2">
      <c r="N52" s="91">
        <f>[1]DAILY!$B149</f>
        <v>44517</v>
      </c>
      <c r="O52" s="45">
        <v>0.8637286710851354</v>
      </c>
      <c r="P52" s="17">
        <v>0.12704823347989166</v>
      </c>
      <c r="Q52" s="17">
        <v>0</v>
      </c>
      <c r="R52" s="17">
        <v>9.2230954349729333E-3</v>
      </c>
      <c r="S52" s="71">
        <v>0</v>
      </c>
      <c r="T52" s="87">
        <v>24</v>
      </c>
      <c r="U52" s="16">
        <v>0</v>
      </c>
      <c r="V52" s="8">
        <v>0.81174908431522874</v>
      </c>
      <c r="W52" s="8">
        <v>14.41728855259111</v>
      </c>
      <c r="X52" s="46" t="str">
        <f t="shared" si="0"/>
        <v>NO</v>
      </c>
    </row>
    <row r="53" spans="14:24" x14ac:dyDescent="0.2">
      <c r="N53" s="91">
        <f>[1]DAILY!$B150</f>
        <v>44518</v>
      </c>
      <c r="O53" s="45">
        <v>0.87500781942050454</v>
      </c>
      <c r="P53" s="17">
        <v>0.11503274118488256</v>
      </c>
      <c r="Q53" s="17">
        <v>0</v>
      </c>
      <c r="R53" s="17">
        <v>9.9594393946128984E-3</v>
      </c>
      <c r="S53" s="71">
        <v>0</v>
      </c>
      <c r="T53" s="87">
        <v>24</v>
      </c>
      <c r="U53" s="16">
        <v>0</v>
      </c>
      <c r="V53" s="8">
        <v>0.86909062041643326</v>
      </c>
      <c r="W53" s="8">
        <v>14.217649233776473</v>
      </c>
      <c r="X53" s="46" t="str">
        <f t="shared" si="0"/>
        <v>NO</v>
      </c>
    </row>
    <row r="54" spans="14:24" x14ac:dyDescent="0.2">
      <c r="N54" s="91">
        <f>[1]DAILY!$B151</f>
        <v>44519</v>
      </c>
      <c r="O54" s="45">
        <v>0.89049037792740304</v>
      </c>
      <c r="P54" s="17">
        <v>9.867913146085823E-2</v>
      </c>
      <c r="Q54" s="17">
        <v>0</v>
      </c>
      <c r="R54" s="17">
        <v>1.0830490611738727E-2</v>
      </c>
      <c r="S54" s="71">
        <v>0</v>
      </c>
      <c r="T54" s="87">
        <v>24</v>
      </c>
      <c r="U54" s="16">
        <v>0</v>
      </c>
      <c r="V54" s="8">
        <v>0.7959124144655062</v>
      </c>
      <c r="W54" s="8">
        <v>13.808982844487733</v>
      </c>
      <c r="X54" s="46" t="str">
        <f t="shared" si="0"/>
        <v>NO</v>
      </c>
    </row>
    <row r="55" spans="14:24" x14ac:dyDescent="0.2">
      <c r="N55" s="91">
        <f>[1]DAILY!$B152</f>
        <v>44520</v>
      </c>
      <c r="O55" s="45">
        <v>0.88960770002059686</v>
      </c>
      <c r="P55" s="17">
        <v>9.9365020912888208E-2</v>
      </c>
      <c r="Q55" s="17">
        <v>0</v>
      </c>
      <c r="R55" s="17">
        <v>1.1027279066514933E-2</v>
      </c>
      <c r="S55" s="71">
        <v>0</v>
      </c>
      <c r="T55" s="87">
        <v>24</v>
      </c>
      <c r="U55" s="16">
        <v>0</v>
      </c>
      <c r="V55" s="8">
        <v>0.94358659397072309</v>
      </c>
      <c r="W55" s="8">
        <v>13.894587002664935</v>
      </c>
      <c r="X55" s="46" t="str">
        <f t="shared" si="0"/>
        <v>NO</v>
      </c>
    </row>
    <row r="56" spans="14:24" x14ac:dyDescent="0.2">
      <c r="N56" s="91">
        <f>[1]DAILY!$B153</f>
        <v>44521</v>
      </c>
      <c r="O56" s="45">
        <v>0.87779230547455034</v>
      </c>
      <c r="P56" s="17">
        <v>0.11011190811704419</v>
      </c>
      <c r="Q56" s="17">
        <v>0</v>
      </c>
      <c r="R56" s="17">
        <v>1.2095786408405473E-2</v>
      </c>
      <c r="S56" s="71">
        <v>0</v>
      </c>
      <c r="T56" s="87">
        <v>24</v>
      </c>
      <c r="U56" s="16">
        <v>0</v>
      </c>
      <c r="V56" s="8">
        <v>1.1884615150676046</v>
      </c>
      <c r="W56" s="8">
        <v>14.137001321012832</v>
      </c>
      <c r="X56" s="46" t="str">
        <f t="shared" si="0"/>
        <v>NO</v>
      </c>
    </row>
    <row r="57" spans="14:24" x14ac:dyDescent="0.2">
      <c r="N57" s="91">
        <f>[1]DAILY!$B154</f>
        <v>44522</v>
      </c>
      <c r="O57" s="45">
        <v>0.89265356403472262</v>
      </c>
      <c r="P57" s="17">
        <v>9.6467889287101441E-2</v>
      </c>
      <c r="Q57" s="17">
        <v>0</v>
      </c>
      <c r="R57" s="17">
        <v>1.0878546678175935E-2</v>
      </c>
      <c r="S57" s="71">
        <v>0</v>
      </c>
      <c r="T57" s="87">
        <v>24</v>
      </c>
      <c r="U57" s="16">
        <v>0</v>
      </c>
      <c r="V57" s="8">
        <v>1.2394412607155945</v>
      </c>
      <c r="W57" s="8">
        <v>13.752829928005857</v>
      </c>
      <c r="X57" s="46" t="str">
        <f t="shared" si="0"/>
        <v>NO</v>
      </c>
    </row>
    <row r="58" spans="14:24" x14ac:dyDescent="0.2">
      <c r="N58" s="91">
        <f>[1]DAILY!$B155</f>
        <v>44523</v>
      </c>
      <c r="O58" s="45">
        <v>0.89435234264194641</v>
      </c>
      <c r="P58" s="17">
        <v>9.4955082592624113E-2</v>
      </c>
      <c r="Q58" s="17">
        <v>0</v>
      </c>
      <c r="R58" s="17">
        <v>1.069257476542948E-2</v>
      </c>
      <c r="S58" s="71">
        <v>0</v>
      </c>
      <c r="T58" s="87">
        <v>24</v>
      </c>
      <c r="U58" s="16">
        <v>0</v>
      </c>
      <c r="V58" s="8">
        <v>1.1690447686314152</v>
      </c>
      <c r="W58" s="8">
        <v>13.711004611095786</v>
      </c>
      <c r="X58" s="46" t="str">
        <f t="shared" si="0"/>
        <v>NO</v>
      </c>
    </row>
    <row r="59" spans="14:24" x14ac:dyDescent="0.2">
      <c r="N59" s="91">
        <f>[1]DAILY!$B156</f>
        <v>44524</v>
      </c>
      <c r="O59" s="45">
        <v>0.89244698701879643</v>
      </c>
      <c r="P59" s="17">
        <v>9.6566292361752792E-2</v>
      </c>
      <c r="Q59" s="17">
        <v>0</v>
      </c>
      <c r="R59" s="17">
        <v>1.0986720619450774E-2</v>
      </c>
      <c r="S59" s="71">
        <v>0</v>
      </c>
      <c r="T59" s="87">
        <v>24</v>
      </c>
      <c r="U59" s="16">
        <v>0</v>
      </c>
      <c r="V59" s="8">
        <v>1.0230781870924222</v>
      </c>
      <c r="W59" s="8">
        <v>13.912266708157604</v>
      </c>
      <c r="X59" s="46" t="str">
        <f t="shared" si="0"/>
        <v>NO</v>
      </c>
    </row>
    <row r="60" spans="14:24" x14ac:dyDescent="0.2">
      <c r="N60" s="91">
        <f>[1]DAILY!$B157</f>
        <v>44525</v>
      </c>
      <c r="O60" s="45">
        <v>0.89346068981220039</v>
      </c>
      <c r="P60" s="17">
        <v>9.5322649279487096E-2</v>
      </c>
      <c r="Q60" s="17">
        <v>0</v>
      </c>
      <c r="R60" s="17">
        <v>1.1216660908312512E-2</v>
      </c>
      <c r="S60" s="71">
        <v>0</v>
      </c>
      <c r="T60" s="87">
        <v>24</v>
      </c>
      <c r="U60" s="16">
        <v>0</v>
      </c>
      <c r="V60" s="8">
        <v>1.1351624450132145</v>
      </c>
      <c r="W60" s="8">
        <v>13.797867950400239</v>
      </c>
      <c r="X60" s="46" t="str">
        <f t="shared" si="0"/>
        <v>NO</v>
      </c>
    </row>
    <row r="61" spans="14:24" x14ac:dyDescent="0.2">
      <c r="N61" s="91">
        <f>[1]DAILY!$B158</f>
        <v>44526</v>
      </c>
      <c r="O61" s="45">
        <v>0.8741792755327239</v>
      </c>
      <c r="P61" s="17">
        <v>0.11171152373235652</v>
      </c>
      <c r="Q61" s="17">
        <v>0</v>
      </c>
      <c r="R61" s="17">
        <v>1.4109200734919586E-2</v>
      </c>
      <c r="S61" s="71">
        <v>0</v>
      </c>
      <c r="T61" s="87">
        <v>24</v>
      </c>
      <c r="U61" s="16">
        <v>0</v>
      </c>
      <c r="V61" s="8">
        <v>2.4370520382799232</v>
      </c>
      <c r="W61" s="8">
        <v>14.315763455790727</v>
      </c>
      <c r="X61" s="46" t="str">
        <f t="shared" si="0"/>
        <v>NO</v>
      </c>
    </row>
    <row r="62" spans="14:24" x14ac:dyDescent="0.2">
      <c r="N62" s="91">
        <f>[1]DAILY!$B159</f>
        <v>44527</v>
      </c>
      <c r="O62" s="45">
        <v>0.87754758682598888</v>
      </c>
      <c r="P62" s="17">
        <v>0.12018713729305697</v>
      </c>
      <c r="Q62" s="17">
        <v>0</v>
      </c>
      <c r="R62" s="17">
        <v>2.265275880954154E-3</v>
      </c>
      <c r="S62" s="71">
        <v>0</v>
      </c>
      <c r="T62" s="87">
        <v>24</v>
      </c>
      <c r="U62" s="16">
        <v>0</v>
      </c>
      <c r="V62" s="8">
        <v>1.8988782108098192</v>
      </c>
      <c r="W62" s="8">
        <v>15.543278721671541</v>
      </c>
      <c r="X62" s="46" t="str">
        <f t="shared" si="0"/>
        <v>NO</v>
      </c>
    </row>
    <row r="63" spans="14:24" x14ac:dyDescent="0.2">
      <c r="N63" s="91">
        <f>[1]DAILY!$B160</f>
        <v>44528</v>
      </c>
      <c r="O63" s="45">
        <v>0.86681413632551207</v>
      </c>
      <c r="P63" s="17">
        <v>0.12238526666864195</v>
      </c>
      <c r="Q63" s="17">
        <v>0</v>
      </c>
      <c r="R63" s="17">
        <v>1.0800597005845972E-2</v>
      </c>
      <c r="S63" s="71">
        <v>0</v>
      </c>
      <c r="T63" s="87">
        <v>24</v>
      </c>
      <c r="U63" s="16">
        <v>0</v>
      </c>
      <c r="V63" s="8">
        <v>1.488899985736291</v>
      </c>
      <c r="W63" s="8">
        <v>14.449123216745514</v>
      </c>
      <c r="X63" s="46" t="str">
        <f t="shared" si="0"/>
        <v>NO</v>
      </c>
    </row>
    <row r="64" spans="14:24" x14ac:dyDescent="0.2">
      <c r="N64" s="91">
        <f>[1]DAILY!$B161</f>
        <v>44529</v>
      </c>
      <c r="O64" s="45">
        <v>0.86924693094906702</v>
      </c>
      <c r="P64" s="17">
        <v>0.11999476633399855</v>
      </c>
      <c r="Q64" s="17">
        <v>0</v>
      </c>
      <c r="R64" s="17">
        <v>1.0758302716934426E-2</v>
      </c>
      <c r="S64" s="71">
        <v>0</v>
      </c>
      <c r="T64" s="87">
        <v>24</v>
      </c>
      <c r="U64" s="16">
        <v>0</v>
      </c>
      <c r="V64" s="8">
        <v>1.8766928873526696</v>
      </c>
      <c r="W64" s="8">
        <v>14.449924549341356</v>
      </c>
      <c r="X64" s="46" t="str">
        <f t="shared" si="0"/>
        <v>NO</v>
      </c>
    </row>
    <row r="65" spans="14:24" x14ac:dyDescent="0.2">
      <c r="N65" s="91">
        <f>[1]DAILY!$B162</f>
        <v>44530</v>
      </c>
      <c r="O65" s="45">
        <v>8.3120580839445513E-2</v>
      </c>
      <c r="P65" s="17">
        <v>0.2139435243142622</v>
      </c>
      <c r="Q65" s="17">
        <v>0</v>
      </c>
      <c r="R65" s="17">
        <v>0.25554516325645799</v>
      </c>
      <c r="S65" s="71">
        <v>0.44739073158983428</v>
      </c>
      <c r="T65" s="87">
        <v>24</v>
      </c>
      <c r="U65" s="16">
        <v>22</v>
      </c>
      <c r="V65" s="8">
        <v>6.7097010930635346</v>
      </c>
      <c r="W65" s="8">
        <v>34.864060518332849</v>
      </c>
      <c r="X65" s="46" t="str">
        <f t="shared" si="0"/>
        <v>NO</v>
      </c>
    </row>
    <row r="66" spans="14:24" x14ac:dyDescent="0.2">
      <c r="N66" s="91">
        <f>[1]DAILY!$B163</f>
        <v>44531</v>
      </c>
      <c r="O66" s="45">
        <v>0.29051180703536633</v>
      </c>
      <c r="P66" s="17">
        <v>0.23563541976399677</v>
      </c>
      <c r="Q66" s="17">
        <v>0</v>
      </c>
      <c r="R66" s="17">
        <v>0.31014366859770198</v>
      </c>
      <c r="S66" s="71">
        <v>0.16370910460293497</v>
      </c>
      <c r="T66" s="87">
        <v>24</v>
      </c>
      <c r="U66" s="16">
        <v>16</v>
      </c>
      <c r="V66" s="8">
        <v>5.8109560658459012</v>
      </c>
      <c r="W66" s="8">
        <v>21.036920531583654</v>
      </c>
      <c r="X66" s="46" t="str">
        <f t="shared" si="0"/>
        <v>NO</v>
      </c>
    </row>
    <row r="67" spans="14:24" x14ac:dyDescent="0.2">
      <c r="N67" s="91">
        <f>[1]DAILY!$B164</f>
        <v>44532</v>
      </c>
      <c r="O67" s="45">
        <v>0.88167849719062108</v>
      </c>
      <c r="P67" s="17">
        <v>0.10618807860449318</v>
      </c>
      <c r="Q67" s="17">
        <v>0</v>
      </c>
      <c r="R67" s="17">
        <v>1.2133424204885737E-2</v>
      </c>
      <c r="S67" s="71">
        <v>0</v>
      </c>
      <c r="T67" s="87">
        <v>24</v>
      </c>
      <c r="U67" s="16">
        <v>0</v>
      </c>
      <c r="V67" s="8">
        <v>1.9419738343484161</v>
      </c>
      <c r="W67" s="8">
        <v>14.044119233954234</v>
      </c>
      <c r="X67" s="46" t="str">
        <f t="shared" si="0"/>
        <v>NO</v>
      </c>
    </row>
    <row r="68" spans="14:24" x14ac:dyDescent="0.2">
      <c r="N68" s="91">
        <f>[1]DAILY!$B165</f>
        <v>44533</v>
      </c>
      <c r="O68" s="45">
        <v>0.88321749378421499</v>
      </c>
      <c r="P68" s="17">
        <v>0.10543532700221564</v>
      </c>
      <c r="Q68" s="17">
        <v>0</v>
      </c>
      <c r="R68" s="17">
        <v>1.1347179213569369E-2</v>
      </c>
      <c r="S68" s="71">
        <v>0</v>
      </c>
      <c r="T68" s="87">
        <v>24</v>
      </c>
      <c r="U68" s="16">
        <v>0</v>
      </c>
      <c r="V68" s="8">
        <v>1.2959610108728576</v>
      </c>
      <c r="W68" s="8">
        <v>14.011432708060237</v>
      </c>
      <c r="X68" s="46" t="str">
        <f t="shared" si="0"/>
        <v>NO</v>
      </c>
    </row>
    <row r="69" spans="14:24" x14ac:dyDescent="0.2">
      <c r="N69" s="91">
        <f>[1]DAILY!$B166</f>
        <v>44534</v>
      </c>
      <c r="O69" s="45">
        <v>0.90268394683500641</v>
      </c>
      <c r="P69" s="17">
        <v>8.5016581366087321E-2</v>
      </c>
      <c r="Q69" s="17">
        <v>0</v>
      </c>
      <c r="R69" s="17">
        <v>1.2299471798906267E-2</v>
      </c>
      <c r="S69" s="71">
        <v>0</v>
      </c>
      <c r="T69" s="87">
        <v>24</v>
      </c>
      <c r="U69" s="16">
        <v>0</v>
      </c>
      <c r="V69" s="8">
        <v>1.1100400933171404</v>
      </c>
      <c r="W69" s="8">
        <v>13.604395432257759</v>
      </c>
      <c r="X69" s="46" t="str">
        <f t="shared" si="0"/>
        <v>NO</v>
      </c>
    </row>
    <row r="70" spans="14:24" x14ac:dyDescent="0.2">
      <c r="N70" s="91">
        <f>[1]DAILY!$B167</f>
        <v>44535</v>
      </c>
      <c r="O70" s="45">
        <v>0.88763720361631682</v>
      </c>
      <c r="P70" s="17">
        <v>0.10042002873062787</v>
      </c>
      <c r="Q70" s="17">
        <v>0</v>
      </c>
      <c r="R70" s="17">
        <v>1.1942767653055311E-2</v>
      </c>
      <c r="S70" s="71">
        <v>0</v>
      </c>
      <c r="T70" s="87">
        <v>24</v>
      </c>
      <c r="U70" s="16">
        <v>0</v>
      </c>
      <c r="V70" s="8">
        <v>1.492442808132217</v>
      </c>
      <c r="W70" s="8">
        <v>14.001357261540905</v>
      </c>
      <c r="X70" s="46" t="str">
        <f t="shared" ref="X70:X96" si="1">IF(V70&gt;W70,"YES","NO")</f>
        <v>NO</v>
      </c>
    </row>
    <row r="71" spans="14:24" x14ac:dyDescent="0.2">
      <c r="N71" s="91">
        <f>[1]DAILY!$B168</f>
        <v>44536</v>
      </c>
      <c r="O71" s="45">
        <v>0.8821246336410743</v>
      </c>
      <c r="P71" s="17">
        <v>1.5134356850134058E-2</v>
      </c>
      <c r="Q71" s="17">
        <v>0</v>
      </c>
      <c r="R71" s="17">
        <v>0.10274100950879164</v>
      </c>
      <c r="S71" s="71">
        <v>0</v>
      </c>
      <c r="T71" s="87">
        <v>24</v>
      </c>
      <c r="U71" s="16">
        <v>0</v>
      </c>
      <c r="V71" s="8">
        <v>1.3342894120421702</v>
      </c>
      <c r="W71" s="8">
        <v>11.627379531512556</v>
      </c>
      <c r="X71" s="46" t="str">
        <f t="shared" si="1"/>
        <v>NO</v>
      </c>
    </row>
    <row r="72" spans="14:24" x14ac:dyDescent="0.2">
      <c r="N72" s="91">
        <f>[1]DAILY!$B169</f>
        <v>44537</v>
      </c>
      <c r="O72" s="45">
        <v>0.88114579482129007</v>
      </c>
      <c r="P72" s="17">
        <v>0</v>
      </c>
      <c r="Q72" s="17">
        <v>0</v>
      </c>
      <c r="R72" s="17">
        <v>0.11885420517870993</v>
      </c>
      <c r="S72" s="71">
        <v>0</v>
      </c>
      <c r="T72" s="87">
        <v>24</v>
      </c>
      <c r="U72" s="16">
        <v>0</v>
      </c>
      <c r="V72" s="8">
        <v>1.3360571311889451</v>
      </c>
      <c r="W72" s="8">
        <v>11.122377696884511</v>
      </c>
      <c r="X72" s="46" t="str">
        <f t="shared" si="1"/>
        <v>NO</v>
      </c>
    </row>
    <row r="73" spans="14:24" x14ac:dyDescent="0.2">
      <c r="N73" s="91">
        <f>[1]DAILY!$B170</f>
        <v>44538</v>
      </c>
      <c r="O73" s="45">
        <v>0.87934538627105141</v>
      </c>
      <c r="P73" s="17">
        <v>0</v>
      </c>
      <c r="Q73" s="17">
        <v>0</v>
      </c>
      <c r="R73" s="17">
        <v>0.12065461372894859</v>
      </c>
      <c r="S73" s="71">
        <v>0</v>
      </c>
      <c r="T73" s="87">
        <v>24</v>
      </c>
      <c r="U73" s="16">
        <v>0</v>
      </c>
      <c r="V73" s="8">
        <v>1.2475435198353788</v>
      </c>
      <c r="W73" s="8">
        <v>11.139910442363584</v>
      </c>
      <c r="X73" s="46" t="str">
        <f t="shared" si="1"/>
        <v>NO</v>
      </c>
    </row>
    <row r="74" spans="14:24" x14ac:dyDescent="0.2">
      <c r="N74" s="91">
        <f>[1]DAILY!$B171</f>
        <v>44539</v>
      </c>
      <c r="O74" s="45">
        <v>0.87623745130877939</v>
      </c>
      <c r="P74" s="17">
        <v>0</v>
      </c>
      <c r="Q74" s="17">
        <v>0</v>
      </c>
      <c r="R74" s="17">
        <v>0.12376254869122061</v>
      </c>
      <c r="S74" s="71">
        <v>0</v>
      </c>
      <c r="T74" s="87">
        <v>24</v>
      </c>
      <c r="U74" s="16">
        <v>0</v>
      </c>
      <c r="V74" s="8">
        <v>1.1710245154777232</v>
      </c>
      <c r="W74" s="8">
        <v>11.126476408614728</v>
      </c>
      <c r="X74" s="46" t="str">
        <f t="shared" si="1"/>
        <v>NO</v>
      </c>
    </row>
    <row r="75" spans="14:24" x14ac:dyDescent="0.2">
      <c r="N75" s="91">
        <f>[1]DAILY!$B172</f>
        <v>44540</v>
      </c>
      <c r="O75" s="45">
        <v>0.86424045046776954</v>
      </c>
      <c r="P75" s="17">
        <v>0</v>
      </c>
      <c r="Q75" s="17">
        <v>0</v>
      </c>
      <c r="R75" s="17">
        <v>0.13575954953223046</v>
      </c>
      <c r="S75" s="71">
        <v>0</v>
      </c>
      <c r="T75" s="87">
        <v>24</v>
      </c>
      <c r="U75" s="16">
        <v>0</v>
      </c>
      <c r="V75" s="8">
        <v>1.3778775310599956</v>
      </c>
      <c r="W75" s="8">
        <v>11.177578882053025</v>
      </c>
      <c r="X75" s="46" t="str">
        <f t="shared" si="1"/>
        <v>NO</v>
      </c>
    </row>
    <row r="76" spans="14:24" x14ac:dyDescent="0.2">
      <c r="N76" s="91">
        <f>[1]DAILY!$B173</f>
        <v>44541</v>
      </c>
      <c r="O76" s="45">
        <v>0.85690687228248053</v>
      </c>
      <c r="P76" s="17">
        <v>0</v>
      </c>
      <c r="Q76" s="17">
        <v>0</v>
      </c>
      <c r="R76" s="17">
        <v>0.14309312771751947</v>
      </c>
      <c r="S76" s="71">
        <v>0</v>
      </c>
      <c r="T76" s="87">
        <v>24</v>
      </c>
      <c r="U76" s="16">
        <v>0</v>
      </c>
      <c r="V76" s="8">
        <v>1.1354486785507349</v>
      </c>
      <c r="W76" s="8">
        <v>10.991406579925743</v>
      </c>
      <c r="X76" s="46" t="str">
        <f t="shared" si="1"/>
        <v>NO</v>
      </c>
    </row>
    <row r="77" spans="14:24" x14ac:dyDescent="0.2">
      <c r="N77" s="91">
        <f>[1]DAILY!$B174</f>
        <v>44542</v>
      </c>
      <c r="O77" s="45">
        <v>0.86810890136720664</v>
      </c>
      <c r="P77" s="17">
        <v>4.1480912507035332E-2</v>
      </c>
      <c r="Q77" s="17">
        <v>0</v>
      </c>
      <c r="R77" s="17">
        <v>9.0410186125758019E-2</v>
      </c>
      <c r="S77" s="71">
        <v>0</v>
      </c>
      <c r="T77" s="87">
        <v>24</v>
      </c>
      <c r="U77" s="16">
        <v>0</v>
      </c>
      <c r="V77" s="8">
        <v>0.99958315218744165</v>
      </c>
      <c r="W77" s="8">
        <v>12.076318345059628</v>
      </c>
      <c r="X77" s="46" t="str">
        <f t="shared" si="1"/>
        <v>NO</v>
      </c>
    </row>
    <row r="78" spans="14:24" x14ac:dyDescent="0.2">
      <c r="N78" s="91">
        <f>[1]DAILY!$B175</f>
        <v>44543</v>
      </c>
      <c r="O78" s="45">
        <v>0.85328621508686187</v>
      </c>
      <c r="P78" s="17">
        <v>4.755731261252049E-2</v>
      </c>
      <c r="Q78" s="17">
        <v>0</v>
      </c>
      <c r="R78" s="17">
        <v>9.9156472300617637E-2</v>
      </c>
      <c r="S78" s="71">
        <v>0</v>
      </c>
      <c r="T78" s="87">
        <v>24</v>
      </c>
      <c r="U78" s="16">
        <v>0</v>
      </c>
      <c r="V78" s="8">
        <v>1.1880161872384591</v>
      </c>
      <c r="W78" s="8">
        <v>12.097745939687993</v>
      </c>
      <c r="X78" s="46" t="str">
        <f t="shared" si="1"/>
        <v>NO</v>
      </c>
    </row>
    <row r="79" spans="14:24" x14ac:dyDescent="0.2">
      <c r="N79" s="91">
        <f>[1]DAILY!$B176</f>
        <v>44544</v>
      </c>
      <c r="O79" s="45">
        <v>0.85384064198137111</v>
      </c>
      <c r="P79" s="17">
        <v>3.5604534622926008E-3</v>
      </c>
      <c r="Q79" s="17">
        <v>0</v>
      </c>
      <c r="R79" s="17">
        <v>0.14259890455633628</v>
      </c>
      <c r="S79" s="71">
        <v>0</v>
      </c>
      <c r="T79" s="87">
        <v>24</v>
      </c>
      <c r="U79" s="16">
        <v>0</v>
      </c>
      <c r="V79" s="8">
        <v>1.0629460058125066</v>
      </c>
      <c r="W79" s="8">
        <v>10.992409882583479</v>
      </c>
      <c r="X79" s="46" t="str">
        <f t="shared" si="1"/>
        <v>NO</v>
      </c>
    </row>
    <row r="80" spans="14:24" x14ac:dyDescent="0.2">
      <c r="N80" s="91">
        <f>[1]DAILY!$B177</f>
        <v>44545</v>
      </c>
      <c r="O80" s="45">
        <v>0.84976869548170431</v>
      </c>
      <c r="P80" s="17">
        <v>0.13921695116381352</v>
      </c>
      <c r="Q80" s="17">
        <v>0</v>
      </c>
      <c r="R80" s="17">
        <v>1.101435335448217E-2</v>
      </c>
      <c r="S80" s="71">
        <v>0</v>
      </c>
      <c r="T80" s="87">
        <v>24</v>
      </c>
      <c r="U80" s="16">
        <v>0</v>
      </c>
      <c r="V80" s="8">
        <v>1.2140278004955054</v>
      </c>
      <c r="W80" s="8">
        <v>14.688251703132249</v>
      </c>
      <c r="X80" s="46" t="str">
        <f t="shared" si="1"/>
        <v>NO</v>
      </c>
    </row>
    <row r="81" spans="14:24" x14ac:dyDescent="0.2">
      <c r="N81" s="91">
        <f>[1]DAILY!$B178</f>
        <v>44546</v>
      </c>
      <c r="O81" s="45">
        <v>0.84562045260124596</v>
      </c>
      <c r="P81" s="17">
        <v>0.14357060204860575</v>
      </c>
      <c r="Q81" s="17">
        <v>0</v>
      </c>
      <c r="R81" s="17">
        <v>1.0808945350148286E-2</v>
      </c>
      <c r="S81" s="71">
        <v>0</v>
      </c>
      <c r="T81" s="87">
        <v>24</v>
      </c>
      <c r="U81" s="16">
        <v>0</v>
      </c>
      <c r="V81" s="8">
        <v>1.0978152055434389</v>
      </c>
      <c r="W81" s="8">
        <v>14.961361896652061</v>
      </c>
      <c r="X81" s="46" t="str">
        <f t="shared" si="1"/>
        <v>NO</v>
      </c>
    </row>
    <row r="82" spans="14:24" x14ac:dyDescent="0.2">
      <c r="N82" s="91">
        <f>[1]DAILY!$B179</f>
        <v>44547</v>
      </c>
      <c r="O82" s="45">
        <v>0.87587763185452883</v>
      </c>
      <c r="P82" s="17">
        <v>9.6193461035785757E-2</v>
      </c>
      <c r="Q82" s="17">
        <v>0</v>
      </c>
      <c r="R82" s="17">
        <v>2.7928907109685416E-2</v>
      </c>
      <c r="S82" s="71">
        <v>0</v>
      </c>
      <c r="T82" s="87">
        <v>24</v>
      </c>
      <c r="U82" s="16">
        <v>0</v>
      </c>
      <c r="V82" s="8">
        <v>1.1910678303572027</v>
      </c>
      <c r="W82" s="8">
        <v>13.77932318988085</v>
      </c>
      <c r="X82" s="46" t="str">
        <f t="shared" si="1"/>
        <v>NO</v>
      </c>
    </row>
    <row r="83" spans="14:24" x14ac:dyDescent="0.2">
      <c r="N83" s="91">
        <f>[1]DAILY!$B180</f>
        <v>44548</v>
      </c>
      <c r="O83" s="45">
        <v>0.90158936684885627</v>
      </c>
      <c r="P83" s="17">
        <v>8.7129854022790526E-2</v>
      </c>
      <c r="Q83" s="17">
        <v>0</v>
      </c>
      <c r="R83" s="17">
        <v>1.1280779128353208E-2</v>
      </c>
      <c r="S83" s="71">
        <v>0</v>
      </c>
      <c r="T83" s="87">
        <v>24</v>
      </c>
      <c r="U83" s="16">
        <v>0</v>
      </c>
      <c r="V83" s="8">
        <v>1.1192150113026924</v>
      </c>
      <c r="W83" s="8">
        <v>13.604962691395132</v>
      </c>
      <c r="X83" s="46" t="str">
        <f t="shared" si="1"/>
        <v>NO</v>
      </c>
    </row>
    <row r="84" spans="14:24" x14ac:dyDescent="0.2">
      <c r="N84" s="91">
        <f>[1]DAILY!$B181</f>
        <v>44549</v>
      </c>
      <c r="O84" s="45">
        <v>0.89224056544335573</v>
      </c>
      <c r="P84" s="17">
        <v>9.6650510796745193E-2</v>
      </c>
      <c r="Q84" s="17">
        <v>0</v>
      </c>
      <c r="R84" s="17">
        <v>1.1108923759899081E-2</v>
      </c>
      <c r="S84" s="71">
        <v>0</v>
      </c>
      <c r="T84" s="87">
        <v>24</v>
      </c>
      <c r="U84" s="16">
        <v>0</v>
      </c>
      <c r="V84" s="8">
        <v>1.3992363985354253</v>
      </c>
      <c r="W84" s="8">
        <v>13.917401270335857</v>
      </c>
      <c r="X84" s="46" t="str">
        <f t="shared" si="1"/>
        <v>NO</v>
      </c>
    </row>
    <row r="85" spans="14:24" x14ac:dyDescent="0.2">
      <c r="N85" s="91">
        <f>[1]DAILY!$B182</f>
        <v>44550</v>
      </c>
      <c r="O85" s="45">
        <v>0.89569044209147586</v>
      </c>
      <c r="P85" s="17">
        <v>9.3562395251933286E-2</v>
      </c>
      <c r="Q85" s="17">
        <v>0</v>
      </c>
      <c r="R85" s="17">
        <v>1.0747162656590856E-2</v>
      </c>
      <c r="S85" s="71">
        <v>0</v>
      </c>
      <c r="T85" s="87">
        <v>24</v>
      </c>
      <c r="U85" s="16">
        <v>0</v>
      </c>
      <c r="V85" s="8">
        <v>1.3550451367833622</v>
      </c>
      <c r="W85" s="8">
        <v>13.859733890336406</v>
      </c>
      <c r="X85" s="46" t="str">
        <f t="shared" si="1"/>
        <v>NO</v>
      </c>
    </row>
    <row r="86" spans="14:24" x14ac:dyDescent="0.2">
      <c r="N86" s="91">
        <f>[1]DAILY!$B183</f>
        <v>44551</v>
      </c>
      <c r="O86" s="45">
        <v>0.85365688049212718</v>
      </c>
      <c r="P86" s="17">
        <v>7.8830845822878221E-2</v>
      </c>
      <c r="Q86" s="17">
        <v>0</v>
      </c>
      <c r="R86" s="17">
        <v>6.75122736849946E-2</v>
      </c>
      <c r="S86" s="71">
        <v>0</v>
      </c>
      <c r="T86" s="87">
        <v>24</v>
      </c>
      <c r="U86" s="16">
        <v>0</v>
      </c>
      <c r="V86" s="8">
        <v>1.4954685593504438</v>
      </c>
      <c r="W86" s="8">
        <v>13.247227821077743</v>
      </c>
      <c r="X86" s="46" t="str">
        <f t="shared" si="1"/>
        <v>NO</v>
      </c>
    </row>
    <row r="87" spans="14:24" x14ac:dyDescent="0.2">
      <c r="N87" s="91">
        <f>[1]DAILY!$B184</f>
        <v>44552</v>
      </c>
      <c r="O87" s="45">
        <v>0.83072329104936449</v>
      </c>
      <c r="P87" s="17">
        <v>0.13181073960599596</v>
      </c>
      <c r="Q87" s="17">
        <v>0</v>
      </c>
      <c r="R87" s="17">
        <v>3.7465969344639555E-2</v>
      </c>
      <c r="S87" s="71">
        <v>0</v>
      </c>
      <c r="T87" s="87">
        <v>24</v>
      </c>
      <c r="U87" s="16">
        <v>0</v>
      </c>
      <c r="V87" s="8">
        <v>1.0743840008590257</v>
      </c>
      <c r="W87" s="8">
        <v>14.544980858656203</v>
      </c>
      <c r="X87" s="46" t="str">
        <f t="shared" si="1"/>
        <v>NO</v>
      </c>
    </row>
    <row r="88" spans="14:24" x14ac:dyDescent="0.2">
      <c r="N88" s="91">
        <f>[1]DAILY!$B185</f>
        <v>44553</v>
      </c>
      <c r="O88" s="45">
        <v>0.83403518663351706</v>
      </c>
      <c r="P88" s="17">
        <v>0.12670916455654413</v>
      </c>
      <c r="Q88" s="17">
        <v>0</v>
      </c>
      <c r="R88" s="17">
        <v>3.9255648809938815E-2</v>
      </c>
      <c r="S88" s="71">
        <v>0</v>
      </c>
      <c r="T88" s="87">
        <v>24</v>
      </c>
      <c r="U88" s="16">
        <v>0</v>
      </c>
      <c r="V88" s="8">
        <v>0.90025908331067661</v>
      </c>
      <c r="W88" s="8">
        <v>14.301675937767207</v>
      </c>
      <c r="X88" s="46" t="str">
        <f t="shared" si="1"/>
        <v>NO</v>
      </c>
    </row>
    <row r="89" spans="14:24" x14ac:dyDescent="0.2">
      <c r="N89" s="91">
        <f>[1]DAILY!$B186</f>
        <v>44554</v>
      </c>
      <c r="O89" s="45">
        <v>0.81614025435105342</v>
      </c>
      <c r="P89" s="17">
        <v>0.1392328260458347</v>
      </c>
      <c r="Q89" s="17">
        <v>0</v>
      </c>
      <c r="R89" s="17">
        <v>4.4626919603111881E-2</v>
      </c>
      <c r="S89" s="71">
        <v>0</v>
      </c>
      <c r="T89" s="87">
        <v>24</v>
      </c>
      <c r="U89" s="16">
        <v>0</v>
      </c>
      <c r="V89" s="8">
        <v>0.91940549054630083</v>
      </c>
      <c r="W89" s="8">
        <v>14.749366275554125</v>
      </c>
      <c r="X89" s="46" t="str">
        <f t="shared" si="1"/>
        <v>NO</v>
      </c>
    </row>
    <row r="90" spans="14:24" x14ac:dyDescent="0.2">
      <c r="N90" s="91">
        <f>[1]DAILY!$B187</f>
        <v>44555</v>
      </c>
      <c r="O90" s="45">
        <v>0.81674707398486657</v>
      </c>
      <c r="P90" s="17">
        <v>0.13733305160685266</v>
      </c>
      <c r="Q90" s="17">
        <v>0</v>
      </c>
      <c r="R90" s="17">
        <v>4.591987440828077E-2</v>
      </c>
      <c r="S90" s="71">
        <v>0</v>
      </c>
      <c r="T90" s="87">
        <v>24</v>
      </c>
      <c r="U90" s="16">
        <v>0</v>
      </c>
      <c r="V90" s="8">
        <v>0.94772901116768293</v>
      </c>
      <c r="W90" s="8">
        <v>14.739094318767066</v>
      </c>
      <c r="X90" s="46" t="str">
        <f t="shared" si="1"/>
        <v>NO</v>
      </c>
    </row>
    <row r="91" spans="14:24" x14ac:dyDescent="0.2">
      <c r="N91" s="91">
        <f>[1]DAILY!$B188</f>
        <v>44556</v>
      </c>
      <c r="O91" s="45">
        <v>0.81375092902765667</v>
      </c>
      <c r="P91" s="17">
        <v>0.13908569983191846</v>
      </c>
      <c r="Q91" s="17">
        <v>0</v>
      </c>
      <c r="R91" s="17">
        <v>4.7163371140424876E-2</v>
      </c>
      <c r="S91" s="71">
        <v>0</v>
      </c>
      <c r="T91" s="87">
        <v>24</v>
      </c>
      <c r="U91" s="16">
        <v>0</v>
      </c>
      <c r="V91" s="8">
        <v>1.0955574750575057</v>
      </c>
      <c r="W91" s="8">
        <v>14.671917821940999</v>
      </c>
      <c r="X91" s="46" t="str">
        <f t="shared" si="1"/>
        <v>NO</v>
      </c>
    </row>
    <row r="92" spans="14:24" x14ac:dyDescent="0.2">
      <c r="N92" s="91">
        <f>[1]DAILY!$B189</f>
        <v>44557</v>
      </c>
      <c r="O92" s="45">
        <v>0.80761516210830597</v>
      </c>
      <c r="P92" s="17">
        <v>0.14444903965771214</v>
      </c>
      <c r="Q92" s="17">
        <v>0</v>
      </c>
      <c r="R92" s="17">
        <v>4.7935798233981891E-2</v>
      </c>
      <c r="S92" s="71">
        <v>0</v>
      </c>
      <c r="T92" s="87">
        <v>24</v>
      </c>
      <c r="U92" s="16">
        <v>0</v>
      </c>
      <c r="V92" s="8">
        <v>1.0099774238834978</v>
      </c>
      <c r="W92" s="8">
        <v>14.695848628818776</v>
      </c>
      <c r="X92" s="46" t="str">
        <f t="shared" si="1"/>
        <v>NO</v>
      </c>
    </row>
    <row r="93" spans="14:24" x14ac:dyDescent="0.2">
      <c r="N93" s="91">
        <f>[1]DAILY!$B190</f>
        <v>44558</v>
      </c>
      <c r="O93" s="45">
        <v>0.83124082829126988</v>
      </c>
      <c r="P93" s="17">
        <v>0.12562962387163348</v>
      </c>
      <c r="Q93" s="17">
        <v>0</v>
      </c>
      <c r="R93" s="17">
        <v>4.3129547837096632E-2</v>
      </c>
      <c r="S93" s="71">
        <v>0</v>
      </c>
      <c r="T93" s="87">
        <v>24</v>
      </c>
      <c r="U93" s="16">
        <v>0</v>
      </c>
      <c r="V93" s="8">
        <v>0.9711751018870034</v>
      </c>
      <c r="W93" s="8">
        <v>14.329087154936373</v>
      </c>
      <c r="X93" s="46" t="str">
        <f t="shared" si="1"/>
        <v>NO</v>
      </c>
    </row>
    <row r="94" spans="14:24" x14ac:dyDescent="0.2">
      <c r="N94" s="91">
        <f>[1]DAILY!$B191</f>
        <v>44559</v>
      </c>
      <c r="O94" s="45">
        <v>0.8420998299443081</v>
      </c>
      <c r="P94" s="17">
        <v>0.11662861694407083</v>
      </c>
      <c r="Q94" s="17">
        <v>0</v>
      </c>
      <c r="R94" s="17">
        <v>4.1271553111621076E-2</v>
      </c>
      <c r="S94" s="71">
        <v>0</v>
      </c>
      <c r="T94" s="87">
        <v>24</v>
      </c>
      <c r="U94" s="16">
        <v>0</v>
      </c>
      <c r="V94" s="8">
        <v>1.1270273474757824</v>
      </c>
      <c r="W94" s="8">
        <v>14.152458584535216</v>
      </c>
      <c r="X94" s="46" t="str">
        <f t="shared" si="1"/>
        <v>NO</v>
      </c>
    </row>
    <row r="95" spans="14:24" x14ac:dyDescent="0.2">
      <c r="N95" s="91">
        <f>[1]DAILY!$B192</f>
        <v>44560</v>
      </c>
      <c r="O95" s="45">
        <v>0.84282591847172494</v>
      </c>
      <c r="P95" s="17">
        <v>0.11726013411920196</v>
      </c>
      <c r="Q95" s="17">
        <v>0</v>
      </c>
      <c r="R95" s="17">
        <v>3.99139474090731E-2</v>
      </c>
      <c r="S95" s="71">
        <v>0</v>
      </c>
      <c r="T95" s="87">
        <v>24</v>
      </c>
      <c r="U95" s="16">
        <v>0</v>
      </c>
      <c r="V95" s="8">
        <v>1.0459382370275538</v>
      </c>
      <c r="W95" s="8">
        <v>14.123951188640648</v>
      </c>
      <c r="X95" s="46" t="str">
        <f t="shared" si="1"/>
        <v>NO</v>
      </c>
    </row>
    <row r="96" spans="14:24" ht="13.5" thickBot="1" x14ac:dyDescent="0.25">
      <c r="N96" s="92">
        <f>[1]DAILY!$B193</f>
        <v>44561</v>
      </c>
      <c r="O96" s="47">
        <v>0.84556596505846793</v>
      </c>
      <c r="P96" s="48">
        <v>0.11421276839594412</v>
      </c>
      <c r="Q96" s="48">
        <v>0</v>
      </c>
      <c r="R96" s="48">
        <v>4.0221266545587955E-2</v>
      </c>
      <c r="S96" s="89">
        <v>0</v>
      </c>
      <c r="T96" s="88">
        <v>24</v>
      </c>
      <c r="U96" s="51">
        <v>0</v>
      </c>
      <c r="V96" s="52">
        <v>1.0762673583188465</v>
      </c>
      <c r="W96" s="52">
        <v>13.972705921940952</v>
      </c>
      <c r="X96" s="54" t="str">
        <f t="shared" si="1"/>
        <v>NO</v>
      </c>
    </row>
  </sheetData>
  <mergeCells count="14">
    <mergeCell ref="K5:L9"/>
    <mergeCell ref="D2:L2"/>
    <mergeCell ref="O2:X2"/>
    <mergeCell ref="D3:F3"/>
    <mergeCell ref="G3:I3"/>
    <mergeCell ref="J3:L3"/>
    <mergeCell ref="N3:N4"/>
    <mergeCell ref="O3:S3"/>
    <mergeCell ref="T3:X3"/>
    <mergeCell ref="B5:B7"/>
    <mergeCell ref="E5:F9"/>
    <mergeCell ref="B8:C8"/>
    <mergeCell ref="B9:C9"/>
    <mergeCell ref="H5:I9"/>
  </mergeCells>
  <pageMargins left="0.7" right="0.7" top="0.75" bottom="0.75" header="0.3" footer="0.3"/>
  <pageSetup paperSize="9" orientation="portrait" verticalDpi="0" r:id="rId1"/>
  <headerFooter>
    <oddFooter>&amp;L_x000D_&amp;1#&amp;"Calibri"&amp;8&amp;K000000 Sensitivity: general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B1:Y96"/>
  <sheetViews>
    <sheetView showGridLines="0" zoomScaleNormal="100" workbookViewId="0">
      <selection activeCell="T18" sqref="T18"/>
    </sheetView>
  </sheetViews>
  <sheetFormatPr defaultRowHeight="12.75" x14ac:dyDescent="0.2"/>
  <cols>
    <col min="1" max="1" width="2.7109375" customWidth="1"/>
    <col min="3" max="3" width="10.140625" bestFit="1" customWidth="1"/>
    <col min="4" max="12" width="8.7109375" customWidth="1"/>
    <col min="13" max="13" width="2.7109375" customWidth="1"/>
    <col min="14" max="14" width="11.85546875" style="15" customWidth="1"/>
    <col min="15" max="19" width="13.7109375" customWidth="1"/>
    <col min="20" max="20" width="12.5703125" style="30" bestFit="1" customWidth="1"/>
    <col min="21" max="21" width="15.5703125" style="30" bestFit="1" customWidth="1"/>
    <col min="22" max="23" width="13.7109375" customWidth="1"/>
    <col min="24" max="24" width="13.7109375" style="20" customWidth="1"/>
    <col min="25" max="25" width="2.7109375" customWidth="1"/>
  </cols>
  <sheetData>
    <row r="1" spans="2:24" ht="13.5" thickBot="1" x14ac:dyDescent="0.25"/>
    <row r="2" spans="2:24" ht="14.25" thickTop="1" thickBot="1" x14ac:dyDescent="0.25">
      <c r="B2" s="2"/>
      <c r="C2" s="12"/>
      <c r="D2" s="119" t="s">
        <v>15</v>
      </c>
      <c r="E2" s="120"/>
      <c r="F2" s="120"/>
      <c r="G2" s="120"/>
      <c r="H2" s="120"/>
      <c r="I2" s="120"/>
      <c r="J2" s="120"/>
      <c r="K2" s="120"/>
      <c r="L2" s="121"/>
      <c r="N2" s="18"/>
      <c r="O2" s="140" t="s">
        <v>45</v>
      </c>
      <c r="P2" s="141"/>
      <c r="Q2" s="141"/>
      <c r="R2" s="141"/>
      <c r="S2" s="141"/>
      <c r="T2" s="141"/>
      <c r="U2" s="141"/>
      <c r="V2" s="141"/>
      <c r="W2" s="141"/>
      <c r="X2" s="142"/>
    </row>
    <row r="3" spans="2:24" ht="13.5" customHeight="1" thickTop="1" x14ac:dyDescent="0.2">
      <c r="B3" s="2"/>
      <c r="C3" s="12"/>
      <c r="D3" s="125">
        <v>44470</v>
      </c>
      <c r="E3" s="126"/>
      <c r="F3" s="126"/>
      <c r="G3" s="126">
        <v>44501</v>
      </c>
      <c r="H3" s="126"/>
      <c r="I3" s="126"/>
      <c r="J3" s="126">
        <v>44531</v>
      </c>
      <c r="K3" s="126"/>
      <c r="L3" s="127"/>
      <c r="M3" s="1"/>
      <c r="N3" s="128" t="s">
        <v>3</v>
      </c>
      <c r="O3" s="130" t="s">
        <v>19</v>
      </c>
      <c r="P3" s="131"/>
      <c r="Q3" s="131"/>
      <c r="R3" s="131"/>
      <c r="S3" s="132"/>
      <c r="T3" s="133" t="s">
        <v>44</v>
      </c>
      <c r="U3" s="134"/>
      <c r="V3" s="134"/>
      <c r="W3" s="134"/>
      <c r="X3" s="135"/>
    </row>
    <row r="4" spans="2:24" ht="16.5" thickBot="1" x14ac:dyDescent="0.35">
      <c r="B4" s="13"/>
      <c r="C4" s="14"/>
      <c r="D4" s="5" t="s">
        <v>2</v>
      </c>
      <c r="E4" s="5" t="s">
        <v>0</v>
      </c>
      <c r="F4" s="5" t="s">
        <v>1</v>
      </c>
      <c r="G4" s="5" t="s">
        <v>2</v>
      </c>
      <c r="H4" s="5" t="s">
        <v>0</v>
      </c>
      <c r="I4" s="5" t="s">
        <v>1</v>
      </c>
      <c r="J4" s="32" t="s">
        <v>2</v>
      </c>
      <c r="K4" s="5" t="s">
        <v>0</v>
      </c>
      <c r="L4" s="6" t="s">
        <v>1</v>
      </c>
      <c r="N4" s="129"/>
      <c r="O4" s="43" t="s">
        <v>17</v>
      </c>
      <c r="P4" s="28" t="s">
        <v>16</v>
      </c>
      <c r="Q4" s="28" t="s">
        <v>4</v>
      </c>
      <c r="R4" s="28" t="s">
        <v>18</v>
      </c>
      <c r="S4" s="70" t="s">
        <v>41</v>
      </c>
      <c r="T4" s="79" t="s">
        <v>42</v>
      </c>
      <c r="U4" s="31" t="s">
        <v>43</v>
      </c>
      <c r="V4" s="28" t="s">
        <v>5</v>
      </c>
      <c r="W4" s="28" t="s">
        <v>6</v>
      </c>
      <c r="X4" s="44" t="s">
        <v>7</v>
      </c>
    </row>
    <row r="5" spans="2:24" ht="12.75" customHeight="1" thickTop="1" x14ac:dyDescent="0.2">
      <c r="B5" s="113" t="s">
        <v>8</v>
      </c>
      <c r="C5" s="40" t="s">
        <v>9</v>
      </c>
      <c r="D5" s="8">
        <f>MIN(V5:V35)</f>
        <v>1.4805814417392043</v>
      </c>
      <c r="E5" s="136" t="s">
        <v>10</v>
      </c>
      <c r="F5" s="136"/>
      <c r="G5" s="8">
        <f>MIN(V36:V65)</f>
        <v>0.69828776606793819</v>
      </c>
      <c r="H5" s="136" t="s">
        <v>10</v>
      </c>
      <c r="I5" s="136"/>
      <c r="J5" s="8">
        <f>MIN(V66:V96)</f>
        <v>1.8720583697518076</v>
      </c>
      <c r="K5" s="136" t="s">
        <v>10</v>
      </c>
      <c r="L5" s="138"/>
      <c r="N5" s="42">
        <f>[1]DAILY!$B198</f>
        <v>44470</v>
      </c>
      <c r="O5" s="45">
        <v>0.9313608991125637</v>
      </c>
      <c r="P5" s="17">
        <v>3.7862866395462116E-2</v>
      </c>
      <c r="Q5" s="63" t="s">
        <v>50</v>
      </c>
      <c r="R5" s="17">
        <v>3.0721206922434911E-2</v>
      </c>
      <c r="S5" s="71">
        <v>5.5027569539273599E-5</v>
      </c>
      <c r="T5" s="80">
        <v>24</v>
      </c>
      <c r="U5" s="64">
        <v>0</v>
      </c>
      <c r="V5" s="67">
        <v>2.1255817022882653</v>
      </c>
      <c r="W5" s="67">
        <v>10.604921911935966</v>
      </c>
      <c r="X5" s="46" t="str">
        <f>[2]DAILY!$H$198</f>
        <v>NO</v>
      </c>
    </row>
    <row r="6" spans="2:24" x14ac:dyDescent="0.2">
      <c r="B6" s="114"/>
      <c r="C6" s="41" t="s">
        <v>11</v>
      </c>
      <c r="D6" s="8">
        <f>MAX(V5:V35)</f>
        <v>8.1392974855255051</v>
      </c>
      <c r="E6" s="136"/>
      <c r="F6" s="136"/>
      <c r="G6" s="8">
        <f>MAX(V36:V65)</f>
        <v>6.7097010930635346</v>
      </c>
      <c r="H6" s="136"/>
      <c r="I6" s="136"/>
      <c r="J6" s="8">
        <f>MAX(V66:V96)</f>
        <v>4.4660025165223303</v>
      </c>
      <c r="K6" s="136"/>
      <c r="L6" s="138"/>
      <c r="N6" s="42">
        <f>[1]DAILY!$B199</f>
        <v>44471</v>
      </c>
      <c r="O6" s="72">
        <v>0.94686359775326157</v>
      </c>
      <c r="P6" s="62">
        <v>4.620242981165628E-2</v>
      </c>
      <c r="Q6" s="63" t="s">
        <v>50</v>
      </c>
      <c r="R6" s="62">
        <v>6.8268827895182297E-3</v>
      </c>
      <c r="S6" s="73">
        <v>1.0708964556392498E-4</v>
      </c>
      <c r="T6" s="80">
        <v>24</v>
      </c>
      <c r="U6" s="64">
        <v>0</v>
      </c>
      <c r="V6" s="67">
        <v>1.9932878772928497</v>
      </c>
      <c r="W6" s="67">
        <v>10.897302898095125</v>
      </c>
      <c r="X6" s="46" t="str">
        <f t="shared" ref="X6:X69" si="0">IF(V6&gt;W6,"YES","NO")</f>
        <v>NO</v>
      </c>
    </row>
    <row r="7" spans="2:24" x14ac:dyDescent="0.2">
      <c r="B7" s="114"/>
      <c r="C7" s="41" t="s">
        <v>12</v>
      </c>
      <c r="D7" s="4">
        <f>COUNTIF(X5:X35,"YES")</f>
        <v>0</v>
      </c>
      <c r="E7" s="136"/>
      <c r="F7" s="136"/>
      <c r="G7" s="4">
        <f>COUNTIF(X36:X65,"YES")</f>
        <v>0</v>
      </c>
      <c r="H7" s="136"/>
      <c r="I7" s="136"/>
      <c r="J7" s="4">
        <f>COUNTIF(X66:X96,"YES")</f>
        <v>0</v>
      </c>
      <c r="K7" s="136"/>
      <c r="L7" s="138"/>
      <c r="N7" s="42">
        <f>[1]DAILY!$B200</f>
        <v>44472</v>
      </c>
      <c r="O7" s="72">
        <v>0.93809348751118626</v>
      </c>
      <c r="P7" s="62">
        <v>5.1297479199607199E-2</v>
      </c>
      <c r="Q7" s="63" t="s">
        <v>50</v>
      </c>
      <c r="R7" s="62">
        <v>1.0541453984400663E-2</v>
      </c>
      <c r="S7" s="73">
        <v>6.7579304805874657E-5</v>
      </c>
      <c r="T7" s="80">
        <v>24</v>
      </c>
      <c r="U7" s="64">
        <v>0</v>
      </c>
      <c r="V7" s="67">
        <v>2.5124220151344594</v>
      </c>
      <c r="W7" s="67">
        <v>10.976019258447742</v>
      </c>
      <c r="X7" s="46" t="str">
        <f t="shared" si="0"/>
        <v>NO</v>
      </c>
    </row>
    <row r="8" spans="2:24" x14ac:dyDescent="0.2">
      <c r="B8" s="115" t="s">
        <v>13</v>
      </c>
      <c r="C8" s="145"/>
      <c r="D8" s="86">
        <v>2.415952248670874</v>
      </c>
      <c r="E8" s="136"/>
      <c r="F8" s="136"/>
      <c r="G8" s="8">
        <v>1.9758554969782749</v>
      </c>
      <c r="H8" s="136"/>
      <c r="I8" s="136"/>
      <c r="J8" s="8">
        <v>2.2825243344625488</v>
      </c>
      <c r="K8" s="136"/>
      <c r="L8" s="138"/>
      <c r="N8" s="42">
        <f>[1]DAILY!$B201</f>
        <v>44473</v>
      </c>
      <c r="O8" s="72">
        <v>0.92872970653653619</v>
      </c>
      <c r="P8" s="62">
        <v>5.5933553992452645E-2</v>
      </c>
      <c r="Q8" s="63" t="s">
        <v>50</v>
      </c>
      <c r="R8" s="62">
        <v>1.5207553396599745E-2</v>
      </c>
      <c r="S8" s="73">
        <v>1.2918607441141737E-4</v>
      </c>
      <c r="T8" s="80">
        <v>24</v>
      </c>
      <c r="U8" s="64">
        <v>0</v>
      </c>
      <c r="V8" s="67">
        <v>2.2609490198346092</v>
      </c>
      <c r="W8" s="67">
        <v>11.054399946798185</v>
      </c>
      <c r="X8" s="46" t="str">
        <f t="shared" si="0"/>
        <v>NO</v>
      </c>
    </row>
    <row r="9" spans="2:24" ht="13.5" thickBot="1" x14ac:dyDescent="0.25">
      <c r="B9" s="117" t="s">
        <v>14</v>
      </c>
      <c r="C9" s="146"/>
      <c r="D9" s="85">
        <v>11.93650380520598</v>
      </c>
      <c r="E9" s="137"/>
      <c r="F9" s="137"/>
      <c r="G9" s="10">
        <v>10.924093209748158</v>
      </c>
      <c r="H9" s="137"/>
      <c r="I9" s="137"/>
      <c r="J9" s="10">
        <v>10.964959992253066</v>
      </c>
      <c r="K9" s="137"/>
      <c r="L9" s="139"/>
      <c r="N9" s="42">
        <f>[1]DAILY!$B202</f>
        <v>44474</v>
      </c>
      <c r="O9" s="72">
        <v>0.91959658453673365</v>
      </c>
      <c r="P9" s="62">
        <v>6.0653126518406604E-2</v>
      </c>
      <c r="Q9" s="63" t="s">
        <v>50</v>
      </c>
      <c r="R9" s="62">
        <v>1.9615511012252871E-2</v>
      </c>
      <c r="S9" s="73">
        <v>1.3477793260687238E-4</v>
      </c>
      <c r="T9" s="80">
        <v>24</v>
      </c>
      <c r="U9" s="64">
        <v>0</v>
      </c>
      <c r="V9" s="67">
        <v>2.286061957860702</v>
      </c>
      <c r="W9" s="67">
        <v>11.122840221366189</v>
      </c>
      <c r="X9" s="46" t="str">
        <f t="shared" si="0"/>
        <v>NO</v>
      </c>
    </row>
    <row r="10" spans="2:24" ht="13.5" thickTop="1" x14ac:dyDescent="0.2">
      <c r="N10" s="42">
        <f>[1]DAILY!$B203</f>
        <v>44475</v>
      </c>
      <c r="O10" s="72">
        <v>0.49115435038195648</v>
      </c>
      <c r="P10" s="62">
        <v>9.6000096942398888E-2</v>
      </c>
      <c r="Q10" s="63" t="s">
        <v>50</v>
      </c>
      <c r="R10" s="62">
        <v>0.14686168428760354</v>
      </c>
      <c r="S10" s="73">
        <v>0.26598386838804117</v>
      </c>
      <c r="T10" s="80">
        <v>24</v>
      </c>
      <c r="U10" s="64">
        <v>11</v>
      </c>
      <c r="V10" s="67">
        <v>3.4320810804638486</v>
      </c>
      <c r="W10" s="67">
        <v>21.888866209185448</v>
      </c>
      <c r="X10" s="46" t="str">
        <f t="shared" si="0"/>
        <v>NO</v>
      </c>
    </row>
    <row r="11" spans="2:24" x14ac:dyDescent="0.2">
      <c r="N11" s="42">
        <f>[1]DAILY!$B204</f>
        <v>44476</v>
      </c>
      <c r="O11" s="72">
        <v>0.89405790641406124</v>
      </c>
      <c r="P11" s="62">
        <v>3.4348611123865558E-2</v>
      </c>
      <c r="Q11" s="63" t="s">
        <v>50</v>
      </c>
      <c r="R11" s="62">
        <v>4.4345756339897159E-2</v>
      </c>
      <c r="S11" s="73">
        <v>2.724772612217604E-2</v>
      </c>
      <c r="T11" s="80">
        <v>24</v>
      </c>
      <c r="U11" s="64">
        <v>2</v>
      </c>
      <c r="V11" s="67">
        <v>2.1556833085523177</v>
      </c>
      <c r="W11" s="67">
        <v>12.275407538062558</v>
      </c>
      <c r="X11" s="46" t="str">
        <f t="shared" si="0"/>
        <v>NO</v>
      </c>
    </row>
    <row r="12" spans="2:24" x14ac:dyDescent="0.2">
      <c r="N12" s="42">
        <f>[1]DAILY!$B205</f>
        <v>44477</v>
      </c>
      <c r="O12" s="72">
        <v>0.94212123091700306</v>
      </c>
      <c r="P12" s="62">
        <v>5.1364452317331055E-2</v>
      </c>
      <c r="Q12" s="63" t="s">
        <v>50</v>
      </c>
      <c r="R12" s="62">
        <v>6.4481076564890435E-3</v>
      </c>
      <c r="S12" s="73">
        <v>6.6209109176840273E-5</v>
      </c>
      <c r="T12" s="80">
        <v>24</v>
      </c>
      <c r="U12" s="64">
        <v>0</v>
      </c>
      <c r="V12" s="67">
        <v>1.6052020155812377</v>
      </c>
      <c r="W12" s="67">
        <v>11.004455913273047</v>
      </c>
      <c r="X12" s="46" t="str">
        <f t="shared" si="0"/>
        <v>NO</v>
      </c>
    </row>
    <row r="13" spans="2:24" x14ac:dyDescent="0.2">
      <c r="N13" s="42">
        <f>[1]DAILY!$B206</f>
        <v>44478</v>
      </c>
      <c r="O13" s="72">
        <v>0.93301706507820181</v>
      </c>
      <c r="P13" s="62">
        <v>5.7369471948556308E-2</v>
      </c>
      <c r="Q13" s="63" t="s">
        <v>50</v>
      </c>
      <c r="R13" s="62">
        <v>9.4931033032408484E-3</v>
      </c>
      <c r="S13" s="73">
        <v>1.2035967000103077E-4</v>
      </c>
      <c r="T13" s="80">
        <v>24</v>
      </c>
      <c r="U13" s="64">
        <v>0</v>
      </c>
      <c r="V13" s="67">
        <v>1.68338793803839</v>
      </c>
      <c r="W13" s="67">
        <v>11.120316180483684</v>
      </c>
      <c r="X13" s="46" t="str">
        <f t="shared" si="0"/>
        <v>NO</v>
      </c>
    </row>
    <row r="14" spans="2:24" x14ac:dyDescent="0.2">
      <c r="N14" s="42">
        <f>[1]DAILY!$B207</f>
        <v>44479</v>
      </c>
      <c r="O14" s="72">
        <v>0.93451360775241155</v>
      </c>
      <c r="P14" s="62">
        <v>5.4532490846919225E-2</v>
      </c>
      <c r="Q14" s="63" t="s">
        <v>50</v>
      </c>
      <c r="R14" s="62">
        <v>1.0865192294467885E-2</v>
      </c>
      <c r="S14" s="73">
        <v>8.8709106201343273E-5</v>
      </c>
      <c r="T14" s="80">
        <v>24</v>
      </c>
      <c r="U14" s="64">
        <v>0</v>
      </c>
      <c r="V14" s="67">
        <v>1.6221536649315871</v>
      </c>
      <c r="W14" s="67">
        <v>11.041932340732453</v>
      </c>
      <c r="X14" s="46" t="str">
        <f t="shared" si="0"/>
        <v>NO</v>
      </c>
    </row>
    <row r="15" spans="2:24" x14ac:dyDescent="0.2">
      <c r="N15" s="42">
        <f>[1]DAILY!$B208</f>
        <v>44480</v>
      </c>
      <c r="O15" s="72">
        <v>0.93026065811071545</v>
      </c>
      <c r="P15" s="62">
        <v>5.4026970801056756E-2</v>
      </c>
      <c r="Q15" s="63" t="s">
        <v>50</v>
      </c>
      <c r="R15" s="62">
        <v>1.5679652552667699E-2</v>
      </c>
      <c r="S15" s="73">
        <v>3.2718535560090309E-5</v>
      </c>
      <c r="T15" s="80">
        <v>24</v>
      </c>
      <c r="U15" s="64">
        <v>0</v>
      </c>
      <c r="V15" s="67">
        <v>2.1109273896117302</v>
      </c>
      <c r="W15" s="67">
        <v>11.072326851588009</v>
      </c>
      <c r="X15" s="46" t="str">
        <f t="shared" si="0"/>
        <v>NO</v>
      </c>
    </row>
    <row r="16" spans="2:24" x14ac:dyDescent="0.2">
      <c r="N16" s="42">
        <f>[1]DAILY!$B209</f>
        <v>44481</v>
      </c>
      <c r="O16" s="72">
        <v>0.93951985386402426</v>
      </c>
      <c r="P16" s="62">
        <v>4.6631608058058827E-2</v>
      </c>
      <c r="Q16" s="63" t="s">
        <v>50</v>
      </c>
      <c r="R16" s="62">
        <v>1.3806835915909007E-2</v>
      </c>
      <c r="S16" s="73">
        <v>4.1702162007910025E-5</v>
      </c>
      <c r="T16" s="80">
        <v>24</v>
      </c>
      <c r="U16" s="64">
        <v>0</v>
      </c>
      <c r="V16" s="67">
        <v>1.7618586593338501</v>
      </c>
      <c r="W16" s="67">
        <v>10.870166951654705</v>
      </c>
      <c r="X16" s="46" t="str">
        <f t="shared" si="0"/>
        <v>NO</v>
      </c>
    </row>
    <row r="17" spans="14:25" s="2" customFormat="1" x14ac:dyDescent="0.2">
      <c r="N17" s="42">
        <f>[1]DAILY!$B210</f>
        <v>44482</v>
      </c>
      <c r="O17" s="74">
        <v>0.94347402028763849</v>
      </c>
      <c r="P17" s="62">
        <v>4.0215941911515535E-2</v>
      </c>
      <c r="Q17" s="63" t="s">
        <v>50</v>
      </c>
      <c r="R17" s="62">
        <v>1.6246921767835404E-2</v>
      </c>
      <c r="S17" s="73">
        <v>6.3116033010567218E-5</v>
      </c>
      <c r="T17" s="80">
        <v>24</v>
      </c>
      <c r="U17" s="66">
        <v>0</v>
      </c>
      <c r="V17" s="67">
        <v>1.7560158223125741</v>
      </c>
      <c r="W17" s="67">
        <v>10.736661081154947</v>
      </c>
      <c r="X17" s="46" t="str">
        <f t="shared" si="0"/>
        <v>NO</v>
      </c>
      <c r="Y17"/>
    </row>
    <row r="18" spans="14:25" x14ac:dyDescent="0.2">
      <c r="N18" s="42">
        <f>[1]DAILY!$B211</f>
        <v>44483</v>
      </c>
      <c r="O18" s="72">
        <v>0.10569698180294484</v>
      </c>
      <c r="P18" s="62">
        <v>7.5963088348588087E-2</v>
      </c>
      <c r="Q18" s="63" t="s">
        <v>50</v>
      </c>
      <c r="R18" s="62">
        <v>0.31196879475642647</v>
      </c>
      <c r="S18" s="73">
        <v>0.50637113509204057</v>
      </c>
      <c r="T18" s="80">
        <v>24</v>
      </c>
      <c r="U18" s="64">
        <v>22</v>
      </c>
      <c r="V18" s="67">
        <v>8.1392974855255051</v>
      </c>
      <c r="W18" s="67">
        <v>30.3094517791037</v>
      </c>
      <c r="X18" s="46" t="str">
        <f t="shared" si="0"/>
        <v>NO</v>
      </c>
    </row>
    <row r="19" spans="14:25" x14ac:dyDescent="0.2">
      <c r="N19" s="42">
        <f>[1]DAILY!$B212</f>
        <v>44484</v>
      </c>
      <c r="O19" s="72">
        <v>0.85568957854475858</v>
      </c>
      <c r="P19" s="62">
        <v>4.5361645811359978E-2</v>
      </c>
      <c r="Q19" s="63" t="s">
        <v>50</v>
      </c>
      <c r="R19" s="62">
        <v>6.1948392709119435E-2</v>
      </c>
      <c r="S19" s="73">
        <v>3.7000382934762002E-2</v>
      </c>
      <c r="T19" s="80">
        <v>23</v>
      </c>
      <c r="U19" s="64">
        <v>2</v>
      </c>
      <c r="V19" s="67">
        <v>4.9921968102670675</v>
      </c>
      <c r="W19" s="67">
        <v>12.842720902198588</v>
      </c>
      <c r="X19" s="46" t="str">
        <f t="shared" si="0"/>
        <v>NO</v>
      </c>
    </row>
    <row r="20" spans="14:25" x14ac:dyDescent="0.2">
      <c r="N20" s="42">
        <f>[1]DAILY!$B213</f>
        <v>44485</v>
      </c>
      <c r="O20" s="72">
        <v>0.95844044345103807</v>
      </c>
      <c r="P20" s="62">
        <v>3.3978598428402312E-2</v>
      </c>
      <c r="Q20" s="63" t="s">
        <v>50</v>
      </c>
      <c r="R20" s="62">
        <v>7.465909250242357E-3</v>
      </c>
      <c r="S20" s="73">
        <v>1.1504887031725988E-4</v>
      </c>
      <c r="T20" s="80">
        <v>24</v>
      </c>
      <c r="U20" s="64">
        <v>0</v>
      </c>
      <c r="V20" s="67">
        <v>1.6304777089579732</v>
      </c>
      <c r="W20" s="67">
        <v>10.646707189765474</v>
      </c>
      <c r="X20" s="46" t="str">
        <f t="shared" si="0"/>
        <v>NO</v>
      </c>
    </row>
    <row r="21" spans="14:25" x14ac:dyDescent="0.2">
      <c r="N21" s="42">
        <f>[1]DAILY!$B214</f>
        <v>44486</v>
      </c>
      <c r="O21" s="72">
        <v>0.95430747842090202</v>
      </c>
      <c r="P21" s="62">
        <v>3.7676010202005276E-2</v>
      </c>
      <c r="Q21" s="63" t="s">
        <v>50</v>
      </c>
      <c r="R21" s="62">
        <v>7.917200599230104E-3</v>
      </c>
      <c r="S21" s="73">
        <v>9.931077786259657E-5</v>
      </c>
      <c r="T21" s="80">
        <v>24</v>
      </c>
      <c r="U21" s="64">
        <v>0</v>
      </c>
      <c r="V21" s="67">
        <v>1.4805814417392043</v>
      </c>
      <c r="W21" s="67">
        <v>10.718166118701353</v>
      </c>
      <c r="X21" s="46" t="str">
        <f t="shared" si="0"/>
        <v>NO</v>
      </c>
    </row>
    <row r="22" spans="14:25" x14ac:dyDescent="0.2">
      <c r="N22" s="42">
        <f>[1]DAILY!$B215</f>
        <v>44487</v>
      </c>
      <c r="O22" s="72">
        <v>0.95771580615936347</v>
      </c>
      <c r="P22" s="62">
        <v>3.1217031073741932E-2</v>
      </c>
      <c r="Q22" s="63" t="s">
        <v>50</v>
      </c>
      <c r="R22" s="62">
        <v>1.0967125409455145E-2</v>
      </c>
      <c r="S22" s="73">
        <v>1.0003735743945345E-4</v>
      </c>
      <c r="T22" s="80">
        <v>24</v>
      </c>
      <c r="U22" s="64">
        <v>0</v>
      </c>
      <c r="V22" s="67">
        <v>1.6133867263850863</v>
      </c>
      <c r="W22" s="67">
        <v>10.57405228839337</v>
      </c>
      <c r="X22" s="46" t="str">
        <f t="shared" si="0"/>
        <v>NO</v>
      </c>
    </row>
    <row r="23" spans="14:25" x14ac:dyDescent="0.2">
      <c r="N23" s="42">
        <f>[1]DAILY!$B216</f>
        <v>44488</v>
      </c>
      <c r="O23" s="72">
        <v>0.95788500320119974</v>
      </c>
      <c r="P23" s="62">
        <v>2.6658884895496109E-2</v>
      </c>
      <c r="Q23" s="63" t="s">
        <v>50</v>
      </c>
      <c r="R23" s="62">
        <v>1.5395937369832089E-2</v>
      </c>
      <c r="S23" s="73">
        <v>6.0174533472066764E-5</v>
      </c>
      <c r="T23" s="80">
        <v>24</v>
      </c>
      <c r="U23" s="64">
        <v>0</v>
      </c>
      <c r="V23" s="67">
        <v>1.9465739706951239</v>
      </c>
      <c r="W23" s="67">
        <v>10.482479525244578</v>
      </c>
      <c r="X23" s="46" t="str">
        <f t="shared" si="0"/>
        <v>NO</v>
      </c>
    </row>
    <row r="24" spans="14:25" x14ac:dyDescent="0.2">
      <c r="N24" s="42">
        <f>[1]DAILY!$B217</f>
        <v>44489</v>
      </c>
      <c r="O24" s="72">
        <v>0.91690249835937887</v>
      </c>
      <c r="P24" s="62">
        <v>1.781331448703936E-2</v>
      </c>
      <c r="Q24" s="63" t="s">
        <v>50</v>
      </c>
      <c r="R24" s="62">
        <v>6.5162474290492683E-2</v>
      </c>
      <c r="S24" s="73">
        <v>1.2171286308907923E-4</v>
      </c>
      <c r="T24" s="80">
        <v>24</v>
      </c>
      <c r="U24" s="64">
        <v>0</v>
      </c>
      <c r="V24" s="67">
        <v>2.7728892202159021</v>
      </c>
      <c r="W24" s="67">
        <v>10.04179883299267</v>
      </c>
      <c r="X24" s="46" t="str">
        <f t="shared" si="0"/>
        <v>NO</v>
      </c>
    </row>
    <row r="25" spans="14:25" x14ac:dyDescent="0.2">
      <c r="N25" s="42">
        <f>[1]DAILY!$B218</f>
        <v>44490</v>
      </c>
      <c r="O25" s="72">
        <v>0.93304634651678953</v>
      </c>
      <c r="P25" s="62">
        <v>5.7822538040592196E-2</v>
      </c>
      <c r="Q25" s="63" t="s">
        <v>50</v>
      </c>
      <c r="R25" s="62">
        <v>9.0689615107391475E-3</v>
      </c>
      <c r="S25" s="73">
        <v>6.2153931879130556E-5</v>
      </c>
      <c r="T25" s="80">
        <v>24</v>
      </c>
      <c r="U25" s="64">
        <v>0</v>
      </c>
      <c r="V25" s="67">
        <v>2.1883065235712635</v>
      </c>
      <c r="W25" s="67">
        <v>11.130950031664318</v>
      </c>
      <c r="X25" s="46" t="str">
        <f t="shared" si="0"/>
        <v>NO</v>
      </c>
    </row>
    <row r="26" spans="14:25" x14ac:dyDescent="0.2">
      <c r="N26" s="42">
        <f>[1]DAILY!$B219</f>
        <v>44491</v>
      </c>
      <c r="O26" s="72">
        <v>0.9239017804366938</v>
      </c>
      <c r="P26" s="62">
        <v>6.0647922070473918E-2</v>
      </c>
      <c r="Q26" s="63" t="s">
        <v>50</v>
      </c>
      <c r="R26" s="62">
        <v>1.5386290671194656E-2</v>
      </c>
      <c r="S26" s="73">
        <v>6.4006821637628699E-5</v>
      </c>
      <c r="T26" s="80">
        <v>24</v>
      </c>
      <c r="U26" s="64">
        <v>0</v>
      </c>
      <c r="V26" s="67">
        <v>2.0655689368215353</v>
      </c>
      <c r="W26" s="67">
        <v>11.172654068009733</v>
      </c>
      <c r="X26" s="46" t="str">
        <f t="shared" si="0"/>
        <v>NO</v>
      </c>
    </row>
    <row r="27" spans="14:25" x14ac:dyDescent="0.2">
      <c r="N27" s="42">
        <f>[1]DAILY!$B220</f>
        <v>44492</v>
      </c>
      <c r="O27" s="72">
        <v>0.9360726278348489</v>
      </c>
      <c r="P27" s="62">
        <v>4.4778759176719314E-2</v>
      </c>
      <c r="Q27" s="63" t="s">
        <v>50</v>
      </c>
      <c r="R27" s="62">
        <v>1.9127439026252628E-2</v>
      </c>
      <c r="S27" s="73">
        <v>2.1173962179154357E-5</v>
      </c>
      <c r="T27" s="80">
        <v>24</v>
      </c>
      <c r="U27" s="64">
        <v>0</v>
      </c>
      <c r="V27" s="67">
        <v>2.0158295052751574</v>
      </c>
      <c r="W27" s="67">
        <v>10.81120968449307</v>
      </c>
      <c r="X27" s="46" t="str">
        <f t="shared" si="0"/>
        <v>NO</v>
      </c>
    </row>
    <row r="28" spans="14:25" x14ac:dyDescent="0.2">
      <c r="N28" s="42">
        <f>[1]DAILY!$B221</f>
        <v>44493</v>
      </c>
      <c r="O28" s="72">
        <v>0.94162328487139968</v>
      </c>
      <c r="P28" s="62">
        <v>3.376973959241928E-2</v>
      </c>
      <c r="Q28" s="63" t="s">
        <v>50</v>
      </c>
      <c r="R28" s="62">
        <v>2.4530834813616335E-2</v>
      </c>
      <c r="S28" s="73">
        <v>7.6140722564704019E-5</v>
      </c>
      <c r="T28" s="80">
        <v>24</v>
      </c>
      <c r="U28" s="64">
        <v>0</v>
      </c>
      <c r="V28" s="67">
        <v>2.4047899909372465</v>
      </c>
      <c r="W28" s="67">
        <v>10.557824308314588</v>
      </c>
      <c r="X28" s="46" t="str">
        <f t="shared" si="0"/>
        <v>NO</v>
      </c>
    </row>
    <row r="29" spans="14:25" x14ac:dyDescent="0.2">
      <c r="N29" s="42">
        <f>[1]DAILY!$B222</f>
        <v>44494</v>
      </c>
      <c r="O29" s="72">
        <v>0.90362783834970184</v>
      </c>
      <c r="P29" s="62">
        <v>4.4658223011032422E-2</v>
      </c>
      <c r="Q29" s="63" t="s">
        <v>50</v>
      </c>
      <c r="R29" s="62">
        <v>3.9836229144597279E-2</v>
      </c>
      <c r="S29" s="73">
        <v>1.1877709494668457E-2</v>
      </c>
      <c r="T29" s="80">
        <v>23</v>
      </c>
      <c r="U29" s="64">
        <v>0</v>
      </c>
      <c r="V29" s="67">
        <v>5.2061919146930089</v>
      </c>
      <c r="W29" s="67">
        <v>11.294967817178678</v>
      </c>
      <c r="X29" s="46" t="str">
        <f t="shared" si="0"/>
        <v>NO</v>
      </c>
    </row>
    <row r="30" spans="14:25" x14ac:dyDescent="0.2">
      <c r="N30" s="42">
        <f>[1]DAILY!$B223</f>
        <v>44495</v>
      </c>
      <c r="O30" s="72">
        <v>0.94896472878785454</v>
      </c>
      <c r="P30" s="62">
        <v>4.695282838414841E-2</v>
      </c>
      <c r="Q30" s="63" t="s">
        <v>50</v>
      </c>
      <c r="R30" s="62">
        <v>4.0122752205195957E-3</v>
      </c>
      <c r="S30" s="73">
        <v>7.0167607477455499E-5</v>
      </c>
      <c r="T30" s="80">
        <v>24</v>
      </c>
      <c r="U30" s="64">
        <v>0</v>
      </c>
      <c r="V30" s="67">
        <v>2.047680363869623</v>
      </c>
      <c r="W30" s="67">
        <v>10.923636035904671</v>
      </c>
      <c r="X30" s="46" t="str">
        <f t="shared" si="0"/>
        <v>NO</v>
      </c>
    </row>
    <row r="31" spans="14:25" x14ac:dyDescent="0.2">
      <c r="N31" s="42">
        <f>[1]DAILY!$B224</f>
        <v>44496</v>
      </c>
      <c r="O31" s="72">
        <v>0.96109017381513784</v>
      </c>
      <c r="P31" s="62">
        <v>3.473230858433151E-2</v>
      </c>
      <c r="Q31" s="63" t="s">
        <v>50</v>
      </c>
      <c r="R31" s="62">
        <v>4.1010871336349735E-3</v>
      </c>
      <c r="S31" s="73">
        <v>7.6430466895678503E-5</v>
      </c>
      <c r="T31" s="80">
        <v>24</v>
      </c>
      <c r="U31" s="64">
        <v>0</v>
      </c>
      <c r="V31" s="67">
        <v>2.2531733345750844</v>
      </c>
      <c r="W31" s="67">
        <v>10.68508335252168</v>
      </c>
      <c r="X31" s="46" t="str">
        <f t="shared" si="0"/>
        <v>NO</v>
      </c>
    </row>
    <row r="32" spans="14:25" x14ac:dyDescent="0.2">
      <c r="N32" s="42">
        <f>[1]DAILY!$B225</f>
        <v>44497</v>
      </c>
      <c r="O32" s="72">
        <v>0.96253504059607653</v>
      </c>
      <c r="P32" s="62">
        <v>3.3614151192793137E-2</v>
      </c>
      <c r="Q32" s="63" t="s">
        <v>50</v>
      </c>
      <c r="R32" s="62">
        <v>3.7786167651642595E-3</v>
      </c>
      <c r="S32" s="73">
        <v>7.2191445966073383E-5</v>
      </c>
      <c r="T32" s="80">
        <v>24</v>
      </c>
      <c r="U32" s="64">
        <v>0</v>
      </c>
      <c r="V32" s="67">
        <v>1.8776557709331361</v>
      </c>
      <c r="W32" s="67">
        <v>10.656651043459027</v>
      </c>
      <c r="X32" s="46" t="str">
        <f t="shared" si="0"/>
        <v>NO</v>
      </c>
    </row>
    <row r="33" spans="14:24" x14ac:dyDescent="0.2">
      <c r="N33" s="42">
        <f>[1]DAILY!$B226</f>
        <v>44498</v>
      </c>
      <c r="O33" s="72">
        <v>0.95174662696695866</v>
      </c>
      <c r="P33" s="62">
        <v>4.2507630332792389E-2</v>
      </c>
      <c r="Q33" s="63" t="s">
        <v>50</v>
      </c>
      <c r="R33" s="62">
        <v>5.6534735226411179E-3</v>
      </c>
      <c r="S33" s="73">
        <v>9.2269177607829736E-5</v>
      </c>
      <c r="T33" s="80">
        <v>24</v>
      </c>
      <c r="U33" s="64">
        <v>0</v>
      </c>
      <c r="V33" s="67">
        <v>2.4752862514151772</v>
      </c>
      <c r="W33" s="67">
        <v>10.857391164924655</v>
      </c>
      <c r="X33" s="46" t="str">
        <f t="shared" si="0"/>
        <v>NO</v>
      </c>
    </row>
    <row r="34" spans="14:24" x14ac:dyDescent="0.2">
      <c r="N34" s="42">
        <f>[1]DAILY!$B227</f>
        <v>44499</v>
      </c>
      <c r="O34" s="72">
        <v>0.94903502516484917</v>
      </c>
      <c r="P34" s="62">
        <v>4.6487846084699316E-2</v>
      </c>
      <c r="Q34" s="63" t="s">
        <v>50</v>
      </c>
      <c r="R34" s="62">
        <v>4.3956138102029365E-3</v>
      </c>
      <c r="S34" s="73">
        <v>8.1514940248580864E-5</v>
      </c>
      <c r="T34" s="80">
        <v>24</v>
      </c>
      <c r="U34" s="64">
        <v>0</v>
      </c>
      <c r="V34" s="67">
        <v>2.1846103942607682</v>
      </c>
      <c r="W34" s="67">
        <v>10.913225542518139</v>
      </c>
      <c r="X34" s="46" t="str">
        <f t="shared" si="0"/>
        <v>NO</v>
      </c>
    </row>
    <row r="35" spans="14:24" x14ac:dyDescent="0.2">
      <c r="N35" s="42">
        <f>[1]DAILY!$B228</f>
        <v>44500</v>
      </c>
      <c r="O35" s="72">
        <v>0.83615213272379052</v>
      </c>
      <c r="P35" s="62">
        <v>4.4785520091680228E-2</v>
      </c>
      <c r="Q35" s="63" t="s">
        <v>50</v>
      </c>
      <c r="R35" s="62">
        <v>0.1189861165574502</v>
      </c>
      <c r="S35" s="73">
        <v>7.6230627079058134E-5</v>
      </c>
      <c r="T35" s="80">
        <v>22</v>
      </c>
      <c r="U35" s="64">
        <v>4</v>
      </c>
      <c r="V35" s="67">
        <v>6.9562508193472805</v>
      </c>
      <c r="W35" s="67">
        <v>10.747030973219013</v>
      </c>
      <c r="X35" s="46" t="str">
        <f t="shared" si="0"/>
        <v>NO</v>
      </c>
    </row>
    <row r="36" spans="14:24" x14ac:dyDescent="0.2">
      <c r="N36" s="42">
        <f>[1]DAILY!$B229</f>
        <v>44501</v>
      </c>
      <c r="O36" s="72">
        <v>0.82167819587025936</v>
      </c>
      <c r="P36" s="62">
        <v>7.3003558058667484E-2</v>
      </c>
      <c r="Q36" s="63" t="s">
        <v>50</v>
      </c>
      <c r="R36" s="62">
        <v>0.10527995896417412</v>
      </c>
      <c r="S36" s="73">
        <v>3.8287106899026931E-5</v>
      </c>
      <c r="T36" s="80">
        <v>23</v>
      </c>
      <c r="U36" s="64">
        <v>3</v>
      </c>
      <c r="V36" s="67">
        <v>2.4407735480236736</v>
      </c>
      <c r="W36" s="67">
        <v>17.536936324916311</v>
      </c>
      <c r="X36" s="46" t="str">
        <f t="shared" si="0"/>
        <v>NO</v>
      </c>
    </row>
    <row r="37" spans="14:24" x14ac:dyDescent="0.2">
      <c r="N37" s="42">
        <f>[1]DAILY!$B230</f>
        <v>44502</v>
      </c>
      <c r="O37" s="72">
        <v>0.94881293027511682</v>
      </c>
      <c r="P37" s="62">
        <v>4.3328325653613921E-2</v>
      </c>
      <c r="Q37" s="63" t="s">
        <v>50</v>
      </c>
      <c r="R37" s="62">
        <v>7.7847247239653901E-3</v>
      </c>
      <c r="S37" s="73">
        <v>7.4019347303872006E-5</v>
      </c>
      <c r="T37" s="81">
        <v>24</v>
      </c>
      <c r="U37" s="65">
        <v>0</v>
      </c>
      <c r="V37" s="67">
        <v>1.6561156415270883</v>
      </c>
      <c r="W37" s="67">
        <v>14.220861373411827</v>
      </c>
      <c r="X37" s="46" t="str">
        <f t="shared" si="0"/>
        <v>NO</v>
      </c>
    </row>
    <row r="38" spans="14:24" x14ac:dyDescent="0.2">
      <c r="N38" s="42">
        <f>[1]DAILY!$B231</f>
        <v>44503</v>
      </c>
      <c r="O38" s="72">
        <v>0.94436195908985265</v>
      </c>
      <c r="P38" s="62">
        <v>4.4901743339687862E-2</v>
      </c>
      <c r="Q38" s="63" t="s">
        <v>50</v>
      </c>
      <c r="R38" s="62">
        <v>1.0655961505561138E-2</v>
      </c>
      <c r="S38" s="73">
        <v>8.0336064898345796E-5</v>
      </c>
      <c r="T38" s="81">
        <v>24</v>
      </c>
      <c r="U38" s="65">
        <v>0</v>
      </c>
      <c r="V38" s="67">
        <v>1.2750629398206785</v>
      </c>
      <c r="W38" s="67">
        <v>14.016256773091795</v>
      </c>
      <c r="X38" s="46" t="str">
        <f t="shared" si="0"/>
        <v>NO</v>
      </c>
    </row>
    <row r="39" spans="14:24" x14ac:dyDescent="0.2">
      <c r="N39" s="42">
        <f>[1]DAILY!$B232</f>
        <v>44504</v>
      </c>
      <c r="O39" s="72">
        <v>0.93249470257934186</v>
      </c>
      <c r="P39" s="62">
        <v>5.3286082709501276E-2</v>
      </c>
      <c r="Q39" s="63" t="s">
        <v>50</v>
      </c>
      <c r="R39" s="62">
        <v>1.4154698390735125E-2</v>
      </c>
      <c r="S39" s="73">
        <v>6.4516320421738815E-5</v>
      </c>
      <c r="T39" s="81">
        <v>24</v>
      </c>
      <c r="U39" s="65">
        <v>0</v>
      </c>
      <c r="V39" s="67">
        <v>1.1040445390040821</v>
      </c>
      <c r="W39" s="67">
        <v>13.86194362740696</v>
      </c>
      <c r="X39" s="46" t="str">
        <f t="shared" si="0"/>
        <v>NO</v>
      </c>
    </row>
    <row r="40" spans="14:24" x14ac:dyDescent="0.2">
      <c r="N40" s="42">
        <f>[1]DAILY!$B233</f>
        <v>44505</v>
      </c>
      <c r="O40" s="72">
        <v>0.92108324953288012</v>
      </c>
      <c r="P40" s="62">
        <v>6.0898799781207373E-2</v>
      </c>
      <c r="Q40" s="63" t="s">
        <v>50</v>
      </c>
      <c r="R40" s="62">
        <v>1.7988280125234631E-2</v>
      </c>
      <c r="S40" s="73">
        <v>2.9670560677876335E-5</v>
      </c>
      <c r="T40" s="81">
        <v>24</v>
      </c>
      <c r="U40" s="65">
        <v>0</v>
      </c>
      <c r="V40" s="67">
        <v>1.1018285832969525</v>
      </c>
      <c r="W40" s="67">
        <v>13.874797827914202</v>
      </c>
      <c r="X40" s="46" t="str">
        <f t="shared" si="0"/>
        <v>NO</v>
      </c>
    </row>
    <row r="41" spans="14:24" x14ac:dyDescent="0.2">
      <c r="N41" s="42">
        <f>[1]DAILY!$B234</f>
        <v>44506</v>
      </c>
      <c r="O41" s="72">
        <v>0.90419337129186739</v>
      </c>
      <c r="P41" s="62">
        <v>7.167570321697099E-2</v>
      </c>
      <c r="Q41" s="63" t="s">
        <v>50</v>
      </c>
      <c r="R41" s="62">
        <v>2.4042122652609913E-2</v>
      </c>
      <c r="S41" s="73">
        <v>8.880283855170913E-5</v>
      </c>
      <c r="T41" s="81">
        <v>24</v>
      </c>
      <c r="U41" s="65">
        <v>0</v>
      </c>
      <c r="V41" s="67">
        <v>0.95754726445797378</v>
      </c>
      <c r="W41" s="67">
        <v>13.65510059340118</v>
      </c>
      <c r="X41" s="46" t="str">
        <f t="shared" si="0"/>
        <v>NO</v>
      </c>
    </row>
    <row r="42" spans="14:24" x14ac:dyDescent="0.2">
      <c r="N42" s="42">
        <f>[1]DAILY!$B235</f>
        <v>44507</v>
      </c>
      <c r="O42" s="72">
        <v>0.89035218407342864</v>
      </c>
      <c r="P42" s="62">
        <v>8.0253218454574601E-2</v>
      </c>
      <c r="Q42" s="63" t="s">
        <v>50</v>
      </c>
      <c r="R42" s="62">
        <v>2.9318047736563223E-2</v>
      </c>
      <c r="S42" s="73">
        <v>7.6549735433531024E-5</v>
      </c>
      <c r="T42" s="81">
        <v>24</v>
      </c>
      <c r="U42" s="65">
        <v>0</v>
      </c>
      <c r="V42" s="67">
        <v>0.91834026892819098</v>
      </c>
      <c r="W42" s="67">
        <v>13.649258458364214</v>
      </c>
      <c r="X42" s="46" t="str">
        <f t="shared" si="0"/>
        <v>NO</v>
      </c>
    </row>
    <row r="43" spans="14:24" x14ac:dyDescent="0.2">
      <c r="N43" s="42">
        <f>[1]DAILY!$B236</f>
        <v>44508</v>
      </c>
      <c r="O43" s="72">
        <v>0.87241048502597474</v>
      </c>
      <c r="P43" s="62">
        <v>8.5224114173989271E-2</v>
      </c>
      <c r="Q43" s="63" t="s">
        <v>50</v>
      </c>
      <c r="R43" s="62">
        <v>3.3396616046765103E-2</v>
      </c>
      <c r="S43" s="73">
        <v>8.9687847532708906E-3</v>
      </c>
      <c r="T43" s="81">
        <v>24</v>
      </c>
      <c r="U43" s="65">
        <v>0</v>
      </c>
      <c r="V43" s="67">
        <v>0.91655154872247679</v>
      </c>
      <c r="W43" s="67">
        <v>13.568145921993816</v>
      </c>
      <c r="X43" s="46" t="str">
        <f t="shared" si="0"/>
        <v>NO</v>
      </c>
    </row>
    <row r="44" spans="14:24" x14ac:dyDescent="0.2">
      <c r="N44" s="42">
        <f>[1]DAILY!$B237</f>
        <v>44509</v>
      </c>
      <c r="O44" s="72">
        <v>0.91347160062571386</v>
      </c>
      <c r="P44" s="62">
        <v>7.6684667009919077E-2</v>
      </c>
      <c r="Q44" s="63" t="s">
        <v>50</v>
      </c>
      <c r="R44" s="62">
        <v>9.7706984302752126E-3</v>
      </c>
      <c r="S44" s="73">
        <v>7.3033934091845746E-5</v>
      </c>
      <c r="T44" s="81">
        <v>24</v>
      </c>
      <c r="U44" s="65">
        <v>0</v>
      </c>
      <c r="V44" s="67">
        <v>0.76069853105646734</v>
      </c>
      <c r="W44" s="67">
        <v>14.157142810049772</v>
      </c>
      <c r="X44" s="46" t="str">
        <f t="shared" si="0"/>
        <v>NO</v>
      </c>
    </row>
    <row r="45" spans="14:24" x14ac:dyDescent="0.2">
      <c r="N45" s="42">
        <f>[1]DAILY!$B238</f>
        <v>44510</v>
      </c>
      <c r="O45" s="72">
        <v>0.92003854392546847</v>
      </c>
      <c r="P45" s="62">
        <v>6.3143939989118478E-2</v>
      </c>
      <c r="Q45" s="63" t="s">
        <v>50</v>
      </c>
      <c r="R45" s="62">
        <v>1.6749994239591559E-2</v>
      </c>
      <c r="S45" s="73">
        <v>6.7521845821496657E-5</v>
      </c>
      <c r="T45" s="81">
        <v>24</v>
      </c>
      <c r="U45" s="65">
        <v>0</v>
      </c>
      <c r="V45" s="67">
        <v>0.69828776606793819</v>
      </c>
      <c r="W45" s="67">
        <v>14.625657705720826</v>
      </c>
      <c r="X45" s="46" t="str">
        <f t="shared" si="0"/>
        <v>NO</v>
      </c>
    </row>
    <row r="46" spans="14:24" x14ac:dyDescent="0.2">
      <c r="N46" s="42">
        <f>[1]DAILY!$B239</f>
        <v>44511</v>
      </c>
      <c r="O46" s="72">
        <v>0.94180340698613596</v>
      </c>
      <c r="P46" s="62">
        <v>4.7867669382177229E-2</v>
      </c>
      <c r="Q46" s="63" t="s">
        <v>50</v>
      </c>
      <c r="R46" s="62">
        <v>1.0286281716976558E-2</v>
      </c>
      <c r="S46" s="73">
        <v>4.264191471025379E-5</v>
      </c>
      <c r="T46" s="81">
        <v>24</v>
      </c>
      <c r="U46" s="65">
        <v>0</v>
      </c>
      <c r="V46" s="67">
        <v>0.71154853175377797</v>
      </c>
      <c r="W46" s="67">
        <v>14.424052000882273</v>
      </c>
      <c r="X46" s="46" t="str">
        <f t="shared" si="0"/>
        <v>NO</v>
      </c>
    </row>
    <row r="47" spans="14:24" x14ac:dyDescent="0.2">
      <c r="N47" s="42">
        <f>[1]DAILY!$B240</f>
        <v>44512</v>
      </c>
      <c r="O47" s="72">
        <v>0.93130165101562679</v>
      </c>
      <c r="P47" s="62">
        <v>5.3292530028770851E-2</v>
      </c>
      <c r="Q47" s="63" t="s">
        <v>50</v>
      </c>
      <c r="R47" s="62">
        <v>1.5236343909030762E-2</v>
      </c>
      <c r="S47" s="73">
        <v>1.6947504657160143E-4</v>
      </c>
      <c r="T47" s="81">
        <v>24</v>
      </c>
      <c r="U47" s="65">
        <v>0</v>
      </c>
      <c r="V47" s="67">
        <v>0.80685756223187755</v>
      </c>
      <c r="W47" s="67">
        <v>14.626107751429473</v>
      </c>
      <c r="X47" s="46" t="str">
        <f t="shared" si="0"/>
        <v>NO</v>
      </c>
    </row>
    <row r="48" spans="14:24" x14ac:dyDescent="0.2">
      <c r="N48" s="42">
        <f>[1]DAILY!$B241</f>
        <v>44513</v>
      </c>
      <c r="O48" s="74">
        <v>0.94495739016763658</v>
      </c>
      <c r="P48" s="62">
        <v>4.2027184085037889E-2</v>
      </c>
      <c r="Q48" s="63" t="s">
        <v>50</v>
      </c>
      <c r="R48" s="62">
        <v>1.2975540182063367E-2</v>
      </c>
      <c r="S48" s="73">
        <v>3.9885565262165588E-5</v>
      </c>
      <c r="T48" s="81">
        <v>24</v>
      </c>
      <c r="U48" s="65">
        <v>0</v>
      </c>
      <c r="V48" s="67">
        <v>0.7152855659388212</v>
      </c>
      <c r="W48" s="67">
        <v>14.524169281241324</v>
      </c>
      <c r="X48" s="46" t="str">
        <f t="shared" si="0"/>
        <v>NO</v>
      </c>
    </row>
    <row r="49" spans="14:24" x14ac:dyDescent="0.2">
      <c r="N49" s="42">
        <f>[1]DAILY!$B242</f>
        <v>44514</v>
      </c>
      <c r="O49" s="72">
        <v>0.94252956176333746</v>
      </c>
      <c r="P49" s="62">
        <v>4.229221092189217E-2</v>
      </c>
      <c r="Q49" s="63" t="s">
        <v>50</v>
      </c>
      <c r="R49" s="62">
        <v>1.5108441772319738E-2</v>
      </c>
      <c r="S49" s="73">
        <v>6.9785542450627545E-5</v>
      </c>
      <c r="T49" s="81">
        <v>24</v>
      </c>
      <c r="U49" s="65">
        <v>0</v>
      </c>
      <c r="V49" s="67">
        <v>0.73613262633430454</v>
      </c>
      <c r="W49" s="67">
        <v>14.535281201030942</v>
      </c>
      <c r="X49" s="46" t="str">
        <f t="shared" si="0"/>
        <v>NO</v>
      </c>
    </row>
    <row r="50" spans="14:24" x14ac:dyDescent="0.2">
      <c r="N50" s="42">
        <f>[1]DAILY!$B243</f>
        <v>44515</v>
      </c>
      <c r="O50" s="72">
        <v>0.94308246457287515</v>
      </c>
      <c r="P50" s="62">
        <v>4.0439187730695589E-2</v>
      </c>
      <c r="Q50" s="63" t="s">
        <v>50</v>
      </c>
      <c r="R50" s="62">
        <v>1.6446958598367853E-2</v>
      </c>
      <c r="S50" s="73">
        <v>3.1389098061414309E-5</v>
      </c>
      <c r="T50" s="81">
        <v>24</v>
      </c>
      <c r="U50" s="65">
        <v>0</v>
      </c>
      <c r="V50" s="67">
        <v>0.83313671080977303</v>
      </c>
      <c r="W50" s="67">
        <v>14.495673406401808</v>
      </c>
      <c r="X50" s="46" t="str">
        <f t="shared" si="0"/>
        <v>NO</v>
      </c>
    </row>
    <row r="51" spans="14:24" x14ac:dyDescent="0.2">
      <c r="N51" s="42">
        <f>[1]DAILY!$B244</f>
        <v>44516</v>
      </c>
      <c r="O51" s="72">
        <v>0.94323775349744776</v>
      </c>
      <c r="P51" s="62">
        <v>3.7494890904352117E-2</v>
      </c>
      <c r="Q51" s="63" t="s">
        <v>50</v>
      </c>
      <c r="R51" s="62">
        <v>1.9215339806051914E-2</v>
      </c>
      <c r="S51" s="73">
        <v>5.2015792148208135E-5</v>
      </c>
      <c r="T51" s="81">
        <v>24</v>
      </c>
      <c r="U51" s="65">
        <v>0</v>
      </c>
      <c r="V51" s="67">
        <v>0.72235836436405909</v>
      </c>
      <c r="W51" s="67">
        <v>14.445508232354644</v>
      </c>
      <c r="X51" s="46" t="str">
        <f t="shared" si="0"/>
        <v>NO</v>
      </c>
    </row>
    <row r="52" spans="14:24" x14ac:dyDescent="0.2">
      <c r="N52" s="42">
        <f>[1]DAILY!$B245</f>
        <v>44517</v>
      </c>
      <c r="O52" s="72">
        <v>0.94394795109789154</v>
      </c>
      <c r="P52" s="62">
        <v>3.5614617283462852E-2</v>
      </c>
      <c r="Q52" s="63" t="s">
        <v>50</v>
      </c>
      <c r="R52" s="62">
        <v>2.0388187390586954E-2</v>
      </c>
      <c r="S52" s="73">
        <v>4.9244228058657596E-5</v>
      </c>
      <c r="T52" s="81">
        <v>24</v>
      </c>
      <c r="U52" s="65">
        <v>0</v>
      </c>
      <c r="V52" s="67">
        <v>0.81174908431522874</v>
      </c>
      <c r="W52" s="67">
        <v>14.41728855259111</v>
      </c>
      <c r="X52" s="46" t="str">
        <f t="shared" si="0"/>
        <v>NO</v>
      </c>
    </row>
    <row r="53" spans="14:24" x14ac:dyDescent="0.2">
      <c r="N53" s="42">
        <f>[1]DAILY!$B246</f>
        <v>44518</v>
      </c>
      <c r="O53" s="72">
        <v>0.89856876966321397</v>
      </c>
      <c r="P53" s="62">
        <v>4.8468218903843459E-2</v>
      </c>
      <c r="Q53" s="63" t="s">
        <v>50</v>
      </c>
      <c r="R53" s="62">
        <v>5.2926104450676685E-2</v>
      </c>
      <c r="S53" s="73">
        <v>3.690698226588115E-5</v>
      </c>
      <c r="T53" s="81">
        <v>24</v>
      </c>
      <c r="U53" s="65">
        <v>0</v>
      </c>
      <c r="V53" s="67">
        <v>0.86909062041643326</v>
      </c>
      <c r="W53" s="67">
        <v>14.217649233776473</v>
      </c>
      <c r="X53" s="46" t="str">
        <f t="shared" si="0"/>
        <v>NO</v>
      </c>
    </row>
    <row r="54" spans="14:24" x14ac:dyDescent="0.2">
      <c r="N54" s="42">
        <f>[1]DAILY!$B247</f>
        <v>44519</v>
      </c>
      <c r="O54" s="72">
        <v>0.96563791821248468</v>
      </c>
      <c r="P54" s="62">
        <v>2.87692696171244E-2</v>
      </c>
      <c r="Q54" s="63" t="s">
        <v>50</v>
      </c>
      <c r="R54" s="62">
        <v>5.5274171041088359E-3</v>
      </c>
      <c r="S54" s="73">
        <v>6.5395066282083656E-5</v>
      </c>
      <c r="T54" s="81">
        <v>24</v>
      </c>
      <c r="U54" s="65">
        <v>0</v>
      </c>
      <c r="V54" s="67">
        <v>0.7959124144655062</v>
      </c>
      <c r="W54" s="67">
        <v>13.808982844487733</v>
      </c>
      <c r="X54" s="46" t="str">
        <f t="shared" si="0"/>
        <v>NO</v>
      </c>
    </row>
    <row r="55" spans="14:24" x14ac:dyDescent="0.2">
      <c r="N55" s="42">
        <f>[1]DAILY!$B248</f>
        <v>44520</v>
      </c>
      <c r="O55" s="72">
        <v>0.96241751594389369</v>
      </c>
      <c r="P55" s="62">
        <v>2.9528064714413826E-2</v>
      </c>
      <c r="Q55" s="63" t="s">
        <v>50</v>
      </c>
      <c r="R55" s="62">
        <v>8.0367132643548184E-3</v>
      </c>
      <c r="S55" s="73">
        <v>1.7706077337668241E-5</v>
      </c>
      <c r="T55" s="81">
        <v>24</v>
      </c>
      <c r="U55" s="65">
        <v>0</v>
      </c>
      <c r="V55" s="67">
        <v>0.94358659397072309</v>
      </c>
      <c r="W55" s="67">
        <v>13.894587002664935</v>
      </c>
      <c r="X55" s="46" t="str">
        <f t="shared" si="0"/>
        <v>NO</v>
      </c>
    </row>
    <row r="56" spans="14:24" x14ac:dyDescent="0.2">
      <c r="N56" s="42">
        <f>[1]DAILY!$B249</f>
        <v>44521</v>
      </c>
      <c r="O56" s="72">
        <v>0.95318551973674737</v>
      </c>
      <c r="P56" s="62">
        <v>3.5437289036990054E-2</v>
      </c>
      <c r="Q56" s="63" t="s">
        <v>50</v>
      </c>
      <c r="R56" s="62">
        <v>1.1325635545053966E-2</v>
      </c>
      <c r="S56" s="73">
        <v>5.1555681208613522E-5</v>
      </c>
      <c r="T56" s="81">
        <v>24</v>
      </c>
      <c r="U56" s="65">
        <v>0</v>
      </c>
      <c r="V56" s="67">
        <v>1.1884615150676046</v>
      </c>
      <c r="W56" s="67">
        <v>14.137001321012832</v>
      </c>
      <c r="X56" s="46" t="str">
        <f t="shared" si="0"/>
        <v>NO</v>
      </c>
    </row>
    <row r="57" spans="14:24" x14ac:dyDescent="0.2">
      <c r="N57" s="42">
        <f>[1]DAILY!$B250</f>
        <v>44522</v>
      </c>
      <c r="O57" s="72">
        <v>0.94653983011585963</v>
      </c>
      <c r="P57" s="62">
        <v>3.7079706455090025E-2</v>
      </c>
      <c r="Q57" s="63" t="s">
        <v>50</v>
      </c>
      <c r="R57" s="62">
        <v>1.6347730297194451E-2</v>
      </c>
      <c r="S57" s="73">
        <v>3.2733131855898595E-5</v>
      </c>
      <c r="T57" s="81">
        <v>24</v>
      </c>
      <c r="U57" s="65">
        <v>0</v>
      </c>
      <c r="V57" s="67">
        <v>1.2394412607155945</v>
      </c>
      <c r="W57" s="67">
        <v>13.752829928005857</v>
      </c>
      <c r="X57" s="46" t="str">
        <f t="shared" si="0"/>
        <v>NO</v>
      </c>
    </row>
    <row r="58" spans="14:24" x14ac:dyDescent="0.2">
      <c r="N58" s="42">
        <f>[1]DAILY!$B251</f>
        <v>44523</v>
      </c>
      <c r="O58" s="72">
        <v>0.95652232013051697</v>
      </c>
      <c r="P58" s="62">
        <v>3.3325981803352688E-2</v>
      </c>
      <c r="Q58" s="63" t="s">
        <v>50</v>
      </c>
      <c r="R58" s="62">
        <v>1.0131116322228993E-2</v>
      </c>
      <c r="S58" s="73">
        <v>2.0581743901353232E-5</v>
      </c>
      <c r="T58" s="81">
        <v>24</v>
      </c>
      <c r="U58" s="65">
        <v>0</v>
      </c>
      <c r="V58" s="67">
        <v>1.1690447686314152</v>
      </c>
      <c r="W58" s="67">
        <v>13.711004611095786</v>
      </c>
      <c r="X58" s="46" t="str">
        <f t="shared" si="0"/>
        <v>NO</v>
      </c>
    </row>
    <row r="59" spans="14:24" x14ac:dyDescent="0.2">
      <c r="N59" s="42">
        <f>[1]DAILY!$B252</f>
        <v>44524</v>
      </c>
      <c r="O59" s="72">
        <v>0.95950630012936278</v>
      </c>
      <c r="P59" s="62">
        <v>3.6204929903980013E-2</v>
      </c>
      <c r="Q59" s="63" t="s">
        <v>50</v>
      </c>
      <c r="R59" s="62">
        <v>4.2553338370860411E-3</v>
      </c>
      <c r="S59" s="73">
        <v>3.3436129571169505E-5</v>
      </c>
      <c r="T59" s="81">
        <v>24</v>
      </c>
      <c r="U59" s="65">
        <v>0</v>
      </c>
      <c r="V59" s="67">
        <v>1.0230781870924222</v>
      </c>
      <c r="W59" s="67">
        <v>13.912266708157604</v>
      </c>
      <c r="X59" s="46" t="str">
        <f t="shared" si="0"/>
        <v>NO</v>
      </c>
    </row>
    <row r="60" spans="14:24" x14ac:dyDescent="0.2">
      <c r="N60" s="42">
        <f>[1]DAILY!$B253</f>
        <v>44525</v>
      </c>
      <c r="O60" s="72">
        <v>0.95132993036976465</v>
      </c>
      <c r="P60" s="62">
        <v>4.273882201971628E-2</v>
      </c>
      <c r="Q60" s="63" t="s">
        <v>50</v>
      </c>
      <c r="R60" s="62">
        <v>5.8728144533609049E-3</v>
      </c>
      <c r="S60" s="73">
        <v>5.8433157158161608E-5</v>
      </c>
      <c r="T60" s="81">
        <v>24</v>
      </c>
      <c r="U60" s="65">
        <v>0</v>
      </c>
      <c r="V60" s="67">
        <v>1.1351624450132145</v>
      </c>
      <c r="W60" s="67">
        <v>13.797867950400239</v>
      </c>
      <c r="X60" s="46" t="str">
        <f t="shared" si="0"/>
        <v>NO</v>
      </c>
    </row>
    <row r="61" spans="14:24" x14ac:dyDescent="0.2">
      <c r="N61" s="42">
        <f>[1]DAILY!$B254</f>
        <v>44526</v>
      </c>
      <c r="O61" s="72">
        <v>0.95464007140659113</v>
      </c>
      <c r="P61" s="62">
        <v>4.0288022098261732E-2</v>
      </c>
      <c r="Q61" s="63" t="s">
        <v>50</v>
      </c>
      <c r="R61" s="62">
        <v>5.0510516161706822E-3</v>
      </c>
      <c r="S61" s="73">
        <v>2.0854878976457117E-5</v>
      </c>
      <c r="T61" s="81">
        <v>24</v>
      </c>
      <c r="U61" s="65">
        <v>0</v>
      </c>
      <c r="V61" s="67">
        <v>2.4370520382799232</v>
      </c>
      <c r="W61" s="67">
        <v>14.315763455790727</v>
      </c>
      <c r="X61" s="46" t="str">
        <f t="shared" si="0"/>
        <v>NO</v>
      </c>
    </row>
    <row r="62" spans="14:24" x14ac:dyDescent="0.2">
      <c r="N62" s="42">
        <f>[1]DAILY!$B255</f>
        <v>44527</v>
      </c>
      <c r="O62" s="72">
        <v>0.94194273654813943</v>
      </c>
      <c r="P62" s="62">
        <v>5.2447690148714934E-2</v>
      </c>
      <c r="Q62" s="63" t="s">
        <v>50</v>
      </c>
      <c r="R62" s="62">
        <v>5.5743948070215155E-3</v>
      </c>
      <c r="S62" s="73">
        <v>3.5178496124124931E-5</v>
      </c>
      <c r="T62" s="81">
        <v>24</v>
      </c>
      <c r="U62" s="65">
        <v>0</v>
      </c>
      <c r="V62" s="67">
        <v>1.8988782108098192</v>
      </c>
      <c r="W62" s="67">
        <v>15.543278721671541</v>
      </c>
      <c r="X62" s="46" t="str">
        <f t="shared" si="0"/>
        <v>NO</v>
      </c>
    </row>
    <row r="63" spans="14:24" x14ac:dyDescent="0.2">
      <c r="N63" s="42">
        <f>[1]DAILY!$B256</f>
        <v>44528</v>
      </c>
      <c r="O63" s="72">
        <v>0.9518944739946168</v>
      </c>
      <c r="P63" s="62">
        <v>4.3520774149371652E-2</v>
      </c>
      <c r="Q63" s="63" t="s">
        <v>50</v>
      </c>
      <c r="R63" s="62">
        <v>4.5605381405723986E-3</v>
      </c>
      <c r="S63" s="73">
        <v>2.4213715439152993E-5</v>
      </c>
      <c r="T63" s="81">
        <v>24</v>
      </c>
      <c r="U63" s="65">
        <v>0</v>
      </c>
      <c r="V63" s="67">
        <v>1.488899985736291</v>
      </c>
      <c r="W63" s="67">
        <v>14.449123216745514</v>
      </c>
      <c r="X63" s="46" t="str">
        <f t="shared" si="0"/>
        <v>NO</v>
      </c>
    </row>
    <row r="64" spans="14:24" x14ac:dyDescent="0.2">
      <c r="N64" s="42">
        <f>[1]DAILY!$B257</f>
        <v>44529</v>
      </c>
      <c r="O64" s="72">
        <v>0.95253841764882663</v>
      </c>
      <c r="P64" s="62">
        <v>4.3115576195128513E-2</v>
      </c>
      <c r="Q64" s="63" t="s">
        <v>50</v>
      </c>
      <c r="R64" s="62">
        <v>4.2738762523944389E-3</v>
      </c>
      <c r="S64" s="73">
        <v>7.2129903650417935E-5</v>
      </c>
      <c r="T64" s="81">
        <v>24</v>
      </c>
      <c r="U64" s="65">
        <v>0</v>
      </c>
      <c r="V64" s="67">
        <v>1.8766928873526696</v>
      </c>
      <c r="W64" s="67">
        <v>14.449924549341356</v>
      </c>
      <c r="X64" s="46" t="str">
        <f t="shared" si="0"/>
        <v>NO</v>
      </c>
    </row>
    <row r="65" spans="14:24" x14ac:dyDescent="0.2">
      <c r="N65" s="42">
        <f>[1]DAILY!$B258</f>
        <v>44530</v>
      </c>
      <c r="O65" s="72">
        <v>0.96480133387633449</v>
      </c>
      <c r="P65" s="62">
        <v>3.0542547115224247E-2</v>
      </c>
      <c r="Q65" s="63" t="s">
        <v>50</v>
      </c>
      <c r="R65" s="62">
        <v>4.5687724241616177E-3</v>
      </c>
      <c r="S65" s="73">
        <v>8.7346584279647275E-5</v>
      </c>
      <c r="T65" s="81">
        <v>24</v>
      </c>
      <c r="U65" s="65">
        <v>0</v>
      </c>
      <c r="V65" s="67">
        <v>6.7097010930635346</v>
      </c>
      <c r="W65" s="67">
        <v>34.864060518332849</v>
      </c>
      <c r="X65" s="46" t="str">
        <f t="shared" si="0"/>
        <v>NO</v>
      </c>
    </row>
    <row r="66" spans="14:24" x14ac:dyDescent="0.2">
      <c r="N66" s="42">
        <f>[1]DAILY!$B259</f>
        <v>44531</v>
      </c>
      <c r="O66" s="72">
        <v>0.78236658869051967</v>
      </c>
      <c r="P66" s="62">
        <v>4.9831996442171067E-2</v>
      </c>
      <c r="Q66" s="63" t="s">
        <v>50</v>
      </c>
      <c r="R66" s="63">
        <v>7.8777671185051384E-2</v>
      </c>
      <c r="S66" s="73">
        <v>8.9023743682257878E-2</v>
      </c>
      <c r="T66" s="81">
        <v>23</v>
      </c>
      <c r="U66" s="65">
        <v>4</v>
      </c>
      <c r="V66" s="68">
        <v>4.4660025165223303</v>
      </c>
      <c r="W66" s="68">
        <v>14.895046374353718</v>
      </c>
      <c r="X66" s="46" t="str">
        <f t="shared" si="0"/>
        <v>NO</v>
      </c>
    </row>
    <row r="67" spans="14:24" x14ac:dyDescent="0.2">
      <c r="N67" s="42">
        <f>[1]DAILY!$B260</f>
        <v>44532</v>
      </c>
      <c r="O67" s="72">
        <v>0.93306055911881192</v>
      </c>
      <c r="P67" s="62">
        <v>5.7578368315567306E-2</v>
      </c>
      <c r="Q67" s="63" t="s">
        <v>50</v>
      </c>
      <c r="R67" s="63">
        <v>9.3096732984554505E-3</v>
      </c>
      <c r="S67" s="73">
        <v>5.1399267165327113E-5</v>
      </c>
      <c r="T67" s="81">
        <v>24</v>
      </c>
      <c r="U67" s="65">
        <v>0</v>
      </c>
      <c r="V67" s="68">
        <v>2.3106837675943601</v>
      </c>
      <c r="W67" s="68">
        <v>11.117496976851308</v>
      </c>
      <c r="X67" s="46" t="str">
        <f t="shared" si="0"/>
        <v>NO</v>
      </c>
    </row>
    <row r="68" spans="14:24" x14ac:dyDescent="0.2">
      <c r="N68" s="42">
        <f>[1]DAILY!$B261</f>
        <v>44533</v>
      </c>
      <c r="O68" s="72">
        <v>0.92775111271949984</v>
      </c>
      <c r="P68" s="62">
        <v>5.8725675796388127E-2</v>
      </c>
      <c r="Q68" s="63" t="s">
        <v>50</v>
      </c>
      <c r="R68" s="63">
        <v>1.3458796913955108E-2</v>
      </c>
      <c r="S68" s="73">
        <v>6.4414570156926578E-5</v>
      </c>
      <c r="T68" s="81">
        <v>24</v>
      </c>
      <c r="U68" s="65">
        <v>0</v>
      </c>
      <c r="V68" s="68">
        <v>2.3512334828611143</v>
      </c>
      <c r="W68" s="68">
        <v>11.127853412612028</v>
      </c>
      <c r="X68" s="46" t="str">
        <f t="shared" si="0"/>
        <v>NO</v>
      </c>
    </row>
    <row r="69" spans="14:24" x14ac:dyDescent="0.2">
      <c r="N69" s="42">
        <f>[1]DAILY!$B262</f>
        <v>44534</v>
      </c>
      <c r="O69" s="72">
        <v>0.92176649123518917</v>
      </c>
      <c r="P69" s="62">
        <v>6.1101836387686674E-2</v>
      </c>
      <c r="Q69" s="63" t="s">
        <v>50</v>
      </c>
      <c r="R69" s="63">
        <v>1.7051470952223948E-2</v>
      </c>
      <c r="S69" s="73">
        <v>8.0201424900209066E-5</v>
      </c>
      <c r="T69" s="81">
        <v>24</v>
      </c>
      <c r="U69" s="65">
        <v>0</v>
      </c>
      <c r="V69" s="68">
        <v>2.4587023547243376</v>
      </c>
      <c r="W69" s="68">
        <v>11.143235293902878</v>
      </c>
      <c r="X69" s="46" t="str">
        <f t="shared" si="0"/>
        <v>NO</v>
      </c>
    </row>
    <row r="70" spans="14:24" x14ac:dyDescent="0.2">
      <c r="N70" s="42">
        <f>[1]DAILY!$B263</f>
        <v>44535</v>
      </c>
      <c r="O70" s="72">
        <v>0.91930578929678941</v>
      </c>
      <c r="P70" s="62">
        <v>5.932342652524062E-2</v>
      </c>
      <c r="Q70" s="63" t="s">
        <v>50</v>
      </c>
      <c r="R70" s="63">
        <v>2.1316497595242047E-2</v>
      </c>
      <c r="S70" s="73">
        <v>5.4286582727921982E-5</v>
      </c>
      <c r="T70" s="81">
        <v>24</v>
      </c>
      <c r="U70" s="65">
        <v>0</v>
      </c>
      <c r="V70" s="68">
        <v>2.4029666058532304</v>
      </c>
      <c r="W70" s="68">
        <v>11.083229132286439</v>
      </c>
      <c r="X70" s="46" t="str">
        <f t="shared" ref="X70:X96" si="1">IF(V70&gt;W70,"YES","NO")</f>
        <v>NO</v>
      </c>
    </row>
    <row r="71" spans="14:24" x14ac:dyDescent="0.2">
      <c r="N71" s="42">
        <f>[1]DAILY!$B264</f>
        <v>44536</v>
      </c>
      <c r="O71" s="72">
        <v>0.91800369116855085</v>
      </c>
      <c r="P71" s="62">
        <v>1.1177416107875258E-2</v>
      </c>
      <c r="Q71" s="63" t="s">
        <v>50</v>
      </c>
      <c r="R71" s="63">
        <v>7.072739511961848E-2</v>
      </c>
      <c r="S71" s="73">
        <v>9.1497603955406257E-5</v>
      </c>
      <c r="T71" s="81">
        <v>24</v>
      </c>
      <c r="U71" s="65">
        <v>0</v>
      </c>
      <c r="V71" s="68">
        <v>2.0780188941832733</v>
      </c>
      <c r="W71" s="68">
        <v>9.8513682941338327</v>
      </c>
      <c r="X71" s="46" t="str">
        <f t="shared" si="1"/>
        <v>NO</v>
      </c>
    </row>
    <row r="72" spans="14:24" x14ac:dyDescent="0.2">
      <c r="N72" s="42">
        <f>[1]DAILY!$B265</f>
        <v>44537</v>
      </c>
      <c r="O72" s="72">
        <v>0.92871009784731517</v>
      </c>
      <c r="P72" s="62">
        <v>4.9187489963258531E-3</v>
      </c>
      <c r="Q72" s="63" t="s">
        <v>50</v>
      </c>
      <c r="R72" s="63">
        <v>6.6210284435459454E-2</v>
      </c>
      <c r="S72" s="73">
        <v>1.6086872089950921E-4</v>
      </c>
      <c r="T72" s="81">
        <v>24</v>
      </c>
      <c r="U72" s="65">
        <v>0</v>
      </c>
      <c r="V72" s="68">
        <v>2.450996542124058</v>
      </c>
      <c r="W72" s="68">
        <v>9.7751880371120219</v>
      </c>
      <c r="X72" s="46" t="str">
        <f t="shared" si="1"/>
        <v>NO</v>
      </c>
    </row>
    <row r="73" spans="14:24" x14ac:dyDescent="0.2">
      <c r="N73" s="42">
        <f>[1]DAILY!$B266</f>
        <v>44538</v>
      </c>
      <c r="O73" s="72">
        <v>0.89334360961597514</v>
      </c>
      <c r="P73" s="62">
        <v>9.4913942890079029E-3</v>
      </c>
      <c r="Q73" s="63" t="s">
        <v>50</v>
      </c>
      <c r="R73" s="63">
        <v>9.7146186143163935E-2</v>
      </c>
      <c r="S73" s="73">
        <v>1.8809951853022226E-5</v>
      </c>
      <c r="T73" s="81">
        <v>24</v>
      </c>
      <c r="U73" s="65">
        <v>0</v>
      </c>
      <c r="V73" s="68">
        <v>2.5919450000566027</v>
      </c>
      <c r="W73" s="68">
        <v>9.7138864287860915</v>
      </c>
      <c r="X73" s="46" t="str">
        <f t="shared" si="1"/>
        <v>NO</v>
      </c>
    </row>
    <row r="74" spans="14:24" x14ac:dyDescent="0.2">
      <c r="N74" s="42">
        <f>[1]DAILY!$B267</f>
        <v>44539</v>
      </c>
      <c r="O74" s="72">
        <v>0.89215782845206038</v>
      </c>
      <c r="P74" s="62">
        <v>1.1699401244575934E-2</v>
      </c>
      <c r="Q74" s="63" t="s">
        <v>50</v>
      </c>
      <c r="R74" s="63">
        <v>9.6096564952382529E-2</v>
      </c>
      <c r="S74" s="73">
        <v>4.6205350981156216E-5</v>
      </c>
      <c r="T74" s="81">
        <v>24</v>
      </c>
      <c r="U74" s="65">
        <v>0</v>
      </c>
      <c r="V74" s="68">
        <v>2.2542109135934365</v>
      </c>
      <c r="W74" s="68">
        <v>9.7571795305487505</v>
      </c>
      <c r="X74" s="46" t="str">
        <f t="shared" si="1"/>
        <v>NO</v>
      </c>
    </row>
    <row r="75" spans="14:24" x14ac:dyDescent="0.2">
      <c r="N75" s="42">
        <f>[1]DAILY!$B268</f>
        <v>44540</v>
      </c>
      <c r="O75" s="72">
        <v>0.91501592767891815</v>
      </c>
      <c r="P75" s="62">
        <v>1.2142078407484632E-2</v>
      </c>
      <c r="Q75" s="63" t="s">
        <v>50</v>
      </c>
      <c r="R75" s="63">
        <v>7.2797002978785996E-2</v>
      </c>
      <c r="S75" s="73">
        <v>4.4990934811219537E-5</v>
      </c>
      <c r="T75" s="81">
        <v>24</v>
      </c>
      <c r="U75" s="65">
        <v>0</v>
      </c>
      <c r="V75" s="68">
        <v>2.2878482872130737</v>
      </c>
      <c r="W75" s="68">
        <v>9.8810427728410009</v>
      </c>
      <c r="X75" s="46" t="str">
        <f t="shared" si="1"/>
        <v>NO</v>
      </c>
    </row>
    <row r="76" spans="14:24" x14ac:dyDescent="0.2">
      <c r="N76" s="42">
        <f>[1]DAILY!$B269</f>
        <v>44541</v>
      </c>
      <c r="O76" s="72">
        <v>0.92672910089024152</v>
      </c>
      <c r="P76" s="62">
        <v>1.5439312417934607E-2</v>
      </c>
      <c r="Q76" s="63" t="s">
        <v>50</v>
      </c>
      <c r="R76" s="63">
        <v>5.7785826197671537E-2</v>
      </c>
      <c r="S76" s="73">
        <v>4.5760494152336552E-5</v>
      </c>
      <c r="T76" s="81">
        <v>24</v>
      </c>
      <c r="U76" s="65">
        <v>0</v>
      </c>
      <c r="V76" s="68">
        <v>1.8885355346467325</v>
      </c>
      <c r="W76" s="68">
        <v>10.021700054905795</v>
      </c>
      <c r="X76" s="46" t="str">
        <f t="shared" si="1"/>
        <v>NO</v>
      </c>
    </row>
    <row r="77" spans="14:24" x14ac:dyDescent="0.2">
      <c r="N77" s="42">
        <f>[1]DAILY!$B270</f>
        <v>44542</v>
      </c>
      <c r="O77" s="72">
        <v>0.93434098070805705</v>
      </c>
      <c r="P77" s="62">
        <v>2.980341593907956E-2</v>
      </c>
      <c r="Q77" s="63" t="s">
        <v>50</v>
      </c>
      <c r="R77" s="63">
        <v>3.5774292857057556E-2</v>
      </c>
      <c r="S77" s="73">
        <v>8.1310495805832905E-5</v>
      </c>
      <c r="T77" s="81">
        <v>24</v>
      </c>
      <c r="U77" s="65">
        <v>0</v>
      </c>
      <c r="V77" s="68">
        <v>1.9326991543631387</v>
      </c>
      <c r="W77" s="68">
        <v>10.436133088015316</v>
      </c>
      <c r="X77" s="46" t="str">
        <f t="shared" si="1"/>
        <v>NO</v>
      </c>
    </row>
    <row r="78" spans="14:24" x14ac:dyDescent="0.2">
      <c r="N78" s="42">
        <f>[1]DAILY!$B271</f>
        <v>44543</v>
      </c>
      <c r="O78" s="72">
        <v>0.92523383082290656</v>
      </c>
      <c r="P78" s="62">
        <v>2.5988620939140845E-2</v>
      </c>
      <c r="Q78" s="63" t="s">
        <v>50</v>
      </c>
      <c r="R78" s="63">
        <v>4.8759579672064741E-2</v>
      </c>
      <c r="S78" s="73">
        <v>1.7968565887856781E-5</v>
      </c>
      <c r="T78" s="81">
        <v>24</v>
      </c>
      <c r="U78" s="65">
        <v>0</v>
      </c>
      <c r="V78" s="69">
        <v>2.1066421191766014</v>
      </c>
      <c r="W78" s="69">
        <v>10.248007219875795</v>
      </c>
      <c r="X78" s="46" t="str">
        <f t="shared" si="1"/>
        <v>NO</v>
      </c>
    </row>
    <row r="79" spans="14:24" x14ac:dyDescent="0.2">
      <c r="N79" s="42">
        <f>[1]DAILY!$B272</f>
        <v>44544</v>
      </c>
      <c r="O79" s="72">
        <v>0.92208800759488974</v>
      </c>
      <c r="P79" s="62">
        <v>1.3353703916325311E-2</v>
      </c>
      <c r="Q79" s="63" t="s">
        <v>50</v>
      </c>
      <c r="R79" s="63">
        <v>6.4486739709937374E-2</v>
      </c>
      <c r="S79" s="73">
        <v>7.1548778847569541E-5</v>
      </c>
      <c r="T79" s="81">
        <v>24</v>
      </c>
      <c r="U79" s="65">
        <v>0</v>
      </c>
      <c r="V79" s="68">
        <v>2.1732933096927947</v>
      </c>
      <c r="W79" s="68">
        <v>9.9474022617547053</v>
      </c>
      <c r="X79" s="46" t="str">
        <f t="shared" si="1"/>
        <v>NO</v>
      </c>
    </row>
    <row r="80" spans="14:24" x14ac:dyDescent="0.2">
      <c r="N80" s="42">
        <f>[1]DAILY!$B273</f>
        <v>44545</v>
      </c>
      <c r="O80" s="72">
        <v>0.8971344261914459</v>
      </c>
      <c r="P80" s="62">
        <v>8.5321974363746347E-2</v>
      </c>
      <c r="Q80" s="63" t="s">
        <v>50</v>
      </c>
      <c r="R80" s="63">
        <v>1.752181595437129E-2</v>
      </c>
      <c r="S80" s="73">
        <v>2.1783490436462093E-5</v>
      </c>
      <c r="T80" s="81">
        <v>24</v>
      </c>
      <c r="U80" s="65">
        <v>0</v>
      </c>
      <c r="V80" s="68">
        <v>2.3219361003972954</v>
      </c>
      <c r="W80" s="68">
        <v>11.794572568605496</v>
      </c>
      <c r="X80" s="46" t="str">
        <f t="shared" si="1"/>
        <v>NO</v>
      </c>
    </row>
    <row r="81" spans="14:24" x14ac:dyDescent="0.2">
      <c r="N81" s="42">
        <f>[1]DAILY!$B274</f>
        <v>44546</v>
      </c>
      <c r="O81" s="72">
        <v>0.92380863483374187</v>
      </c>
      <c r="P81" s="62">
        <v>5.8052807496834211E-2</v>
      </c>
      <c r="Q81" s="63" t="s">
        <v>50</v>
      </c>
      <c r="R81" s="63">
        <v>1.8061648409285636E-2</v>
      </c>
      <c r="S81" s="73">
        <v>7.6909260138281499E-5</v>
      </c>
      <c r="T81" s="81">
        <v>24</v>
      </c>
      <c r="U81" s="65">
        <v>0</v>
      </c>
      <c r="V81" s="68">
        <v>1.9250407020883611</v>
      </c>
      <c r="W81" s="68">
        <v>11.08428110423389</v>
      </c>
      <c r="X81" s="46" t="str">
        <f t="shared" si="1"/>
        <v>NO</v>
      </c>
    </row>
    <row r="82" spans="14:24" x14ac:dyDescent="0.2">
      <c r="N82" s="42">
        <f>[1]DAILY!$B275</f>
        <v>44547</v>
      </c>
      <c r="O82" s="72">
        <v>0.93747492093830453</v>
      </c>
      <c r="P82" s="62">
        <v>4.1777737740278563E-2</v>
      </c>
      <c r="Q82" s="63" t="s">
        <v>50</v>
      </c>
      <c r="R82" s="63">
        <v>2.0616980974757185E-2</v>
      </c>
      <c r="S82" s="73">
        <v>1.3036034665971715E-4</v>
      </c>
      <c r="T82" s="81">
        <v>24</v>
      </c>
      <c r="U82" s="65">
        <v>0</v>
      </c>
      <c r="V82" s="68">
        <v>2.0993447258551905</v>
      </c>
      <c r="W82" s="68">
        <v>10.739900142563116</v>
      </c>
      <c r="X82" s="46" t="str">
        <f t="shared" si="1"/>
        <v>NO</v>
      </c>
    </row>
    <row r="83" spans="14:24" x14ac:dyDescent="0.2">
      <c r="N83" s="42">
        <f>[1]DAILY!$B276</f>
        <v>44548</v>
      </c>
      <c r="O83" s="72">
        <v>0.94241262614211407</v>
      </c>
      <c r="P83" s="62">
        <v>4.6735507903520317E-2</v>
      </c>
      <c r="Q83" s="63" t="s">
        <v>50</v>
      </c>
      <c r="R83" s="63">
        <v>1.0812079060811256E-2</v>
      </c>
      <c r="S83" s="73">
        <v>3.9786893554354208E-5</v>
      </c>
      <c r="T83" s="81">
        <v>24</v>
      </c>
      <c r="U83" s="65">
        <v>0</v>
      </c>
      <c r="V83" s="68">
        <v>2.1402344543508609</v>
      </c>
      <c r="W83" s="68">
        <v>10.883692025855078</v>
      </c>
      <c r="X83" s="46" t="str">
        <f t="shared" si="1"/>
        <v>NO</v>
      </c>
    </row>
    <row r="84" spans="14:24" x14ac:dyDescent="0.2">
      <c r="N84" s="42">
        <f>[1]DAILY!$B277</f>
        <v>44549</v>
      </c>
      <c r="O84" s="72">
        <v>0.93031262107652501</v>
      </c>
      <c r="P84" s="62">
        <v>5.2380929970926492E-2</v>
      </c>
      <c r="Q84" s="63" t="s">
        <v>50</v>
      </c>
      <c r="R84" s="63">
        <v>1.7288435029478477E-2</v>
      </c>
      <c r="S84" s="73">
        <v>1.8013923070015598E-5</v>
      </c>
      <c r="T84" s="81">
        <v>24</v>
      </c>
      <c r="U84" s="65">
        <v>0</v>
      </c>
      <c r="V84" s="68">
        <v>2.3511821405807249</v>
      </c>
      <c r="W84" s="68">
        <v>10.993069949326935</v>
      </c>
      <c r="X84" s="46" t="str">
        <f t="shared" si="1"/>
        <v>NO</v>
      </c>
    </row>
    <row r="85" spans="14:24" x14ac:dyDescent="0.2">
      <c r="N85" s="42">
        <f>[1]DAILY!$B278</f>
        <v>44550</v>
      </c>
      <c r="O85" s="72">
        <v>0.87833232881278123</v>
      </c>
      <c r="P85" s="62">
        <v>7.3673440214096372E-2</v>
      </c>
      <c r="Q85" s="63" t="s">
        <v>50</v>
      </c>
      <c r="R85" s="63">
        <v>4.7873476298138005E-2</v>
      </c>
      <c r="S85" s="73">
        <v>1.2075467498439542E-4</v>
      </c>
      <c r="T85" s="81">
        <v>24</v>
      </c>
      <c r="U85" s="65">
        <v>0</v>
      </c>
      <c r="V85" s="68">
        <v>2.5981411049293244</v>
      </c>
      <c r="W85" s="68">
        <v>11.301642588241458</v>
      </c>
      <c r="X85" s="46" t="str">
        <f t="shared" si="1"/>
        <v>NO</v>
      </c>
    </row>
    <row r="86" spans="14:24" x14ac:dyDescent="0.2">
      <c r="N86" s="42">
        <f>[1]DAILY!$B279</f>
        <v>44551</v>
      </c>
      <c r="O86" s="72">
        <v>0.88360370084592355</v>
      </c>
      <c r="P86" s="62">
        <v>7.6794191659043776E-2</v>
      </c>
      <c r="Q86" s="63" t="s">
        <v>50</v>
      </c>
      <c r="R86" s="63">
        <v>3.9533307633240658E-2</v>
      </c>
      <c r="S86" s="73">
        <v>6.8799861792020981E-5</v>
      </c>
      <c r="T86" s="81">
        <v>24</v>
      </c>
      <c r="U86" s="65">
        <v>0</v>
      </c>
      <c r="V86" s="68">
        <v>2.4830005098243775</v>
      </c>
      <c r="W86" s="68">
        <v>11.366141869019607</v>
      </c>
      <c r="X86" s="46" t="str">
        <f t="shared" si="1"/>
        <v>NO</v>
      </c>
    </row>
    <row r="87" spans="14:24" x14ac:dyDescent="0.2">
      <c r="N87" s="42">
        <f>[1]DAILY!$B280</f>
        <v>44552</v>
      </c>
      <c r="O87" s="72">
        <v>0.90339770825068166</v>
      </c>
      <c r="P87" s="62">
        <v>7.8782520099385633E-2</v>
      </c>
      <c r="Q87" s="63" t="s">
        <v>50</v>
      </c>
      <c r="R87" s="63">
        <v>1.7690333616887065E-2</v>
      </c>
      <c r="S87" s="73">
        <v>1.294380330456383E-4</v>
      </c>
      <c r="T87" s="81">
        <v>24</v>
      </c>
      <c r="U87" s="65">
        <v>0</v>
      </c>
      <c r="V87" s="68">
        <v>2.7047332053461228</v>
      </c>
      <c r="W87" s="68">
        <v>11.532513138115185</v>
      </c>
      <c r="X87" s="46" t="str">
        <f t="shared" si="1"/>
        <v>NO</v>
      </c>
    </row>
    <row r="88" spans="14:24" x14ac:dyDescent="0.2">
      <c r="N88" s="42">
        <f>[1]DAILY!$B281</f>
        <v>44553</v>
      </c>
      <c r="O88" s="72">
        <v>0.92758369734781587</v>
      </c>
      <c r="P88" s="62">
        <v>6.5555716676431675E-2</v>
      </c>
      <c r="Q88" s="63" t="s">
        <v>50</v>
      </c>
      <c r="R88" s="63">
        <v>6.7490115574784237E-3</v>
      </c>
      <c r="S88" s="73">
        <v>1.1157441827402974E-4</v>
      </c>
      <c r="T88" s="81">
        <v>24</v>
      </c>
      <c r="U88" s="65">
        <v>0</v>
      </c>
      <c r="V88" s="68">
        <v>2.0730141660540524</v>
      </c>
      <c r="W88" s="68">
        <v>11.307629794739197</v>
      </c>
      <c r="X88" s="46" t="str">
        <f t="shared" si="1"/>
        <v>NO</v>
      </c>
    </row>
    <row r="89" spans="14:24" x14ac:dyDescent="0.2">
      <c r="N89" s="42">
        <f>[1]DAILY!$B282</f>
        <v>44554</v>
      </c>
      <c r="O89" s="72">
        <v>0.92641998328870756</v>
      </c>
      <c r="P89" s="62">
        <v>6.7468342426358505E-2</v>
      </c>
      <c r="Q89" s="63" t="s">
        <v>50</v>
      </c>
      <c r="R89" s="63">
        <v>6.0939293545996896E-3</v>
      </c>
      <c r="S89" s="73">
        <v>1.7744930334245583E-5</v>
      </c>
      <c r="T89" s="81">
        <v>24</v>
      </c>
      <c r="U89" s="65">
        <v>0</v>
      </c>
      <c r="V89" s="68">
        <v>1.8720583697518076</v>
      </c>
      <c r="W89" s="68">
        <v>11.32170813729058</v>
      </c>
      <c r="X89" s="46" t="str">
        <f t="shared" si="1"/>
        <v>NO</v>
      </c>
    </row>
    <row r="90" spans="14:24" x14ac:dyDescent="0.2">
      <c r="N90" s="42">
        <f>[1]DAILY!$B283</f>
        <v>44555</v>
      </c>
      <c r="O90" s="72">
        <v>0.91857610450771621</v>
      </c>
      <c r="P90" s="62">
        <v>7.2317337850865387E-2</v>
      </c>
      <c r="Q90" s="63" t="s">
        <v>50</v>
      </c>
      <c r="R90" s="63">
        <v>8.9730462016293627E-3</v>
      </c>
      <c r="S90" s="73">
        <v>1.3351143978904264E-4</v>
      </c>
      <c r="T90" s="81">
        <v>24</v>
      </c>
      <c r="U90" s="65">
        <v>0</v>
      </c>
      <c r="V90" s="68">
        <v>2.0712484070678645</v>
      </c>
      <c r="W90" s="68">
        <v>11.447056362233832</v>
      </c>
      <c r="X90" s="46" t="str">
        <f t="shared" si="1"/>
        <v>NO</v>
      </c>
    </row>
    <row r="91" spans="14:24" x14ac:dyDescent="0.2">
      <c r="N91" s="42">
        <f>[1]DAILY!$B284</f>
        <v>44556</v>
      </c>
      <c r="O91" s="72">
        <v>0.92194707527918884</v>
      </c>
      <c r="P91" s="62">
        <v>6.8186478732780068E-2</v>
      </c>
      <c r="Q91" s="63" t="s">
        <v>50</v>
      </c>
      <c r="R91" s="63">
        <v>9.7301526446560652E-3</v>
      </c>
      <c r="S91" s="73">
        <v>1.3629334337502419E-4</v>
      </c>
      <c r="T91" s="81">
        <v>24</v>
      </c>
      <c r="U91" s="65">
        <v>0</v>
      </c>
      <c r="V91" s="68">
        <v>2.125366452342524</v>
      </c>
      <c r="W91" s="68">
        <v>11.344842659594841</v>
      </c>
      <c r="X91" s="46" t="str">
        <f t="shared" si="1"/>
        <v>NO</v>
      </c>
    </row>
    <row r="92" spans="14:24" x14ac:dyDescent="0.2">
      <c r="N92" s="42">
        <f>[1]DAILY!$B285</f>
        <v>44557</v>
      </c>
      <c r="O92" s="72">
        <v>0.92506161427939404</v>
      </c>
      <c r="P92" s="62">
        <v>6.4951089628267983E-2</v>
      </c>
      <c r="Q92" s="63" t="s">
        <v>50</v>
      </c>
      <c r="R92" s="63">
        <v>9.9164383587834002E-3</v>
      </c>
      <c r="S92" s="73">
        <v>7.0857733554577246E-5</v>
      </c>
      <c r="T92" s="81">
        <v>24</v>
      </c>
      <c r="U92" s="65">
        <v>0</v>
      </c>
      <c r="V92" s="68">
        <v>2.0290805729773398</v>
      </c>
      <c r="W92" s="68">
        <v>11.252977967928645</v>
      </c>
      <c r="X92" s="46" t="str">
        <f t="shared" si="1"/>
        <v>NO</v>
      </c>
    </row>
    <row r="93" spans="14:24" x14ac:dyDescent="0.2">
      <c r="N93" s="42">
        <f>[1]DAILY!$B286</f>
        <v>44558</v>
      </c>
      <c r="O93" s="72">
        <v>0.91955718677488762</v>
      </c>
      <c r="P93" s="62">
        <v>6.8343396946631566E-2</v>
      </c>
      <c r="Q93" s="63" t="s">
        <v>50</v>
      </c>
      <c r="R93" s="63">
        <v>1.2074503500262323E-2</v>
      </c>
      <c r="S93" s="73">
        <v>2.4912778218485931E-5</v>
      </c>
      <c r="T93" s="81">
        <v>24</v>
      </c>
      <c r="U93" s="65">
        <v>0</v>
      </c>
      <c r="V93" s="68">
        <v>2.3260185028648972</v>
      </c>
      <c r="W93" s="68">
        <v>11.32455996846442</v>
      </c>
      <c r="X93" s="46" t="str">
        <f t="shared" si="1"/>
        <v>NO</v>
      </c>
    </row>
    <row r="94" spans="14:24" x14ac:dyDescent="0.2">
      <c r="N94" s="42">
        <f>[1]DAILY!$B287</f>
        <v>44559</v>
      </c>
      <c r="O94" s="72">
        <v>0.9210810109900468</v>
      </c>
      <c r="P94" s="62">
        <v>6.3892640342703422E-2</v>
      </c>
      <c r="Q94" s="63" t="s">
        <v>50</v>
      </c>
      <c r="R94" s="63">
        <v>1.4970983730588189E-2</v>
      </c>
      <c r="S94" s="73">
        <v>5.5364936661589125E-5</v>
      </c>
      <c r="T94" s="81">
        <v>24</v>
      </c>
      <c r="U94" s="65">
        <v>0</v>
      </c>
      <c r="V94" s="68">
        <v>2.1448026753377696</v>
      </c>
      <c r="W94" s="68">
        <v>11.268293832401795</v>
      </c>
      <c r="X94" s="46" t="str">
        <f t="shared" si="1"/>
        <v>NO</v>
      </c>
    </row>
    <row r="95" spans="14:24" x14ac:dyDescent="0.2">
      <c r="N95" s="42">
        <f>[1]DAILY!$B288</f>
        <v>44560</v>
      </c>
      <c r="O95" s="72">
        <v>0.93725028145133882</v>
      </c>
      <c r="P95" s="62">
        <v>5.1906556370593424E-2</v>
      </c>
      <c r="Q95" s="63" t="s">
        <v>50</v>
      </c>
      <c r="R95" s="63">
        <v>1.077649299384675E-2</v>
      </c>
      <c r="S95" s="73">
        <v>6.6669184221008438E-5</v>
      </c>
      <c r="T95" s="81">
        <v>24</v>
      </c>
      <c r="U95" s="65">
        <v>0</v>
      </c>
      <c r="V95" s="68">
        <v>1.9480300434990323</v>
      </c>
      <c r="W95" s="68">
        <v>10.987148780998615</v>
      </c>
      <c r="X95" s="46" t="str">
        <f t="shared" si="1"/>
        <v>NO</v>
      </c>
    </row>
    <row r="96" spans="14:24" ht="13.5" thickBot="1" x14ac:dyDescent="0.25">
      <c r="N96" s="42">
        <f>[1]DAILY!$B289</f>
        <v>44561</v>
      </c>
      <c r="O96" s="75">
        <v>0.92762722769249351</v>
      </c>
      <c r="P96" s="76">
        <v>5.7890483767855272E-2</v>
      </c>
      <c r="Q96" s="63" t="s">
        <v>50</v>
      </c>
      <c r="R96" s="77">
        <v>1.4437174134300819E-2</v>
      </c>
      <c r="S96" s="78">
        <v>4.5114405350402849E-5</v>
      </c>
      <c r="T96" s="82">
        <v>24</v>
      </c>
      <c r="U96" s="83">
        <v>0</v>
      </c>
      <c r="V96" s="84">
        <v>2.1551567828097</v>
      </c>
      <c r="W96" s="84">
        <v>11.114537941401812</v>
      </c>
      <c r="X96" s="54" t="str">
        <f t="shared" si="1"/>
        <v>NO</v>
      </c>
    </row>
  </sheetData>
  <mergeCells count="14">
    <mergeCell ref="D2:L2"/>
    <mergeCell ref="O2:X2"/>
    <mergeCell ref="D3:F3"/>
    <mergeCell ref="G3:I3"/>
    <mergeCell ref="J3:L3"/>
    <mergeCell ref="O3:S3"/>
    <mergeCell ref="N3:N4"/>
    <mergeCell ref="T3:X3"/>
    <mergeCell ref="K5:L9"/>
    <mergeCell ref="B5:B7"/>
    <mergeCell ref="B8:C8"/>
    <mergeCell ref="B9:C9"/>
    <mergeCell ref="H5:I9"/>
    <mergeCell ref="E5:F9"/>
  </mergeCells>
  <pageMargins left="0.7" right="0.7" top="0.75" bottom="0.75" header="0.3" footer="0.3"/>
  <pageSetup paperSize="9" orientation="portrait" verticalDpi="0" r:id="rId1"/>
  <headerFooter>
    <oddFooter>&amp;L_x000D_&amp;1#&amp;"Calibri"&amp;8&amp;K000000 Sensitivity: general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65B8A-5C98-4CD3-8F00-317BD0409BCD}">
  <sheetPr>
    <tabColor rgb="FF00B050"/>
  </sheetPr>
  <dimension ref="B1:AH96"/>
  <sheetViews>
    <sheetView showGridLines="0" zoomScale="110" zoomScaleNormal="110" workbookViewId="0">
      <selection activeCell="L9" sqref="I9:L9"/>
    </sheetView>
  </sheetViews>
  <sheetFormatPr defaultRowHeight="12.75" x14ac:dyDescent="0.2"/>
  <cols>
    <col min="1" max="1" width="2.7109375" customWidth="1"/>
    <col min="3" max="3" width="10.140625" bestFit="1" customWidth="1"/>
    <col min="4" max="8" width="8.7109375" customWidth="1"/>
    <col min="9" max="9" width="9.28515625" customWidth="1"/>
    <col min="10" max="11" width="8.7109375" customWidth="1"/>
    <col min="12" max="12" width="9.5703125" customWidth="1"/>
    <col min="13" max="13" width="2.7109375" customWidth="1"/>
    <col min="14" max="14" width="11.85546875" style="15" customWidth="1"/>
    <col min="15" max="19" width="13.7109375" customWidth="1"/>
    <col min="20" max="20" width="12.5703125" style="30" bestFit="1" customWidth="1"/>
    <col min="21" max="21" width="15.5703125" style="30" bestFit="1" customWidth="1"/>
    <col min="22" max="23" width="13.7109375" customWidth="1"/>
    <col min="24" max="24" width="13.7109375" style="20" customWidth="1"/>
    <col min="25" max="25" width="12.5703125" style="30" bestFit="1" customWidth="1"/>
    <col min="26" max="26" width="15.5703125" style="30" bestFit="1" customWidth="1"/>
    <col min="27" max="28" width="13.7109375" customWidth="1"/>
    <col min="29" max="29" width="13.7109375" style="20" customWidth="1"/>
    <col min="30" max="30" width="12.5703125" style="30" bestFit="1" customWidth="1"/>
    <col min="31" max="31" width="15.5703125" style="30" bestFit="1" customWidth="1"/>
    <col min="32" max="33" width="13.7109375" customWidth="1"/>
    <col min="34" max="34" width="13.7109375" style="20" customWidth="1"/>
  </cols>
  <sheetData>
    <row r="1" spans="2:34" ht="13.5" thickBot="1" x14ac:dyDescent="0.25"/>
    <row r="2" spans="2:34" ht="14.25" thickTop="1" thickBot="1" x14ac:dyDescent="0.25">
      <c r="B2" s="2"/>
      <c r="C2" s="12"/>
      <c r="D2" s="119" t="s">
        <v>15</v>
      </c>
      <c r="E2" s="120"/>
      <c r="F2" s="120"/>
      <c r="G2" s="120"/>
      <c r="H2" s="120"/>
      <c r="I2" s="120"/>
      <c r="J2" s="120"/>
      <c r="K2" s="120"/>
      <c r="L2" s="121"/>
      <c r="N2" s="18"/>
      <c r="O2" s="151" t="s">
        <v>45</v>
      </c>
      <c r="P2" s="152"/>
      <c r="Q2" s="152"/>
      <c r="R2" s="152"/>
      <c r="S2" s="152"/>
      <c r="T2" s="152"/>
      <c r="U2" s="152"/>
      <c r="V2" s="152"/>
      <c r="W2" s="152"/>
      <c r="X2" s="152"/>
      <c r="Y2" s="152"/>
      <c r="Z2" s="152"/>
      <c r="AA2" s="152"/>
      <c r="AB2" s="152"/>
      <c r="AC2" s="152"/>
      <c r="AD2" s="152"/>
      <c r="AE2" s="152"/>
      <c r="AF2" s="152"/>
      <c r="AG2" s="152"/>
      <c r="AH2" s="153"/>
    </row>
    <row r="3" spans="2:34" ht="13.5" customHeight="1" thickTop="1" x14ac:dyDescent="0.2">
      <c r="B3" s="2"/>
      <c r="C3" s="12"/>
      <c r="D3" s="125">
        <v>44470</v>
      </c>
      <c r="E3" s="126"/>
      <c r="F3" s="126"/>
      <c r="G3" s="126">
        <v>44501</v>
      </c>
      <c r="H3" s="126"/>
      <c r="I3" s="126"/>
      <c r="J3" s="126">
        <v>44531</v>
      </c>
      <c r="K3" s="126"/>
      <c r="L3" s="127"/>
      <c r="M3" s="1"/>
      <c r="N3" s="128" t="s">
        <v>3</v>
      </c>
      <c r="O3" s="154" t="s">
        <v>19</v>
      </c>
      <c r="P3" s="155"/>
      <c r="Q3" s="155"/>
      <c r="R3" s="155"/>
      <c r="S3" s="156"/>
      <c r="T3" s="147" t="s">
        <v>44</v>
      </c>
      <c r="U3" s="148"/>
      <c r="V3" s="148"/>
      <c r="W3" s="148"/>
      <c r="X3" s="149"/>
      <c r="Y3" s="147" t="s">
        <v>46</v>
      </c>
      <c r="Z3" s="148"/>
      <c r="AA3" s="148"/>
      <c r="AB3" s="148"/>
      <c r="AC3" s="149"/>
      <c r="AD3" s="147" t="s">
        <v>47</v>
      </c>
      <c r="AE3" s="148"/>
      <c r="AF3" s="148"/>
      <c r="AG3" s="148"/>
      <c r="AH3" s="150"/>
    </row>
    <row r="4" spans="2:34" ht="16.5" thickBot="1" x14ac:dyDescent="0.35">
      <c r="B4" s="13"/>
      <c r="C4" s="14"/>
      <c r="D4" s="5" t="s">
        <v>2</v>
      </c>
      <c r="E4" s="5" t="s">
        <v>0</v>
      </c>
      <c r="F4" s="5" t="s">
        <v>1</v>
      </c>
      <c r="G4" s="5" t="s">
        <v>2</v>
      </c>
      <c r="H4" s="5" t="s">
        <v>0</v>
      </c>
      <c r="I4" s="5" t="s">
        <v>1</v>
      </c>
      <c r="J4" s="32" t="s">
        <v>2</v>
      </c>
      <c r="K4" s="5" t="s">
        <v>0</v>
      </c>
      <c r="L4" s="6" t="s">
        <v>1</v>
      </c>
      <c r="N4" s="129"/>
      <c r="O4" s="43" t="s">
        <v>17</v>
      </c>
      <c r="P4" s="28" t="s">
        <v>16</v>
      </c>
      <c r="Q4" s="28" t="s">
        <v>4</v>
      </c>
      <c r="R4" s="28" t="s">
        <v>18</v>
      </c>
      <c r="S4" s="34" t="s">
        <v>41</v>
      </c>
      <c r="T4" s="36" t="s">
        <v>42</v>
      </c>
      <c r="U4" s="31" t="s">
        <v>43</v>
      </c>
      <c r="V4" s="28" t="s">
        <v>5</v>
      </c>
      <c r="W4" s="28" t="s">
        <v>6</v>
      </c>
      <c r="X4" s="29" t="s">
        <v>7</v>
      </c>
      <c r="Y4" s="36" t="s">
        <v>42</v>
      </c>
      <c r="Z4" s="31" t="s">
        <v>43</v>
      </c>
      <c r="AA4" s="55" t="s">
        <v>5</v>
      </c>
      <c r="AB4" s="28" t="s">
        <v>6</v>
      </c>
      <c r="AC4" s="29" t="s">
        <v>7</v>
      </c>
      <c r="AD4" s="36" t="s">
        <v>42</v>
      </c>
      <c r="AE4" s="31" t="s">
        <v>43</v>
      </c>
      <c r="AF4" s="55" t="s">
        <v>5</v>
      </c>
      <c r="AG4" s="28" t="s">
        <v>6</v>
      </c>
      <c r="AH4" s="44" t="s">
        <v>7</v>
      </c>
    </row>
    <row r="5" spans="2:34" ht="12.75" customHeight="1" thickTop="1" x14ac:dyDescent="0.2">
      <c r="B5" s="113" t="s">
        <v>8</v>
      </c>
      <c r="C5" s="11" t="s">
        <v>9</v>
      </c>
      <c r="D5" s="8">
        <f>MIN(V5:V35)</f>
        <v>0.35444926474242794</v>
      </c>
      <c r="E5" s="8">
        <f>MIN(AA5:AA35)</f>
        <v>22.73100562629525</v>
      </c>
      <c r="F5" s="57">
        <f>MIN(AF5:AF35)</f>
        <v>17.51882496908107</v>
      </c>
      <c r="G5" s="8">
        <f>MIN(V36:V65)</f>
        <v>0</v>
      </c>
      <c r="H5" s="8">
        <f>MIN(AA36:AA65)</f>
        <v>21.473315168440081</v>
      </c>
      <c r="I5" s="157" t="s">
        <v>48</v>
      </c>
      <c r="J5" s="33">
        <f>MIN(V66:V96)</f>
        <v>0</v>
      </c>
      <c r="K5" s="33">
        <f>MIN(AA66:AA96)</f>
        <v>11.703436560308754</v>
      </c>
      <c r="L5" s="157" t="s">
        <v>48</v>
      </c>
      <c r="N5" s="42">
        <f>[1]DAILY!$B6</f>
        <v>44470</v>
      </c>
      <c r="O5" s="45">
        <v>0.94914814585401486</v>
      </c>
      <c r="P5" s="17">
        <v>9.5046528882774418E-3</v>
      </c>
      <c r="Q5" s="17">
        <v>0</v>
      </c>
      <c r="R5" s="17">
        <v>4.1347201257707487E-2</v>
      </c>
      <c r="S5" s="35"/>
      <c r="T5" s="37">
        <v>24</v>
      </c>
      <c r="U5" s="16">
        <v>0</v>
      </c>
      <c r="V5" s="8">
        <v>1.6868962943883012</v>
      </c>
      <c r="W5" s="8">
        <v>10.981692756624716</v>
      </c>
      <c r="X5" s="19" t="str">
        <f>IF(V5&gt;W5,"YES","NO")</f>
        <v>NO</v>
      </c>
      <c r="Y5" s="37">
        <v>24</v>
      </c>
      <c r="Z5" s="16">
        <v>0</v>
      </c>
      <c r="AA5" s="56"/>
      <c r="AB5" s="8">
        <v>214.58650660714719</v>
      </c>
      <c r="AC5" s="19" t="str">
        <f>IF(AA5&gt;AB5,"YES","NO")</f>
        <v>NO</v>
      </c>
      <c r="AD5" s="37">
        <v>24</v>
      </c>
      <c r="AE5" s="16">
        <v>0</v>
      </c>
      <c r="AF5" s="56">
        <v>71.179641900919407</v>
      </c>
      <c r="AG5" s="8">
        <v>215.45180786165221</v>
      </c>
      <c r="AH5" s="46" t="str">
        <f>IF(AF5&gt;AG5,"YES","NO")</f>
        <v>NO</v>
      </c>
    </row>
    <row r="6" spans="2:34" x14ac:dyDescent="0.2">
      <c r="B6" s="114"/>
      <c r="C6" s="7" t="s">
        <v>11</v>
      </c>
      <c r="D6" s="8">
        <f>MAX(V5:V35)</f>
        <v>2.6956495563450646</v>
      </c>
      <c r="E6" s="8">
        <f>MAX(AA5:AA35)</f>
        <v>39.926181765713388</v>
      </c>
      <c r="F6" s="57">
        <f>MAX(AF5:AF35)</f>
        <v>100.6200941439552</v>
      </c>
      <c r="G6" s="8">
        <f>MAX(V36:V65)</f>
        <v>4.2761316863923851</v>
      </c>
      <c r="H6" s="8">
        <f>MAX(AA36:AA65)</f>
        <v>54.948711338053158</v>
      </c>
      <c r="I6" s="158"/>
      <c r="J6" s="33">
        <f>MAX(V66:V96)</f>
        <v>3.8587315700245752</v>
      </c>
      <c r="K6" s="33">
        <f>MAX(AA66:AA96)</f>
        <v>54.367262519945825</v>
      </c>
      <c r="L6" s="158"/>
      <c r="N6" s="42">
        <f>[1]DAILY!$B7</f>
        <v>44471</v>
      </c>
      <c r="O6" s="45">
        <v>0.99266541849034517</v>
      </c>
      <c r="P6" s="17">
        <v>7.334581509654786E-3</v>
      </c>
      <c r="Q6" s="17">
        <v>0</v>
      </c>
      <c r="R6" s="17">
        <v>0</v>
      </c>
      <c r="S6" s="35"/>
      <c r="T6" s="37">
        <v>24</v>
      </c>
      <c r="U6" s="16">
        <v>0</v>
      </c>
      <c r="V6" s="8">
        <v>1.0778833984084339</v>
      </c>
      <c r="W6" s="8">
        <v>11.161360793212404</v>
      </c>
      <c r="X6" s="19" t="str">
        <f t="shared" ref="X6:X69" si="0">IF(V6&gt;W6,"YES","NO")</f>
        <v>NO</v>
      </c>
      <c r="Y6" s="37">
        <v>24</v>
      </c>
      <c r="Z6" s="16">
        <v>0</v>
      </c>
      <c r="AA6" s="56"/>
      <c r="AB6" s="8">
        <v>221.61360793212407</v>
      </c>
      <c r="AC6" s="19" t="str">
        <f t="shared" ref="AC6:AC69" si="1">IF(AA6&gt;AB6,"YES","NO")</f>
        <v>NO</v>
      </c>
      <c r="AD6" s="37">
        <v>24</v>
      </c>
      <c r="AE6" s="16">
        <v>0</v>
      </c>
      <c r="AF6" s="56">
        <v>42.298555631166771</v>
      </c>
      <c r="AG6" s="8">
        <v>220.00000000000003</v>
      </c>
      <c r="AH6" s="46" t="str">
        <f t="shared" ref="AH6:AH69" si="2">IF(AF6&gt;AG6,"YES","NO")</f>
        <v>NO</v>
      </c>
    </row>
    <row r="7" spans="2:34" x14ac:dyDescent="0.2">
      <c r="B7" s="114"/>
      <c r="C7" s="7" t="s">
        <v>12</v>
      </c>
      <c r="D7" s="4">
        <f>COUNTIF(X5:X35,"YES")</f>
        <v>0</v>
      </c>
      <c r="E7" s="4">
        <f>COUNTIF(AC5:AC35,"YES")</f>
        <v>0</v>
      </c>
      <c r="F7" s="60">
        <f>COUNTIF(AH5:AH35,"YES")</f>
        <v>0</v>
      </c>
      <c r="G7" s="4">
        <f>COUNTIF(X36:X65,"YES")</f>
        <v>0</v>
      </c>
      <c r="H7" s="4">
        <f>COUNTIF(AC36:AC65,"YES")</f>
        <v>0</v>
      </c>
      <c r="I7" s="158"/>
      <c r="J7" s="4">
        <f>COUNTIF(X66:X96,"YES")</f>
        <v>0</v>
      </c>
      <c r="K7" s="4">
        <f>COUNTIF(AC66:AC96,"YES")</f>
        <v>0</v>
      </c>
      <c r="L7" s="158"/>
      <c r="N7" s="42">
        <f>[1]DAILY!$B8</f>
        <v>44472</v>
      </c>
      <c r="O7" s="45">
        <v>0.97207847280687287</v>
      </c>
      <c r="P7" s="17">
        <v>2.7921527193127103E-2</v>
      </c>
      <c r="Q7" s="17">
        <v>0</v>
      </c>
      <c r="R7" s="17">
        <v>0</v>
      </c>
      <c r="S7" s="35"/>
      <c r="T7" s="37">
        <v>24</v>
      </c>
      <c r="U7" s="16">
        <v>0</v>
      </c>
      <c r="V7" s="8">
        <v>0.94043926812389911</v>
      </c>
      <c r="W7" s="8">
        <v>11.614273598248795</v>
      </c>
      <c r="X7" s="19" t="str">
        <f t="shared" si="0"/>
        <v>NO</v>
      </c>
      <c r="Y7" s="37">
        <v>24</v>
      </c>
      <c r="Z7" s="16">
        <v>0</v>
      </c>
      <c r="AA7" s="56"/>
      <c r="AB7" s="8">
        <v>226.14273598248795</v>
      </c>
      <c r="AC7" s="19" t="str">
        <f t="shared" si="1"/>
        <v>NO</v>
      </c>
      <c r="AD7" s="37">
        <v>24</v>
      </c>
      <c r="AE7" s="16">
        <v>0</v>
      </c>
      <c r="AF7" s="56">
        <v>46.225517441628789</v>
      </c>
      <c r="AG7" s="8">
        <v>220.00000000000003</v>
      </c>
      <c r="AH7" s="46" t="str">
        <f t="shared" si="2"/>
        <v>NO</v>
      </c>
    </row>
    <row r="8" spans="2:34" x14ac:dyDescent="0.2">
      <c r="B8" s="115" t="s">
        <v>13</v>
      </c>
      <c r="C8" s="116"/>
      <c r="D8" s="8">
        <v>1.5439016893606408</v>
      </c>
      <c r="E8" s="101">
        <v>30.2</v>
      </c>
      <c r="F8" s="57">
        <v>64</v>
      </c>
      <c r="G8" s="8">
        <v>2.0647252050001508</v>
      </c>
      <c r="H8" s="101">
        <v>31.919684756391828</v>
      </c>
      <c r="I8" s="159"/>
      <c r="J8" s="33">
        <v>1.9301504283583297</v>
      </c>
      <c r="K8" s="101">
        <v>27.382054690204146</v>
      </c>
      <c r="L8" s="159"/>
      <c r="N8" s="42">
        <f>[1]DAILY!$B9</f>
        <v>44473</v>
      </c>
      <c r="O8" s="45">
        <v>0.96809549693361285</v>
      </c>
      <c r="P8" s="17">
        <v>3.1898275746993061E-2</v>
      </c>
      <c r="Q8" s="17">
        <v>0</v>
      </c>
      <c r="R8" s="17">
        <v>6.2273193943236762E-6</v>
      </c>
      <c r="S8" s="35"/>
      <c r="T8" s="37">
        <v>24</v>
      </c>
      <c r="U8" s="16">
        <v>0</v>
      </c>
      <c r="V8" s="8">
        <v>0.95432390964775482</v>
      </c>
      <c r="W8" s="8">
        <v>11.701727816177181</v>
      </c>
      <c r="X8" s="19" t="str">
        <f t="shared" si="0"/>
        <v>NO</v>
      </c>
      <c r="Y8" s="37">
        <v>24</v>
      </c>
      <c r="Z8" s="16">
        <v>0</v>
      </c>
      <c r="AA8" s="56"/>
      <c r="AB8" s="8">
        <v>227.01649040586838</v>
      </c>
      <c r="AC8" s="19" t="str">
        <f t="shared" si="1"/>
        <v>NO</v>
      </c>
      <c r="AD8" s="37">
        <v>24</v>
      </c>
      <c r="AE8" s="16">
        <v>0</v>
      </c>
      <c r="AF8" s="56">
        <v>36.238374723231026</v>
      </c>
      <c r="AG8" s="8">
        <v>219.99931499486667</v>
      </c>
      <c r="AH8" s="46" t="str">
        <f t="shared" si="2"/>
        <v>NO</v>
      </c>
    </row>
    <row r="9" spans="2:34" ht="13.5" thickBot="1" x14ac:dyDescent="0.25">
      <c r="B9" s="117" t="s">
        <v>14</v>
      </c>
      <c r="C9" s="118"/>
      <c r="D9" s="10">
        <v>9.3360488001902908</v>
      </c>
      <c r="E9" s="10">
        <v>183.29454053803781</v>
      </c>
      <c r="F9" s="10">
        <v>186.72097600380582</v>
      </c>
      <c r="G9" s="10">
        <v>8.9063601759758804</v>
      </c>
      <c r="H9" s="10">
        <v>171.4173877775481</v>
      </c>
      <c r="I9" s="10">
        <v>178.12720351951759</v>
      </c>
      <c r="J9" s="10">
        <v>8.7235909103857523</v>
      </c>
      <c r="K9" s="10">
        <v>165.22599546190787</v>
      </c>
      <c r="L9" s="102">
        <v>174.47181820771505</v>
      </c>
      <c r="N9" s="42">
        <f>[1]DAILY!$B10</f>
        <v>44474</v>
      </c>
      <c r="O9" s="45">
        <v>0.91640759568260988</v>
      </c>
      <c r="P9" s="17">
        <v>8.3588919478990831E-2</v>
      </c>
      <c r="Q9" s="17">
        <v>0</v>
      </c>
      <c r="R9" s="17">
        <v>3.4848383992304359E-6</v>
      </c>
      <c r="S9" s="35"/>
      <c r="T9" s="37">
        <v>24</v>
      </c>
      <c r="U9" s="16">
        <v>0</v>
      </c>
      <c r="V9" s="8">
        <v>0.91614684893305232</v>
      </c>
      <c r="W9" s="8">
        <v>12.838937061926604</v>
      </c>
      <c r="X9" s="19" t="str">
        <f t="shared" si="0"/>
        <v>NO</v>
      </c>
      <c r="Y9" s="37">
        <v>24</v>
      </c>
      <c r="Z9" s="16">
        <v>0</v>
      </c>
      <c r="AA9" s="56"/>
      <c r="AB9" s="8">
        <v>238.38892978720847</v>
      </c>
      <c r="AC9" s="19" t="str">
        <f t="shared" si="1"/>
        <v>NO</v>
      </c>
      <c r="AD9" s="37">
        <v>24</v>
      </c>
      <c r="AE9" s="16">
        <v>0</v>
      </c>
      <c r="AF9" s="56">
        <v>52.250045686952383</v>
      </c>
      <c r="AG9" s="8">
        <v>219.99961666777611</v>
      </c>
      <c r="AH9" s="46" t="str">
        <f t="shared" si="2"/>
        <v>NO</v>
      </c>
    </row>
    <row r="10" spans="2:34" ht="13.5" thickTop="1" x14ac:dyDescent="0.2">
      <c r="N10" s="42">
        <f>[1]DAILY!$B11</f>
        <v>44475</v>
      </c>
      <c r="O10" s="45">
        <v>0.51465228877337166</v>
      </c>
      <c r="P10" s="17">
        <v>0.17894961719704872</v>
      </c>
      <c r="Q10" s="17">
        <v>0</v>
      </c>
      <c r="R10" s="17">
        <v>0.3063980940295799</v>
      </c>
      <c r="S10" s="35"/>
      <c r="T10" s="37">
        <v>24</v>
      </c>
      <c r="U10" s="16">
        <v>11</v>
      </c>
      <c r="V10" s="8">
        <v>2.0574745326612986</v>
      </c>
      <c r="W10" s="8">
        <v>13.251702061172383</v>
      </c>
      <c r="X10" s="19" t="str">
        <f t="shared" si="0"/>
        <v>NO</v>
      </c>
      <c r="Y10" s="37">
        <v>24</v>
      </c>
      <c r="Z10" s="16">
        <v>11</v>
      </c>
      <c r="AA10" s="56"/>
      <c r="AB10" s="8">
        <v>203.757661716982</v>
      </c>
      <c r="AC10" s="19" t="str">
        <f t="shared" si="1"/>
        <v>NO</v>
      </c>
      <c r="AD10" s="37">
        <v>24</v>
      </c>
      <c r="AE10" s="16">
        <v>11</v>
      </c>
      <c r="AF10" s="56">
        <v>78.33359016007401</v>
      </c>
      <c r="AG10" s="8">
        <v>186.29620965674624</v>
      </c>
      <c r="AH10" s="46" t="str">
        <f t="shared" si="2"/>
        <v>NO</v>
      </c>
    </row>
    <row r="11" spans="2:34" x14ac:dyDescent="0.2">
      <c r="N11" s="42">
        <f>[1]DAILY!$B12</f>
        <v>44476</v>
      </c>
      <c r="O11" s="45">
        <v>0.81508130360583386</v>
      </c>
      <c r="P11" s="17">
        <v>0.11691198506718348</v>
      </c>
      <c r="Q11" s="17">
        <v>0</v>
      </c>
      <c r="R11" s="17">
        <v>6.8006711326982897E-2</v>
      </c>
      <c r="S11" s="35"/>
      <c r="T11" s="37">
        <v>24</v>
      </c>
      <c r="U11" s="16">
        <v>3</v>
      </c>
      <c r="V11" s="8">
        <v>0.9941304530110735</v>
      </c>
      <c r="W11" s="8">
        <v>13.19802675917963</v>
      </c>
      <c r="X11" s="19" t="str">
        <f t="shared" si="0"/>
        <v>NO</v>
      </c>
      <c r="Y11" s="37">
        <v>24</v>
      </c>
      <c r="Z11" s="16">
        <v>3</v>
      </c>
      <c r="AA11" s="56"/>
      <c r="AB11" s="8">
        <v>233.37741860893294</v>
      </c>
      <c r="AC11" s="19" t="str">
        <f t="shared" si="1"/>
        <v>NO</v>
      </c>
      <c r="AD11" s="37">
        <v>24</v>
      </c>
      <c r="AE11" s="16">
        <v>3</v>
      </c>
      <c r="AF11" s="56">
        <v>54.513771121200435</v>
      </c>
      <c r="AG11" s="8">
        <v>212.5192617540319</v>
      </c>
      <c r="AH11" s="46" t="str">
        <f t="shared" si="2"/>
        <v>NO</v>
      </c>
    </row>
    <row r="12" spans="2:34" x14ac:dyDescent="0.2">
      <c r="N12" s="42">
        <f>[1]DAILY!$B13</f>
        <v>44477</v>
      </c>
      <c r="O12" s="45">
        <v>0.7725550644940955</v>
      </c>
      <c r="P12" s="17">
        <v>0.20030337023333214</v>
      </c>
      <c r="Q12" s="17">
        <v>0</v>
      </c>
      <c r="R12" s="17">
        <v>2.7141565272572461E-2</v>
      </c>
      <c r="S12" s="35"/>
      <c r="T12" s="37">
        <v>24</v>
      </c>
      <c r="U12" s="16">
        <v>0</v>
      </c>
      <c r="V12" s="8">
        <v>1.4284537357310312</v>
      </c>
      <c r="W12" s="8">
        <v>15.257395536134158</v>
      </c>
      <c r="X12" s="19" t="str">
        <f t="shared" si="0"/>
        <v>NO</v>
      </c>
      <c r="Y12" s="37">
        <v>24</v>
      </c>
      <c r="Z12" s="16">
        <v>0</v>
      </c>
      <c r="AA12" s="56"/>
      <c r="AB12" s="8">
        <v>259.14054735436116</v>
      </c>
      <c r="AC12" s="19" t="str">
        <f t="shared" si="1"/>
        <v>NO</v>
      </c>
      <c r="AD12" s="37">
        <v>24</v>
      </c>
      <c r="AE12" s="16">
        <v>0</v>
      </c>
      <c r="AF12" s="56">
        <v>99.074897557537454</v>
      </c>
      <c r="AG12" s="8">
        <v>217.01442782001706</v>
      </c>
      <c r="AH12" s="46" t="str">
        <f t="shared" si="2"/>
        <v>NO</v>
      </c>
    </row>
    <row r="13" spans="2:34" x14ac:dyDescent="0.2">
      <c r="N13" s="42">
        <f>[1]DAILY!$B14</f>
        <v>44478</v>
      </c>
      <c r="O13" s="45">
        <v>0.94064493251851744</v>
      </c>
      <c r="P13" s="17">
        <v>5.9355067481482872E-2</v>
      </c>
      <c r="Q13" s="17">
        <v>0</v>
      </c>
      <c r="R13" s="17">
        <v>0</v>
      </c>
      <c r="S13" s="35"/>
      <c r="T13" s="37">
        <v>24</v>
      </c>
      <c r="U13" s="16">
        <v>0</v>
      </c>
      <c r="V13" s="8">
        <v>2.6465342734017221</v>
      </c>
      <c r="W13" s="8">
        <v>12.305811484592624</v>
      </c>
      <c r="X13" s="19" t="str">
        <f t="shared" si="0"/>
        <v>NO</v>
      </c>
      <c r="Y13" s="37">
        <v>24</v>
      </c>
      <c r="Z13" s="16">
        <v>0</v>
      </c>
      <c r="AA13" s="56"/>
      <c r="AB13" s="8">
        <v>233.05811484592624</v>
      </c>
      <c r="AC13" s="19" t="str">
        <f t="shared" si="1"/>
        <v>NO</v>
      </c>
      <c r="AD13" s="37">
        <v>24</v>
      </c>
      <c r="AE13" s="16">
        <v>0</v>
      </c>
      <c r="AF13" s="56">
        <v>49.55922986091587</v>
      </c>
      <c r="AG13" s="8">
        <v>220.00000000000003</v>
      </c>
      <c r="AH13" s="46" t="str">
        <f t="shared" si="2"/>
        <v>NO</v>
      </c>
    </row>
    <row r="14" spans="2:34" x14ac:dyDescent="0.2">
      <c r="N14" s="42">
        <f>[1]DAILY!$B15</f>
        <v>44479</v>
      </c>
      <c r="O14" s="45">
        <v>0.97367628028570952</v>
      </c>
      <c r="P14" s="17">
        <v>3.4560718981191708E-3</v>
      </c>
      <c r="Q14" s="17">
        <v>0</v>
      </c>
      <c r="R14" s="17">
        <v>2.2867647816171306E-2</v>
      </c>
      <c r="S14" s="35"/>
      <c r="T14" s="37">
        <v>24</v>
      </c>
      <c r="U14" s="16">
        <v>0</v>
      </c>
      <c r="V14" s="8">
        <v>1.2842475395653989</v>
      </c>
      <c r="W14" s="8">
        <v>10.950261518769679</v>
      </c>
      <c r="X14" s="19" t="str">
        <f t="shared" si="0"/>
        <v>NO</v>
      </c>
      <c r="Y14" s="37">
        <v>24</v>
      </c>
      <c r="Z14" s="16">
        <v>0</v>
      </c>
      <c r="AA14" s="56"/>
      <c r="AB14" s="8">
        <v>216.60985773895115</v>
      </c>
      <c r="AC14" s="19" t="str">
        <f t="shared" si="1"/>
        <v>NO</v>
      </c>
      <c r="AD14" s="37">
        <v>24</v>
      </c>
      <c r="AE14" s="16">
        <v>0</v>
      </c>
      <c r="AF14" s="56">
        <v>90.972108361657419</v>
      </c>
      <c r="AG14" s="8">
        <v>217.48455874022119</v>
      </c>
      <c r="AH14" s="46" t="str">
        <f t="shared" si="2"/>
        <v>NO</v>
      </c>
    </row>
    <row r="15" spans="2:34" x14ac:dyDescent="0.2">
      <c r="N15" s="42">
        <f>[1]DAILY!$B16</f>
        <v>44480</v>
      </c>
      <c r="O15" s="45">
        <v>0.99950403277986244</v>
      </c>
      <c r="P15" s="17">
        <v>4.9596722013747015E-4</v>
      </c>
      <c r="Q15" s="17">
        <v>0</v>
      </c>
      <c r="R15" s="17">
        <v>0</v>
      </c>
      <c r="S15" s="35"/>
      <c r="T15" s="37">
        <v>24</v>
      </c>
      <c r="U15" s="16">
        <v>0</v>
      </c>
      <c r="V15" s="8">
        <v>1.4705906614891182</v>
      </c>
      <c r="W15" s="8">
        <v>11.010911278843025</v>
      </c>
      <c r="X15" s="19" t="str">
        <f t="shared" si="0"/>
        <v>NO</v>
      </c>
      <c r="Y15" s="37">
        <v>24</v>
      </c>
      <c r="Z15" s="16">
        <v>0</v>
      </c>
      <c r="AA15" s="56"/>
      <c r="AB15" s="8">
        <v>220.10911278843017</v>
      </c>
      <c r="AC15" s="19" t="str">
        <f t="shared" si="1"/>
        <v>NO</v>
      </c>
      <c r="AD15" s="37">
        <v>24</v>
      </c>
      <c r="AE15" s="16">
        <v>0</v>
      </c>
      <c r="AF15" s="56">
        <v>59.22871938878837</v>
      </c>
      <c r="AG15" s="8">
        <v>220.00000000000003</v>
      </c>
      <c r="AH15" s="46" t="str">
        <f t="shared" si="2"/>
        <v>NO</v>
      </c>
    </row>
    <row r="16" spans="2:34" x14ac:dyDescent="0.2">
      <c r="N16" s="42">
        <f>[1]DAILY!$B17</f>
        <v>44481</v>
      </c>
      <c r="O16" s="45">
        <v>0.99962331615156685</v>
      </c>
      <c r="P16" s="17">
        <v>3.7668384843299145E-4</v>
      </c>
      <c r="Q16" s="17">
        <v>0</v>
      </c>
      <c r="R16" s="17">
        <v>0</v>
      </c>
      <c r="S16" s="35"/>
      <c r="T16" s="37">
        <v>24</v>
      </c>
      <c r="U16" s="16">
        <v>0</v>
      </c>
      <c r="V16" s="8">
        <v>0.93991619652668046</v>
      </c>
      <c r="W16" s="8">
        <v>11.008287044665527</v>
      </c>
      <c r="X16" s="19" t="str">
        <f t="shared" si="0"/>
        <v>NO</v>
      </c>
      <c r="Y16" s="37">
        <v>24</v>
      </c>
      <c r="Z16" s="16">
        <v>0</v>
      </c>
      <c r="AA16" s="56"/>
      <c r="AB16" s="8">
        <v>220.08287044665525</v>
      </c>
      <c r="AC16" s="19" t="str">
        <f t="shared" si="1"/>
        <v>NO</v>
      </c>
      <c r="AD16" s="37">
        <v>24</v>
      </c>
      <c r="AE16" s="16">
        <v>0</v>
      </c>
      <c r="AF16" s="56">
        <v>50.669554743573649</v>
      </c>
      <c r="AG16" s="8">
        <v>220.00000000000003</v>
      </c>
      <c r="AH16" s="46" t="str">
        <f t="shared" si="2"/>
        <v>NO</v>
      </c>
    </row>
    <row r="17" spans="14:34" s="2" customFormat="1" x14ac:dyDescent="0.2">
      <c r="N17" s="42">
        <f>[1]DAILY!$B18</f>
        <v>44482</v>
      </c>
      <c r="O17" s="45">
        <v>0.98357165736029684</v>
      </c>
      <c r="P17" s="17">
        <v>1.6428342639702959E-2</v>
      </c>
      <c r="Q17" s="17">
        <v>0</v>
      </c>
      <c r="R17" s="17">
        <v>0</v>
      </c>
      <c r="S17" s="35"/>
      <c r="T17" s="37">
        <v>24</v>
      </c>
      <c r="U17" s="16">
        <v>0</v>
      </c>
      <c r="V17" s="8">
        <v>0.71383465712938554</v>
      </c>
      <c r="W17" s="8">
        <v>11.361423538073467</v>
      </c>
      <c r="X17" s="19" t="str">
        <f t="shared" si="0"/>
        <v>NO</v>
      </c>
      <c r="Y17" s="37">
        <v>24</v>
      </c>
      <c r="Z17" s="16">
        <v>0</v>
      </c>
      <c r="AA17" s="56"/>
      <c r="AB17" s="8">
        <v>223.6142353807347</v>
      </c>
      <c r="AC17" s="19" t="str">
        <f t="shared" si="1"/>
        <v>NO</v>
      </c>
      <c r="AD17" s="37">
        <v>24</v>
      </c>
      <c r="AE17" s="16">
        <v>0</v>
      </c>
      <c r="AF17" s="56">
        <v>52.926751049287084</v>
      </c>
      <c r="AG17" s="8">
        <v>220.00000000000003</v>
      </c>
      <c r="AH17" s="46" t="str">
        <f t="shared" si="2"/>
        <v>NO</v>
      </c>
    </row>
    <row r="18" spans="14:34" x14ac:dyDescent="0.2">
      <c r="N18" s="42">
        <f>[1]DAILY!$B19</f>
        <v>44483</v>
      </c>
      <c r="O18" s="45">
        <v>0.26778531960855861</v>
      </c>
      <c r="P18" s="17">
        <v>0.24037845285583381</v>
      </c>
      <c r="Q18" s="17">
        <v>0</v>
      </c>
      <c r="R18" s="17">
        <v>0.49183622753560763</v>
      </c>
      <c r="S18" s="35"/>
      <c r="T18" s="37">
        <v>24</v>
      </c>
      <c r="U18" s="16">
        <v>22</v>
      </c>
      <c r="V18" s="8">
        <v>1.2430934870937325</v>
      </c>
      <c r="W18" s="8">
        <v>13.583226711382501</v>
      </c>
      <c r="X18" s="19" t="str">
        <f t="shared" si="0"/>
        <v>NO</v>
      </c>
      <c r="Y18" s="37">
        <v>24</v>
      </c>
      <c r="Z18" s="16">
        <v>22</v>
      </c>
      <c r="AA18" s="56"/>
      <c r="AB18" s="8">
        <v>183.61498433057073</v>
      </c>
      <c r="AC18" s="19" t="str">
        <f t="shared" si="1"/>
        <v>NO</v>
      </c>
      <c r="AD18" s="37">
        <v>24</v>
      </c>
      <c r="AE18" s="16">
        <v>22</v>
      </c>
      <c r="AF18" s="56">
        <v>94.63570844612471</v>
      </c>
      <c r="AG18" s="8">
        <v>165.8980149710832</v>
      </c>
      <c r="AH18" s="46" t="str">
        <f t="shared" si="2"/>
        <v>NO</v>
      </c>
    </row>
    <row r="19" spans="14:34" x14ac:dyDescent="0.2">
      <c r="N19" s="42">
        <f>[1]DAILY!$B20</f>
        <v>44484</v>
      </c>
      <c r="O19" s="45">
        <v>0.64556099561567148</v>
      </c>
      <c r="P19" s="17">
        <v>0.13988076818675901</v>
      </c>
      <c r="Q19" s="17">
        <v>0</v>
      </c>
      <c r="R19" s="17">
        <v>0.21455823619756956</v>
      </c>
      <c r="S19" s="35"/>
      <c r="T19" s="37">
        <v>24</v>
      </c>
      <c r="U19" s="16">
        <v>10</v>
      </c>
      <c r="V19" s="8">
        <v>1.9296096741718454</v>
      </c>
      <c r="W19" s="8">
        <v>12.89730660102207</v>
      </c>
      <c r="X19" s="19" t="str">
        <f t="shared" si="0"/>
        <v>NO</v>
      </c>
      <c r="Y19" s="37">
        <v>24</v>
      </c>
      <c r="Z19" s="16">
        <v>10</v>
      </c>
      <c r="AA19" s="56"/>
      <c r="AB19" s="8">
        <v>211.83144913122811</v>
      </c>
      <c r="AC19" s="19" t="str">
        <f t="shared" si="1"/>
        <v>NO</v>
      </c>
      <c r="AD19" s="37">
        <v>24</v>
      </c>
      <c r="AE19" s="16">
        <v>10</v>
      </c>
      <c r="AF19" s="56">
        <v>17.51882496908107</v>
      </c>
      <c r="AG19" s="8">
        <v>196.39859401826737</v>
      </c>
      <c r="AH19" s="46" t="str">
        <f t="shared" si="2"/>
        <v>NO</v>
      </c>
    </row>
    <row r="20" spans="14:34" x14ac:dyDescent="0.2">
      <c r="N20" s="42">
        <f>[1]DAILY!$B21</f>
        <v>44485</v>
      </c>
      <c r="O20" s="45">
        <v>0.96203514976604187</v>
      </c>
      <c r="P20" s="17">
        <v>8.6104186782007975E-3</v>
      </c>
      <c r="Q20" s="17">
        <v>0</v>
      </c>
      <c r="R20" s="17">
        <v>2.9354431555757541E-2</v>
      </c>
      <c r="S20" s="35"/>
      <c r="T20" s="37">
        <v>24</v>
      </c>
      <c r="U20" s="16">
        <v>0</v>
      </c>
      <c r="V20" s="8">
        <v>1.9127186134430161</v>
      </c>
      <c r="W20" s="8">
        <v>11.027979837363752</v>
      </c>
      <c r="X20" s="19" t="str">
        <f t="shared" si="0"/>
        <v>NO</v>
      </c>
      <c r="Y20" s="37">
        <v>24</v>
      </c>
      <c r="Z20" s="16">
        <v>0</v>
      </c>
      <c r="AA20" s="56"/>
      <c r="AB20" s="8">
        <v>216.56646278183425</v>
      </c>
      <c r="AC20" s="19" t="str">
        <f t="shared" si="1"/>
        <v>NO</v>
      </c>
      <c r="AD20" s="37">
        <v>24</v>
      </c>
      <c r="AE20" s="16">
        <v>0</v>
      </c>
      <c r="AF20" s="56">
        <v>100.6200941439552</v>
      </c>
      <c r="AG20" s="8">
        <v>216.77101252886669</v>
      </c>
      <c r="AH20" s="46" t="str">
        <f t="shared" si="2"/>
        <v>NO</v>
      </c>
    </row>
    <row r="21" spans="14:34" x14ac:dyDescent="0.2">
      <c r="N21" s="42">
        <f>[1]DAILY!$B22</f>
        <v>44486</v>
      </c>
      <c r="O21" s="45">
        <v>0.99977973892284233</v>
      </c>
      <c r="P21" s="17">
        <v>2.2026107715758745E-4</v>
      </c>
      <c r="Q21" s="17">
        <v>0</v>
      </c>
      <c r="R21" s="17">
        <v>0</v>
      </c>
      <c r="S21" s="35"/>
      <c r="T21" s="37">
        <v>24</v>
      </c>
      <c r="U21" s="16">
        <v>0</v>
      </c>
      <c r="V21" s="8">
        <v>0.86844709539536691</v>
      </c>
      <c r="W21" s="8">
        <v>11.004845743697466</v>
      </c>
      <c r="X21" s="19" t="str">
        <f t="shared" si="0"/>
        <v>NO</v>
      </c>
      <c r="Y21" s="37">
        <v>24</v>
      </c>
      <c r="Z21" s="16">
        <v>0</v>
      </c>
      <c r="AA21" s="56"/>
      <c r="AB21" s="8">
        <v>220.04845743697473</v>
      </c>
      <c r="AC21" s="19" t="str">
        <f t="shared" si="1"/>
        <v>NO</v>
      </c>
      <c r="AD21" s="37">
        <v>24</v>
      </c>
      <c r="AE21" s="16">
        <v>0</v>
      </c>
      <c r="AF21" s="56">
        <v>59.774439588859998</v>
      </c>
      <c r="AG21" s="8">
        <v>220.00000000000003</v>
      </c>
      <c r="AH21" s="46" t="str">
        <f t="shared" si="2"/>
        <v>NO</v>
      </c>
    </row>
    <row r="22" spans="14:34" x14ac:dyDescent="0.2">
      <c r="N22" s="42">
        <f>[1]DAILY!$B23</f>
        <v>44487</v>
      </c>
      <c r="O22" s="45">
        <v>0.99959824228371419</v>
      </c>
      <c r="P22" s="17">
        <v>4.0175771628591056E-4</v>
      </c>
      <c r="Q22" s="17">
        <v>0</v>
      </c>
      <c r="R22" s="17">
        <v>0</v>
      </c>
      <c r="S22" s="35"/>
      <c r="T22" s="37">
        <v>24</v>
      </c>
      <c r="U22" s="16">
        <v>0</v>
      </c>
      <c r="V22" s="8">
        <v>1.0079958599327898</v>
      </c>
      <c r="W22" s="8">
        <v>11.008838669758294</v>
      </c>
      <c r="X22" s="19" t="str">
        <f t="shared" si="0"/>
        <v>NO</v>
      </c>
      <c r="Y22" s="37">
        <v>24</v>
      </c>
      <c r="Z22" s="16">
        <v>0</v>
      </c>
      <c r="AA22" s="56"/>
      <c r="AB22" s="8">
        <v>220.08838669758293</v>
      </c>
      <c r="AC22" s="19" t="str">
        <f t="shared" si="1"/>
        <v>NO</v>
      </c>
      <c r="AD22" s="37">
        <v>24</v>
      </c>
      <c r="AE22" s="16">
        <v>0</v>
      </c>
      <c r="AF22" s="56">
        <v>54.906279259314694</v>
      </c>
      <c r="AG22" s="8">
        <v>220.00000000000003</v>
      </c>
      <c r="AH22" s="46" t="str">
        <f t="shared" si="2"/>
        <v>NO</v>
      </c>
    </row>
    <row r="23" spans="14:34" x14ac:dyDescent="0.2">
      <c r="N23" s="42">
        <f>[1]DAILY!$B24</f>
        <v>44488</v>
      </c>
      <c r="O23" s="45">
        <v>0.99940110174869234</v>
      </c>
      <c r="P23" s="17">
        <v>5.9889825130778811E-4</v>
      </c>
      <c r="Q23" s="17">
        <v>0</v>
      </c>
      <c r="R23" s="17">
        <v>0</v>
      </c>
      <c r="S23" s="35"/>
      <c r="T23" s="37">
        <v>24</v>
      </c>
      <c r="U23" s="16">
        <v>0</v>
      </c>
      <c r="V23" s="8">
        <v>1.320404569939442</v>
      </c>
      <c r="W23" s="8">
        <v>11.013175761528771</v>
      </c>
      <c r="X23" s="19" t="str">
        <f t="shared" si="0"/>
        <v>NO</v>
      </c>
      <c r="Y23" s="37">
        <v>24</v>
      </c>
      <c r="Z23" s="16">
        <v>0</v>
      </c>
      <c r="AA23" s="56"/>
      <c r="AB23" s="8">
        <v>220.13175761528771</v>
      </c>
      <c r="AC23" s="19" t="str">
        <f t="shared" si="1"/>
        <v>NO</v>
      </c>
      <c r="AD23" s="37">
        <v>24</v>
      </c>
      <c r="AE23" s="16">
        <v>0</v>
      </c>
      <c r="AF23" s="56">
        <v>65.678373480547265</v>
      </c>
      <c r="AG23" s="8">
        <v>220.00000000000003</v>
      </c>
      <c r="AH23" s="46" t="str">
        <f t="shared" si="2"/>
        <v>NO</v>
      </c>
    </row>
    <row r="24" spans="14:34" x14ac:dyDescent="0.2">
      <c r="N24" s="42">
        <f>[1]DAILY!$B25</f>
        <v>44489</v>
      </c>
      <c r="O24" s="45">
        <v>0.99916642227889207</v>
      </c>
      <c r="P24" s="17">
        <v>8.3357772110796138E-4</v>
      </c>
      <c r="Q24" s="17">
        <v>0</v>
      </c>
      <c r="R24" s="17">
        <v>0</v>
      </c>
      <c r="S24" s="35"/>
      <c r="T24" s="37">
        <v>24</v>
      </c>
      <c r="U24" s="16">
        <v>0</v>
      </c>
      <c r="V24" s="8">
        <v>1.0961474456421334</v>
      </c>
      <c r="W24" s="8">
        <v>11.018338709864375</v>
      </c>
      <c r="X24" s="19" t="str">
        <f t="shared" si="0"/>
        <v>NO</v>
      </c>
      <c r="Y24" s="37">
        <v>24</v>
      </c>
      <c r="Z24" s="16">
        <v>0</v>
      </c>
      <c r="AA24" s="56"/>
      <c r="AB24" s="8">
        <v>220.18338709864375</v>
      </c>
      <c r="AC24" s="19" t="str">
        <f t="shared" si="1"/>
        <v>NO</v>
      </c>
      <c r="AD24" s="37">
        <v>24</v>
      </c>
      <c r="AE24" s="16">
        <v>0</v>
      </c>
      <c r="AF24" s="56">
        <v>63.064144996563606</v>
      </c>
      <c r="AG24" s="8">
        <v>220.00000000000003</v>
      </c>
      <c r="AH24" s="46" t="str">
        <f t="shared" si="2"/>
        <v>NO</v>
      </c>
    </row>
    <row r="25" spans="14:34" x14ac:dyDescent="0.2">
      <c r="N25" s="42">
        <f>[1]DAILY!$B26</f>
        <v>44490</v>
      </c>
      <c r="O25" s="45">
        <v>0.87611007296492105</v>
      </c>
      <c r="P25" s="17">
        <v>4.4933812916092691E-2</v>
      </c>
      <c r="Q25" s="17">
        <v>0</v>
      </c>
      <c r="R25" s="17">
        <v>7.8956114118986245E-2</v>
      </c>
      <c r="S25" s="35"/>
      <c r="T25" s="37">
        <v>24</v>
      </c>
      <c r="U25" s="16">
        <v>3</v>
      </c>
      <c r="V25" s="8">
        <v>2.6956495563450646</v>
      </c>
      <c r="W25" s="8">
        <v>11.554285256499616</v>
      </c>
      <c r="X25" s="19" t="str">
        <f t="shared" si="0"/>
        <v>NO</v>
      </c>
      <c r="Y25" s="37">
        <v>24</v>
      </c>
      <c r="Z25" s="16">
        <v>3</v>
      </c>
      <c r="AA25" s="56"/>
      <c r="AB25" s="8">
        <v>215.55490412894446</v>
      </c>
      <c r="AC25" s="19" t="str">
        <f t="shared" si="1"/>
        <v>NO</v>
      </c>
      <c r="AD25" s="37">
        <v>24</v>
      </c>
      <c r="AE25" s="16">
        <v>3</v>
      </c>
      <c r="AF25" s="56">
        <v>63.043646515174338</v>
      </c>
      <c r="AG25" s="8">
        <v>211.31482744691155</v>
      </c>
      <c r="AH25" s="46" t="str">
        <f t="shared" si="2"/>
        <v>NO</v>
      </c>
    </row>
    <row r="26" spans="14:34" x14ac:dyDescent="0.2">
      <c r="N26" s="42">
        <f>[1]DAILY!$B27</f>
        <v>44491</v>
      </c>
      <c r="O26" s="45">
        <v>0.99817497182015524</v>
      </c>
      <c r="P26" s="17">
        <v>1.8250281798445926E-3</v>
      </c>
      <c r="Q26" s="17">
        <v>0</v>
      </c>
      <c r="R26" s="17">
        <v>0</v>
      </c>
      <c r="S26" s="35"/>
      <c r="T26" s="37">
        <v>24</v>
      </c>
      <c r="U26" s="16">
        <v>0</v>
      </c>
      <c r="V26" s="8">
        <v>1.8375254341422356</v>
      </c>
      <c r="W26" s="8">
        <v>11.040150619956583</v>
      </c>
      <c r="X26" s="19" t="str">
        <f t="shared" si="0"/>
        <v>NO</v>
      </c>
      <c r="Y26" s="37">
        <v>24</v>
      </c>
      <c r="Z26" s="16">
        <v>0</v>
      </c>
      <c r="AA26" s="56"/>
      <c r="AB26" s="8">
        <v>220.40150619956583</v>
      </c>
      <c r="AC26" s="19" t="str">
        <f t="shared" si="1"/>
        <v>NO</v>
      </c>
      <c r="AD26" s="37">
        <v>24</v>
      </c>
      <c r="AE26" s="16">
        <v>0</v>
      </c>
      <c r="AF26" s="56">
        <v>67.64417222133001</v>
      </c>
      <c r="AG26" s="8">
        <v>220.00000000000003</v>
      </c>
      <c r="AH26" s="46" t="str">
        <f t="shared" si="2"/>
        <v>NO</v>
      </c>
    </row>
    <row r="27" spans="14:34" x14ac:dyDescent="0.2">
      <c r="N27" s="42">
        <f>[1]DAILY!$B28</f>
        <v>44492</v>
      </c>
      <c r="O27" s="45">
        <v>0.96955904508592894</v>
      </c>
      <c r="P27" s="17">
        <v>8.6418091300732667E-3</v>
      </c>
      <c r="Q27" s="17">
        <v>0</v>
      </c>
      <c r="R27" s="17">
        <v>2.1799145783997761E-2</v>
      </c>
      <c r="S27" s="35"/>
      <c r="T27" s="37">
        <v>24</v>
      </c>
      <c r="U27" s="16">
        <v>0</v>
      </c>
      <c r="V27" s="8">
        <v>1.7474843242636882</v>
      </c>
      <c r="W27" s="8">
        <v>11.070224499049626</v>
      </c>
      <c r="X27" s="19" t="str">
        <f t="shared" si="0"/>
        <v>NO</v>
      </c>
      <c r="Y27" s="37">
        <v>24</v>
      </c>
      <c r="Z27" s="16">
        <v>0</v>
      </c>
      <c r="AA27" s="56"/>
      <c r="AB27" s="8">
        <v>217.94465304882056</v>
      </c>
      <c r="AC27" s="19" t="str">
        <f t="shared" si="1"/>
        <v>NO</v>
      </c>
      <c r="AD27" s="37">
        <v>24</v>
      </c>
      <c r="AE27" s="16">
        <v>0</v>
      </c>
      <c r="AF27" s="56">
        <v>87.174850297057617</v>
      </c>
      <c r="AG27" s="8">
        <v>217.60209396376027</v>
      </c>
      <c r="AH27" s="46" t="str">
        <f t="shared" si="2"/>
        <v>NO</v>
      </c>
    </row>
    <row r="28" spans="14:34" x14ac:dyDescent="0.2">
      <c r="N28" s="42">
        <f>[1]DAILY!$B29</f>
        <v>44493</v>
      </c>
      <c r="O28" s="45">
        <v>0.98289821818945411</v>
      </c>
      <c r="P28" s="17">
        <v>1.7101781810545853E-2</v>
      </c>
      <c r="Q28" s="17">
        <v>0</v>
      </c>
      <c r="R28" s="17">
        <v>0</v>
      </c>
      <c r="S28" s="35"/>
      <c r="T28" s="37">
        <v>24</v>
      </c>
      <c r="U28" s="16">
        <v>0</v>
      </c>
      <c r="V28" s="8">
        <v>2.1900268633958659</v>
      </c>
      <c r="W28" s="8">
        <v>11.37623919983201</v>
      </c>
      <c r="X28" s="19" t="str">
        <f t="shared" si="0"/>
        <v>NO</v>
      </c>
      <c r="Y28" s="37">
        <v>24</v>
      </c>
      <c r="Z28" s="16">
        <v>0</v>
      </c>
      <c r="AA28" s="56"/>
      <c r="AB28" s="8">
        <v>223.76239199832011</v>
      </c>
      <c r="AC28" s="19" t="str">
        <f t="shared" si="1"/>
        <v>NO</v>
      </c>
      <c r="AD28" s="37">
        <v>24</v>
      </c>
      <c r="AE28" s="16">
        <v>0</v>
      </c>
      <c r="AF28" s="56">
        <v>64.992004162429808</v>
      </c>
      <c r="AG28" s="8">
        <v>220.00000000000003</v>
      </c>
      <c r="AH28" s="46" t="str">
        <f t="shared" si="2"/>
        <v>NO</v>
      </c>
    </row>
    <row r="29" spans="14:34" x14ac:dyDescent="0.2">
      <c r="N29" s="42">
        <f>[1]DAILY!$B30</f>
        <v>44494</v>
      </c>
      <c r="O29" s="45">
        <v>0.94170057975824861</v>
      </c>
      <c r="P29" s="17">
        <v>3.7575752441707001E-2</v>
      </c>
      <c r="Q29" s="17">
        <v>0</v>
      </c>
      <c r="R29" s="17">
        <v>2.0723667800044279E-2</v>
      </c>
      <c r="S29" s="35"/>
      <c r="T29" s="37">
        <v>24</v>
      </c>
      <c r="U29" s="16">
        <v>0</v>
      </c>
      <c r="V29" s="8">
        <v>2.5427634074097285</v>
      </c>
      <c r="W29" s="8">
        <v>11.71268638081731</v>
      </c>
      <c r="X29" s="19" t="str">
        <f t="shared" si="0"/>
        <v>NO</v>
      </c>
      <c r="Y29" s="37">
        <v>24</v>
      </c>
      <c r="Z29" s="16">
        <v>0</v>
      </c>
      <c r="AA29" s="56"/>
      <c r="AB29" s="8">
        <v>224.50531983146752</v>
      </c>
      <c r="AC29" s="19" t="str">
        <f t="shared" si="1"/>
        <v>NO</v>
      </c>
      <c r="AD29" s="37">
        <v>24</v>
      </c>
      <c r="AE29" s="16">
        <v>0</v>
      </c>
      <c r="AF29" s="56">
        <v>87.24745794686855</v>
      </c>
      <c r="AG29" s="8">
        <v>217.72039654199514</v>
      </c>
      <c r="AH29" s="46" t="str">
        <f t="shared" si="2"/>
        <v>NO</v>
      </c>
    </row>
    <row r="30" spans="14:34" x14ac:dyDescent="0.2">
      <c r="N30" s="42">
        <f>[1]DAILY!$B31</f>
        <v>44495</v>
      </c>
      <c r="O30" s="45">
        <v>0.99987808075723905</v>
      </c>
      <c r="P30" s="17">
        <v>1.2191924276085445E-4</v>
      </c>
      <c r="Q30" s="17">
        <v>0</v>
      </c>
      <c r="R30" s="17">
        <v>0</v>
      </c>
      <c r="S30" s="35"/>
      <c r="T30" s="37">
        <v>24</v>
      </c>
      <c r="U30" s="16">
        <v>0</v>
      </c>
      <c r="V30" s="8">
        <v>2.5455327281994768</v>
      </c>
      <c r="W30" s="8">
        <v>11.002682223340738</v>
      </c>
      <c r="X30" s="19" t="str">
        <f t="shared" si="0"/>
        <v>NO</v>
      </c>
      <c r="Y30" s="37">
        <v>24</v>
      </c>
      <c r="Z30" s="16">
        <v>0</v>
      </c>
      <c r="AA30" s="56">
        <v>33.626003309691356</v>
      </c>
      <c r="AB30" s="8">
        <v>220.02682223340739</v>
      </c>
      <c r="AC30" s="19" t="str">
        <f t="shared" si="1"/>
        <v>NO</v>
      </c>
      <c r="AD30" s="37">
        <v>24</v>
      </c>
      <c r="AE30" s="16">
        <v>0</v>
      </c>
      <c r="AF30" s="56">
        <v>53.235564641603219</v>
      </c>
      <c r="AG30" s="8">
        <v>220.00000000000003</v>
      </c>
      <c r="AH30" s="46" t="str">
        <f t="shared" si="2"/>
        <v>NO</v>
      </c>
    </row>
    <row r="31" spans="14:34" x14ac:dyDescent="0.2">
      <c r="N31" s="42">
        <f>[1]DAILY!$B32</f>
        <v>44496</v>
      </c>
      <c r="O31" s="45">
        <v>0.90947826899057294</v>
      </c>
      <c r="P31" s="17">
        <v>6.2608211579803341E-4</v>
      </c>
      <c r="Q31" s="17">
        <v>0</v>
      </c>
      <c r="R31" s="17">
        <v>8.9895648893629165E-2</v>
      </c>
      <c r="S31" s="35"/>
      <c r="T31" s="37">
        <v>24</v>
      </c>
      <c r="U31" s="16">
        <v>2</v>
      </c>
      <c r="V31" s="8">
        <v>0.35444926474242794</v>
      </c>
      <c r="W31" s="8">
        <v>10.519347737632597</v>
      </c>
      <c r="X31" s="19" t="str">
        <f t="shared" si="0"/>
        <v>NO</v>
      </c>
      <c r="Y31" s="37">
        <v>24</v>
      </c>
      <c r="Z31" s="16">
        <v>2</v>
      </c>
      <c r="AA31" s="56">
        <v>22.73100562629525</v>
      </c>
      <c r="AB31" s="8">
        <v>203.8216777912819</v>
      </c>
      <c r="AC31" s="19" t="str">
        <f t="shared" si="1"/>
        <v>NO</v>
      </c>
      <c r="AD31" s="37">
        <v>24</v>
      </c>
      <c r="AE31" s="16">
        <v>2</v>
      </c>
      <c r="AF31" s="57"/>
      <c r="AG31" s="8">
        <v>210.1114786217008</v>
      </c>
      <c r="AH31" s="46" t="str">
        <f t="shared" si="2"/>
        <v>NO</v>
      </c>
    </row>
    <row r="32" spans="14:34" x14ac:dyDescent="0.2">
      <c r="N32" s="42">
        <f>[1]DAILY!$B33</f>
        <v>44497</v>
      </c>
      <c r="O32" s="45">
        <v>0.99950664040262671</v>
      </c>
      <c r="P32" s="17">
        <v>4.9335959737341285E-4</v>
      </c>
      <c r="Q32" s="17">
        <v>0</v>
      </c>
      <c r="R32" s="17">
        <v>0</v>
      </c>
      <c r="S32" s="35"/>
      <c r="T32" s="37">
        <v>24</v>
      </c>
      <c r="U32" s="16">
        <v>0</v>
      </c>
      <c r="V32" s="8">
        <v>1.7378616574429213</v>
      </c>
      <c r="W32" s="8">
        <v>11.010853911142215</v>
      </c>
      <c r="X32" s="19" t="str">
        <f t="shared" si="0"/>
        <v>NO</v>
      </c>
      <c r="Y32" s="37">
        <v>24</v>
      </c>
      <c r="Z32" s="16">
        <v>0</v>
      </c>
      <c r="AA32" s="56">
        <v>27.934629501162409</v>
      </c>
      <c r="AB32" s="8">
        <v>220.10853911142226</v>
      </c>
      <c r="AC32" s="19" t="str">
        <f t="shared" si="1"/>
        <v>NO</v>
      </c>
      <c r="AD32" s="37">
        <v>24</v>
      </c>
      <c r="AE32" s="16">
        <v>0</v>
      </c>
      <c r="AF32" s="57"/>
      <c r="AG32" s="8">
        <v>220.00000000000003</v>
      </c>
      <c r="AH32" s="46" t="str">
        <f t="shared" si="2"/>
        <v>NO</v>
      </c>
    </row>
    <row r="33" spans="14:34" x14ac:dyDescent="0.2">
      <c r="N33" s="42">
        <f>[1]DAILY!$B34</f>
        <v>44498</v>
      </c>
      <c r="O33" s="45">
        <v>0.99945344946732761</v>
      </c>
      <c r="P33" s="17">
        <v>5.4655053267256841E-4</v>
      </c>
      <c r="Q33" s="17">
        <v>0</v>
      </c>
      <c r="R33" s="17">
        <v>0</v>
      </c>
      <c r="S33" s="35"/>
      <c r="T33" s="37">
        <v>24</v>
      </c>
      <c r="U33" s="16">
        <v>0</v>
      </c>
      <c r="V33" s="8">
        <v>2.014112292702674</v>
      </c>
      <c r="W33" s="8">
        <v>11.012024111718798</v>
      </c>
      <c r="X33" s="19" t="str">
        <f t="shared" si="0"/>
        <v>NO</v>
      </c>
      <c r="Y33" s="37">
        <v>24</v>
      </c>
      <c r="Z33" s="16">
        <v>0</v>
      </c>
      <c r="AA33" s="56">
        <v>23.087129105453442</v>
      </c>
      <c r="AB33" s="8">
        <v>220.12024111718802</v>
      </c>
      <c r="AC33" s="19" t="str">
        <f t="shared" si="1"/>
        <v>NO</v>
      </c>
      <c r="AD33" s="37">
        <v>24</v>
      </c>
      <c r="AE33" s="16">
        <v>0</v>
      </c>
      <c r="AF33" s="57"/>
      <c r="AG33" s="8">
        <v>220.00000000000003</v>
      </c>
      <c r="AH33" s="46" t="str">
        <f t="shared" si="2"/>
        <v>NO</v>
      </c>
    </row>
    <row r="34" spans="14:34" x14ac:dyDescent="0.2">
      <c r="N34" s="42">
        <f>[1]DAILY!$B35</f>
        <v>44499</v>
      </c>
      <c r="O34" s="45">
        <v>0.99919049552925898</v>
      </c>
      <c r="P34" s="17">
        <v>8.0950447074109547E-4</v>
      </c>
      <c r="Q34" s="17">
        <v>0</v>
      </c>
      <c r="R34" s="17">
        <v>0</v>
      </c>
      <c r="S34" s="35"/>
      <c r="T34" s="37">
        <v>24</v>
      </c>
      <c r="U34" s="16">
        <v>0</v>
      </c>
      <c r="V34" s="8">
        <v>1.376654299783479</v>
      </c>
      <c r="W34" s="8">
        <v>11.017809098356304</v>
      </c>
      <c r="X34" s="19" t="str">
        <f t="shared" si="0"/>
        <v>NO</v>
      </c>
      <c r="Y34" s="37">
        <v>24</v>
      </c>
      <c r="Z34" s="16">
        <v>0</v>
      </c>
      <c r="AA34" s="56">
        <v>33.902826776776479</v>
      </c>
      <c r="AB34" s="8">
        <v>220.17809098356301</v>
      </c>
      <c r="AC34" s="19" t="str">
        <f t="shared" si="1"/>
        <v>NO</v>
      </c>
      <c r="AD34" s="37">
        <v>24</v>
      </c>
      <c r="AE34" s="16">
        <v>0</v>
      </c>
      <c r="AF34" s="57"/>
      <c r="AG34" s="8">
        <v>220.00000000000003</v>
      </c>
      <c r="AH34" s="46" t="str">
        <f t="shared" si="2"/>
        <v>NO</v>
      </c>
    </row>
    <row r="35" spans="14:34" x14ac:dyDescent="0.2">
      <c r="N35" s="42">
        <f>[1]DAILY!$B36</f>
        <v>44500</v>
      </c>
      <c r="O35" s="45">
        <v>0.7776974090568024</v>
      </c>
      <c r="P35" s="17">
        <v>1.0508494771589803E-3</v>
      </c>
      <c r="Q35" s="17">
        <v>0</v>
      </c>
      <c r="R35" s="17">
        <v>0.22125174146603865</v>
      </c>
      <c r="S35" s="35"/>
      <c r="T35" s="37">
        <v>24</v>
      </c>
      <c r="U35" s="16">
        <v>5</v>
      </c>
      <c r="V35" s="8">
        <v>2.658242837958801</v>
      </c>
      <c r="W35" s="8">
        <v>9.8062341104342856</v>
      </c>
      <c r="X35" s="19" t="str">
        <f t="shared" si="0"/>
        <v>NO</v>
      </c>
      <c r="Y35" s="37">
        <v>24</v>
      </c>
      <c r="Z35" s="16">
        <v>5</v>
      </c>
      <c r="AA35" s="56">
        <v>39.926181765713388</v>
      </c>
      <c r="AB35" s="8">
        <v>180.07399580888898</v>
      </c>
      <c r="AC35" s="19" t="str">
        <f t="shared" si="1"/>
        <v>NO</v>
      </c>
      <c r="AD35" s="37">
        <v>24</v>
      </c>
      <c r="AE35" s="16">
        <v>5</v>
      </c>
      <c r="AF35" s="57"/>
      <c r="AG35" s="8">
        <v>195.66230843873575</v>
      </c>
      <c r="AH35" s="46" t="str">
        <f t="shared" si="2"/>
        <v>NO</v>
      </c>
    </row>
    <row r="36" spans="14:34" x14ac:dyDescent="0.2">
      <c r="N36" s="42">
        <f>[1]DAILY!$B37</f>
        <v>44501</v>
      </c>
      <c r="O36" s="45">
        <v>0.30484298728081755</v>
      </c>
      <c r="P36" s="17">
        <v>7.4072950570094323E-4</v>
      </c>
      <c r="Q36" s="17">
        <v>0</v>
      </c>
      <c r="R36" s="17">
        <v>0.69441628321348159</v>
      </c>
      <c r="S36" s="35"/>
      <c r="T36" s="37">
        <v>24</v>
      </c>
      <c r="U36" s="16">
        <v>16</v>
      </c>
      <c r="V36" s="8">
        <v>1.7041681970039586</v>
      </c>
      <c r="W36" s="8">
        <v>7.1970064914512726</v>
      </c>
      <c r="X36" s="19" t="str">
        <f t="shared" si="0"/>
        <v>NO</v>
      </c>
      <c r="Y36" s="37">
        <v>24</v>
      </c>
      <c r="Z36" s="16">
        <v>16</v>
      </c>
      <c r="AA36" s="56">
        <v>21.473315168440081</v>
      </c>
      <c r="AB36" s="8">
        <v>94.126405088007331</v>
      </c>
      <c r="AC36" s="19" t="str">
        <f t="shared" si="1"/>
        <v>NO</v>
      </c>
      <c r="AD36" s="37">
        <v>24</v>
      </c>
      <c r="AE36" s="16">
        <v>16</v>
      </c>
      <c r="AF36" s="57"/>
      <c r="AG36" s="8">
        <v>143.61420884651707</v>
      </c>
      <c r="AH36" s="46" t="str">
        <f t="shared" si="2"/>
        <v>NO</v>
      </c>
    </row>
    <row r="37" spans="14:34" x14ac:dyDescent="0.2">
      <c r="N37" s="42">
        <f>[1]DAILY!$B38</f>
        <v>44502</v>
      </c>
      <c r="O37" s="45">
        <v>0.99958438478073752</v>
      </c>
      <c r="P37" s="17">
        <v>4.1561521926230675E-4</v>
      </c>
      <c r="Q37" s="17">
        <v>0</v>
      </c>
      <c r="R37" s="17">
        <v>0</v>
      </c>
      <c r="S37" s="35"/>
      <c r="T37" s="37">
        <v>24</v>
      </c>
      <c r="U37" s="16">
        <v>0</v>
      </c>
      <c r="V37" s="8">
        <v>1.4235159474250978</v>
      </c>
      <c r="W37" s="8">
        <v>11.009143534823771</v>
      </c>
      <c r="X37" s="19" t="str">
        <f t="shared" si="0"/>
        <v>NO</v>
      </c>
      <c r="Y37" s="37">
        <v>24</v>
      </c>
      <c r="Z37" s="16">
        <v>0</v>
      </c>
      <c r="AA37" s="56">
        <v>36.046376829380918</v>
      </c>
      <c r="AB37" s="8">
        <v>220.0914353482377</v>
      </c>
      <c r="AC37" s="19" t="str">
        <f t="shared" si="1"/>
        <v>NO</v>
      </c>
      <c r="AD37" s="37">
        <v>24</v>
      </c>
      <c r="AE37" s="16">
        <v>0</v>
      </c>
      <c r="AF37" s="57"/>
      <c r="AG37" s="8">
        <v>220.00000000000003</v>
      </c>
      <c r="AH37" s="46" t="str">
        <f t="shared" si="2"/>
        <v>NO</v>
      </c>
    </row>
    <row r="38" spans="14:34" x14ac:dyDescent="0.2">
      <c r="N38" s="42">
        <f>[1]DAILY!$B39</f>
        <v>44503</v>
      </c>
      <c r="O38" s="45">
        <v>0.9996586657393044</v>
      </c>
      <c r="P38" s="17">
        <v>3.4133426069534969E-4</v>
      </c>
      <c r="Q38" s="17">
        <v>0</v>
      </c>
      <c r="R38" s="17">
        <v>0</v>
      </c>
      <c r="S38" s="35"/>
      <c r="T38" s="37">
        <v>24</v>
      </c>
      <c r="U38" s="16">
        <v>0</v>
      </c>
      <c r="V38" s="8">
        <v>1.3420333348151565</v>
      </c>
      <c r="W38" s="8">
        <v>11.007509353735301</v>
      </c>
      <c r="X38" s="19" t="str">
        <f t="shared" si="0"/>
        <v>NO</v>
      </c>
      <c r="Y38" s="37">
        <v>24</v>
      </c>
      <c r="Z38" s="16">
        <v>0</v>
      </c>
      <c r="AA38" s="56">
        <v>38.904816759868112</v>
      </c>
      <c r="AB38" s="8">
        <v>220.07509353735301</v>
      </c>
      <c r="AC38" s="19" t="str">
        <f t="shared" si="1"/>
        <v>NO</v>
      </c>
      <c r="AD38" s="37">
        <v>24</v>
      </c>
      <c r="AE38" s="16">
        <v>0</v>
      </c>
      <c r="AF38" s="57"/>
      <c r="AG38" s="8">
        <v>220.00000000000003</v>
      </c>
      <c r="AH38" s="46" t="str">
        <f t="shared" si="2"/>
        <v>NO</v>
      </c>
    </row>
    <row r="39" spans="14:34" x14ac:dyDescent="0.2">
      <c r="N39" s="42">
        <f>[1]DAILY!$B40</f>
        <v>44504</v>
      </c>
      <c r="O39" s="45">
        <v>0.99938961119606973</v>
      </c>
      <c r="P39" s="17">
        <v>6.1038880392994075E-4</v>
      </c>
      <c r="Q39" s="17">
        <v>0</v>
      </c>
      <c r="R39" s="17">
        <v>0</v>
      </c>
      <c r="S39" s="35"/>
      <c r="T39" s="37">
        <v>24</v>
      </c>
      <c r="U39" s="16">
        <v>0</v>
      </c>
      <c r="V39" s="8">
        <v>2.6386033652343732</v>
      </c>
      <c r="W39" s="8">
        <v>11.01342855368646</v>
      </c>
      <c r="X39" s="19" t="str">
        <f t="shared" si="0"/>
        <v>NO</v>
      </c>
      <c r="Y39" s="37">
        <v>24</v>
      </c>
      <c r="Z39" s="16">
        <v>0</v>
      </c>
      <c r="AA39" s="56">
        <v>22.321570929688662</v>
      </c>
      <c r="AB39" s="8">
        <v>220.13428553686458</v>
      </c>
      <c r="AC39" s="19" t="str">
        <f t="shared" si="1"/>
        <v>NO</v>
      </c>
      <c r="AD39" s="37">
        <v>24</v>
      </c>
      <c r="AE39" s="16">
        <v>0</v>
      </c>
      <c r="AF39" s="57"/>
      <c r="AG39" s="8">
        <v>220.00000000000003</v>
      </c>
      <c r="AH39" s="46" t="str">
        <f t="shared" si="2"/>
        <v>NO</v>
      </c>
    </row>
    <row r="40" spans="14:34" x14ac:dyDescent="0.2">
      <c r="N40" s="42">
        <f>[1]DAILY!$B41</f>
        <v>44505</v>
      </c>
      <c r="O40" s="45">
        <v>0.99885781803168039</v>
      </c>
      <c r="P40" s="17">
        <v>1.1421819683197574E-3</v>
      </c>
      <c r="Q40" s="17">
        <v>0</v>
      </c>
      <c r="R40" s="17">
        <v>0</v>
      </c>
      <c r="S40" s="35"/>
      <c r="T40" s="37">
        <v>24</v>
      </c>
      <c r="U40" s="16">
        <v>0</v>
      </c>
      <c r="V40" s="8">
        <v>1.7507738379549798</v>
      </c>
      <c r="W40" s="8">
        <v>11.025128003303037</v>
      </c>
      <c r="X40" s="19" t="str">
        <f t="shared" si="0"/>
        <v>NO</v>
      </c>
      <c r="Y40" s="37">
        <v>24</v>
      </c>
      <c r="Z40" s="16">
        <v>0</v>
      </c>
      <c r="AA40" s="56">
        <v>34.247841284326718</v>
      </c>
      <c r="AB40" s="8">
        <v>220.25128003303038</v>
      </c>
      <c r="AC40" s="19" t="str">
        <f t="shared" si="1"/>
        <v>NO</v>
      </c>
      <c r="AD40" s="37">
        <v>24</v>
      </c>
      <c r="AE40" s="16">
        <v>0</v>
      </c>
      <c r="AF40" s="57"/>
      <c r="AG40" s="8">
        <v>220.00000000000003</v>
      </c>
      <c r="AH40" s="46" t="str">
        <f t="shared" si="2"/>
        <v>NO</v>
      </c>
    </row>
    <row r="41" spans="14:34" x14ac:dyDescent="0.2">
      <c r="N41" s="42">
        <f>[1]DAILY!$B42</f>
        <v>44506</v>
      </c>
      <c r="O41" s="45">
        <v>0.99538543923487166</v>
      </c>
      <c r="P41" s="17">
        <v>4.6145607651284599E-3</v>
      </c>
      <c r="Q41" s="17">
        <v>0</v>
      </c>
      <c r="R41" s="17">
        <v>0</v>
      </c>
      <c r="S41" s="35"/>
      <c r="T41" s="37">
        <v>24</v>
      </c>
      <c r="U41" s="16">
        <v>0</v>
      </c>
      <c r="V41" s="8">
        <v>1.2090570839901049</v>
      </c>
      <c r="W41" s="8">
        <v>11.101520336832827</v>
      </c>
      <c r="X41" s="19" t="str">
        <f t="shared" si="0"/>
        <v>NO</v>
      </c>
      <c r="Y41" s="37">
        <v>24</v>
      </c>
      <c r="Z41" s="16">
        <v>0</v>
      </c>
      <c r="AA41" s="56">
        <v>40.892029695331679</v>
      </c>
      <c r="AB41" s="8">
        <v>221.01520336832826</v>
      </c>
      <c r="AC41" s="19" t="str">
        <f t="shared" si="1"/>
        <v>NO</v>
      </c>
      <c r="AD41" s="37">
        <v>24</v>
      </c>
      <c r="AE41" s="16">
        <v>0</v>
      </c>
      <c r="AF41" s="57"/>
      <c r="AG41" s="8">
        <v>220.00000000000003</v>
      </c>
      <c r="AH41" s="46" t="str">
        <f t="shared" si="2"/>
        <v>NO</v>
      </c>
    </row>
    <row r="42" spans="14:34" x14ac:dyDescent="0.2">
      <c r="N42" s="42">
        <f>[1]DAILY!$B43</f>
        <v>44507</v>
      </c>
      <c r="O42" s="45">
        <v>0.99126427839018116</v>
      </c>
      <c r="P42" s="17">
        <v>8.7357216098188552E-3</v>
      </c>
      <c r="Q42" s="17">
        <v>0</v>
      </c>
      <c r="R42" s="17">
        <v>0</v>
      </c>
      <c r="S42" s="35"/>
      <c r="T42" s="37">
        <v>24</v>
      </c>
      <c r="U42" s="16">
        <v>0</v>
      </c>
      <c r="V42" s="8">
        <v>1.3961441583405916</v>
      </c>
      <c r="W42" s="8">
        <v>11.192185875416016</v>
      </c>
      <c r="X42" s="19" t="str">
        <f t="shared" si="0"/>
        <v>NO</v>
      </c>
      <c r="Y42" s="37">
        <v>24</v>
      </c>
      <c r="Z42" s="16">
        <v>0</v>
      </c>
      <c r="AA42" s="56">
        <v>33.971266648056137</v>
      </c>
      <c r="AB42" s="8">
        <v>221.92185875416018</v>
      </c>
      <c r="AC42" s="19" t="str">
        <f t="shared" si="1"/>
        <v>NO</v>
      </c>
      <c r="AD42" s="37">
        <v>24</v>
      </c>
      <c r="AE42" s="16">
        <v>0</v>
      </c>
      <c r="AF42" s="57"/>
      <c r="AG42" s="8">
        <v>220.00000000000003</v>
      </c>
      <c r="AH42" s="46" t="str">
        <f t="shared" si="2"/>
        <v>NO</v>
      </c>
    </row>
    <row r="43" spans="14:34" x14ac:dyDescent="0.2">
      <c r="N43" s="42">
        <f>[1]DAILY!$B44</f>
        <v>44508</v>
      </c>
      <c r="O43" s="45">
        <v>0.350908838626526</v>
      </c>
      <c r="P43" s="17">
        <v>0.20927138540311493</v>
      </c>
      <c r="Q43" s="17">
        <v>0</v>
      </c>
      <c r="R43" s="17">
        <v>0.43981977597035898</v>
      </c>
      <c r="S43" s="35"/>
      <c r="T43" s="37">
        <v>24</v>
      </c>
      <c r="U43" s="16">
        <v>17</v>
      </c>
      <c r="V43" s="8">
        <v>1.6477978053031026</v>
      </c>
      <c r="W43" s="8">
        <v>13.184961711031557</v>
      </c>
      <c r="X43" s="19" t="str">
        <f t="shared" si="0"/>
        <v>NO</v>
      </c>
      <c r="Y43" s="37">
        <v>24</v>
      </c>
      <c r="Z43" s="16">
        <v>17</v>
      </c>
      <c r="AA43" s="56">
        <v>35.567744680517691</v>
      </c>
      <c r="AB43" s="8">
        <v>186.21241545006515</v>
      </c>
      <c r="AC43" s="19" t="str">
        <f t="shared" si="1"/>
        <v>NO</v>
      </c>
      <c r="AD43" s="37">
        <v>24</v>
      </c>
      <c r="AE43" s="16">
        <v>17</v>
      </c>
      <c r="AF43" s="57"/>
      <c r="AG43" s="8">
        <v>171.61982464326053</v>
      </c>
      <c r="AH43" s="46" t="str">
        <f t="shared" si="2"/>
        <v>NO</v>
      </c>
    </row>
    <row r="44" spans="14:34" x14ac:dyDescent="0.2">
      <c r="N44" s="42">
        <f>[1]DAILY!$B45</f>
        <v>44509</v>
      </c>
      <c r="O44" s="45">
        <v>1.2247403852875259E-2</v>
      </c>
      <c r="P44" s="17">
        <v>0.37956866395247629</v>
      </c>
      <c r="Q44" s="17">
        <v>0</v>
      </c>
      <c r="R44" s="17">
        <v>0.60818393219464861</v>
      </c>
      <c r="S44" s="35"/>
      <c r="T44" s="37">
        <v>24</v>
      </c>
      <c r="U44" s="16">
        <v>24</v>
      </c>
      <c r="V44" s="8">
        <v>0</v>
      </c>
      <c r="W44" s="8">
        <v>16.005498979883914</v>
      </c>
      <c r="X44" s="19" t="str">
        <f t="shared" si="0"/>
        <v>NO</v>
      </c>
      <c r="Y44" s="37">
        <v>24</v>
      </c>
      <c r="Z44" s="16">
        <v>24</v>
      </c>
      <c r="AA44" s="56"/>
      <c r="AB44" s="8">
        <v>193.11972237621609</v>
      </c>
      <c r="AC44" s="19" t="str">
        <f t="shared" si="1"/>
        <v>NO</v>
      </c>
      <c r="AD44" s="37">
        <v>24</v>
      </c>
      <c r="AE44" s="16">
        <v>24</v>
      </c>
      <c r="AF44" s="57"/>
      <c r="AG44" s="8">
        <v>153.09976745858867</v>
      </c>
      <c r="AH44" s="46" t="str">
        <f t="shared" si="2"/>
        <v>NO</v>
      </c>
    </row>
    <row r="45" spans="14:34" x14ac:dyDescent="0.2">
      <c r="N45" s="42">
        <f>[1]DAILY!$B46</f>
        <v>44510</v>
      </c>
      <c r="O45" s="45">
        <v>0.48268964949693011</v>
      </c>
      <c r="P45" s="17">
        <v>0.27203089128746311</v>
      </c>
      <c r="Q45" s="17">
        <v>0</v>
      </c>
      <c r="R45" s="17">
        <v>0.24527945921560657</v>
      </c>
      <c r="S45" s="35"/>
      <c r="T45" s="37">
        <v>24</v>
      </c>
      <c r="U45" s="16">
        <v>10</v>
      </c>
      <c r="V45" s="8">
        <v>1.8934949904274201</v>
      </c>
      <c r="W45" s="8">
        <v>15.635642582638352</v>
      </c>
      <c r="X45" s="19" t="str">
        <f t="shared" si="0"/>
        <v>NO</v>
      </c>
      <c r="Y45" s="37">
        <v>24</v>
      </c>
      <c r="Z45" s="16">
        <v>10</v>
      </c>
      <c r="AA45" s="56">
        <v>27.211257307899302</v>
      </c>
      <c r="AB45" s="8">
        <v>235.32857423560935</v>
      </c>
      <c r="AC45" s="19" t="str">
        <f t="shared" si="1"/>
        <v>NO</v>
      </c>
      <c r="AD45" s="37">
        <v>24</v>
      </c>
      <c r="AE45" s="16">
        <v>10</v>
      </c>
      <c r="AF45" s="57"/>
      <c r="AG45" s="8">
        <v>193.01925948628332</v>
      </c>
      <c r="AH45" s="46" t="str">
        <f t="shared" si="2"/>
        <v>NO</v>
      </c>
    </row>
    <row r="46" spans="14:34" x14ac:dyDescent="0.2">
      <c r="N46" s="42">
        <f>[1]DAILY!$B47</f>
        <v>44511</v>
      </c>
      <c r="O46" s="45">
        <v>0.98319685905644116</v>
      </c>
      <c r="P46" s="17">
        <v>6.7202735715674857E-3</v>
      </c>
      <c r="Q46" s="17">
        <v>0</v>
      </c>
      <c r="R46" s="17">
        <v>1.0082867371991306E-2</v>
      </c>
      <c r="S46" s="35"/>
      <c r="T46" s="37">
        <v>24</v>
      </c>
      <c r="U46" s="16">
        <v>0</v>
      </c>
      <c r="V46" s="8">
        <v>2.333162199359518</v>
      </c>
      <c r="W46" s="8">
        <v>11.092390248028533</v>
      </c>
      <c r="X46" s="19" t="str">
        <f t="shared" si="0"/>
        <v>NO</v>
      </c>
      <c r="Y46" s="37">
        <v>24</v>
      </c>
      <c r="Z46" s="16">
        <v>0</v>
      </c>
      <c r="AA46" s="56">
        <v>35.849943325839774</v>
      </c>
      <c r="AB46" s="8">
        <v>219.64841975772845</v>
      </c>
      <c r="AC46" s="19" t="str">
        <f t="shared" si="1"/>
        <v>NO</v>
      </c>
      <c r="AD46" s="37">
        <v>24</v>
      </c>
      <c r="AE46" s="16">
        <v>0</v>
      </c>
      <c r="AF46" s="57"/>
      <c r="AG46" s="8">
        <v>218.890884589081</v>
      </c>
      <c r="AH46" s="46" t="str">
        <f t="shared" si="2"/>
        <v>NO</v>
      </c>
    </row>
    <row r="47" spans="14:34" x14ac:dyDescent="0.2">
      <c r="N47" s="42">
        <f>[1]DAILY!$B48</f>
        <v>44512</v>
      </c>
      <c r="O47" s="45">
        <v>0.81733762956934275</v>
      </c>
      <c r="P47" s="17">
        <v>6.9506654474791818E-2</v>
      </c>
      <c r="Q47" s="17">
        <v>0</v>
      </c>
      <c r="R47" s="17">
        <v>0.11315571595586539</v>
      </c>
      <c r="S47" s="35"/>
      <c r="T47" s="37">
        <v>24</v>
      </c>
      <c r="U47" s="16">
        <v>4</v>
      </c>
      <c r="V47" s="8">
        <v>1.7940157408253026</v>
      </c>
      <c r="W47" s="8">
        <v>11.906789960688164</v>
      </c>
      <c r="X47" s="19" t="str">
        <f t="shared" si="0"/>
        <v>NO</v>
      </c>
      <c r="Y47" s="37">
        <v>24</v>
      </c>
      <c r="Z47" s="16">
        <v>4</v>
      </c>
      <c r="AA47" s="56">
        <v>45.216699661750859</v>
      </c>
      <c r="AB47" s="8">
        <v>214.75370153846461</v>
      </c>
      <c r="AC47" s="19" t="str">
        <f t="shared" si="1"/>
        <v>NO</v>
      </c>
      <c r="AD47" s="37">
        <v>24</v>
      </c>
      <c r="AE47" s="16">
        <v>4</v>
      </c>
      <c r="AF47" s="57"/>
      <c r="AG47" s="8">
        <v>207.5528712448548</v>
      </c>
      <c r="AH47" s="46" t="str">
        <f t="shared" si="2"/>
        <v>NO</v>
      </c>
    </row>
    <row r="48" spans="14:34" x14ac:dyDescent="0.2">
      <c r="N48" s="42">
        <f>[1]DAILY!$B49</f>
        <v>44513</v>
      </c>
      <c r="O48" s="45">
        <v>0.99862495356822667</v>
      </c>
      <c r="P48" s="17">
        <v>1.3750464317733512E-3</v>
      </c>
      <c r="Q48" s="17">
        <v>0</v>
      </c>
      <c r="R48" s="17">
        <v>0</v>
      </c>
      <c r="S48" s="35"/>
      <c r="T48" s="37">
        <v>24</v>
      </c>
      <c r="U48" s="16">
        <v>0</v>
      </c>
      <c r="V48" s="8">
        <v>1.4108877637935391</v>
      </c>
      <c r="W48" s="8">
        <v>11.030251021499014</v>
      </c>
      <c r="X48" s="19" t="str">
        <f t="shared" si="0"/>
        <v>NO</v>
      </c>
      <c r="Y48" s="37">
        <v>24</v>
      </c>
      <c r="Z48" s="16">
        <v>0</v>
      </c>
      <c r="AA48" s="56">
        <v>33.017813188694781</v>
      </c>
      <c r="AB48" s="8">
        <v>220.30251021499018</v>
      </c>
      <c r="AC48" s="19" t="str">
        <f t="shared" si="1"/>
        <v>NO</v>
      </c>
      <c r="AD48" s="37">
        <v>24</v>
      </c>
      <c r="AE48" s="16">
        <v>0</v>
      </c>
      <c r="AF48" s="57"/>
      <c r="AG48" s="8">
        <v>220.00000000000003</v>
      </c>
      <c r="AH48" s="46" t="str">
        <f t="shared" si="2"/>
        <v>NO</v>
      </c>
    </row>
    <row r="49" spans="14:34" x14ac:dyDescent="0.2">
      <c r="N49" s="42">
        <f>[1]DAILY!$B50</f>
        <v>44514</v>
      </c>
      <c r="O49" s="45">
        <v>0.99683307743110705</v>
      </c>
      <c r="P49" s="17">
        <v>3.1669225688927619E-3</v>
      </c>
      <c r="Q49" s="17">
        <v>0</v>
      </c>
      <c r="R49" s="17">
        <v>0</v>
      </c>
      <c r="S49" s="35"/>
      <c r="T49" s="37">
        <v>24</v>
      </c>
      <c r="U49" s="16">
        <v>0</v>
      </c>
      <c r="V49" s="8">
        <v>1.4044933182896158</v>
      </c>
      <c r="W49" s="8">
        <v>11.069672296515641</v>
      </c>
      <c r="X49" s="19" t="str">
        <f t="shared" si="0"/>
        <v>NO</v>
      </c>
      <c r="Y49" s="37">
        <v>24</v>
      </c>
      <c r="Z49" s="16">
        <v>0</v>
      </c>
      <c r="AA49" s="56">
        <v>33.152050115969679</v>
      </c>
      <c r="AB49" s="8">
        <v>220.6967229651564</v>
      </c>
      <c r="AC49" s="19" t="str">
        <f t="shared" si="1"/>
        <v>NO</v>
      </c>
      <c r="AD49" s="37">
        <v>24</v>
      </c>
      <c r="AE49" s="16">
        <v>0</v>
      </c>
      <c r="AF49" s="57"/>
      <c r="AG49" s="8">
        <v>220.00000000000003</v>
      </c>
      <c r="AH49" s="46" t="str">
        <f t="shared" si="2"/>
        <v>NO</v>
      </c>
    </row>
    <row r="50" spans="14:34" x14ac:dyDescent="0.2">
      <c r="N50" s="42">
        <f>[1]DAILY!$B51</f>
        <v>44515</v>
      </c>
      <c r="O50" s="45">
        <v>0.99471362096989413</v>
      </c>
      <c r="P50" s="17">
        <v>5.286379030105994E-3</v>
      </c>
      <c r="Q50" s="17">
        <v>0</v>
      </c>
      <c r="R50" s="17">
        <v>0</v>
      </c>
      <c r="S50" s="35"/>
      <c r="T50" s="37">
        <v>24</v>
      </c>
      <c r="U50" s="16">
        <v>0</v>
      </c>
      <c r="V50" s="8">
        <v>1.1698642879195662</v>
      </c>
      <c r="W50" s="8">
        <v>11.116300338662334</v>
      </c>
      <c r="X50" s="19" t="str">
        <f t="shared" si="0"/>
        <v>NO</v>
      </c>
      <c r="Y50" s="37">
        <v>24</v>
      </c>
      <c r="Z50" s="16">
        <v>0</v>
      </c>
      <c r="AA50" s="56">
        <v>30.364233997304456</v>
      </c>
      <c r="AB50" s="8">
        <v>221.16300338662339</v>
      </c>
      <c r="AC50" s="19" t="str">
        <f t="shared" si="1"/>
        <v>NO</v>
      </c>
      <c r="AD50" s="37">
        <v>24</v>
      </c>
      <c r="AE50" s="16">
        <v>0</v>
      </c>
      <c r="AF50" s="57"/>
      <c r="AG50" s="8">
        <v>220.00000000000003</v>
      </c>
      <c r="AH50" s="46" t="str">
        <f t="shared" si="2"/>
        <v>NO</v>
      </c>
    </row>
    <row r="51" spans="14:34" x14ac:dyDescent="0.2">
      <c r="N51" s="42">
        <f>[1]DAILY!$B52</f>
        <v>44516</v>
      </c>
      <c r="O51" s="45">
        <v>0.99023810659323386</v>
      </c>
      <c r="P51" s="17">
        <v>9.7618934067661197E-3</v>
      </c>
      <c r="Q51" s="17">
        <v>0</v>
      </c>
      <c r="R51" s="17">
        <v>0</v>
      </c>
      <c r="S51" s="35"/>
      <c r="T51" s="37">
        <v>24</v>
      </c>
      <c r="U51" s="16">
        <v>0</v>
      </c>
      <c r="V51" s="8">
        <v>1.9351461239534136</v>
      </c>
      <c r="W51" s="8">
        <v>11.214761654948854</v>
      </c>
      <c r="X51" s="19" t="str">
        <f t="shared" si="0"/>
        <v>NO</v>
      </c>
      <c r="Y51" s="37">
        <v>24</v>
      </c>
      <c r="Z51" s="16">
        <v>0</v>
      </c>
      <c r="AA51" s="56">
        <v>24.470207152904063</v>
      </c>
      <c r="AB51" s="8">
        <v>222.14761654948856</v>
      </c>
      <c r="AC51" s="19" t="str">
        <f t="shared" si="1"/>
        <v>NO</v>
      </c>
      <c r="AD51" s="37">
        <v>24</v>
      </c>
      <c r="AE51" s="16">
        <v>0</v>
      </c>
      <c r="AF51" s="57"/>
      <c r="AG51" s="8">
        <v>220.00000000000003</v>
      </c>
      <c r="AH51" s="46" t="str">
        <f t="shared" si="2"/>
        <v>NO</v>
      </c>
    </row>
    <row r="52" spans="14:34" x14ac:dyDescent="0.2">
      <c r="N52" s="42">
        <f>[1]DAILY!$B53</f>
        <v>44517</v>
      </c>
      <c r="O52" s="45">
        <v>0.98923703218894576</v>
      </c>
      <c r="P52" s="17">
        <v>1.0762967811054361E-2</v>
      </c>
      <c r="Q52" s="17">
        <v>0</v>
      </c>
      <c r="R52" s="17">
        <v>0</v>
      </c>
      <c r="S52" s="35"/>
      <c r="T52" s="37">
        <v>24</v>
      </c>
      <c r="U52" s="16">
        <v>0</v>
      </c>
      <c r="V52" s="8">
        <v>1.4832930682157797</v>
      </c>
      <c r="W52" s="8">
        <v>11.236785291843198</v>
      </c>
      <c r="X52" s="19" t="str">
        <f t="shared" si="0"/>
        <v>NO</v>
      </c>
      <c r="Y52" s="37">
        <v>24</v>
      </c>
      <c r="Z52" s="16">
        <v>0</v>
      </c>
      <c r="AA52" s="56">
        <v>36.999890204745647</v>
      </c>
      <c r="AB52" s="8">
        <v>222.36785291843202</v>
      </c>
      <c r="AC52" s="19" t="str">
        <f t="shared" si="1"/>
        <v>NO</v>
      </c>
      <c r="AD52" s="37">
        <v>24</v>
      </c>
      <c r="AE52" s="16">
        <v>0</v>
      </c>
      <c r="AF52" s="57"/>
      <c r="AG52" s="8">
        <v>220.00000000000003</v>
      </c>
      <c r="AH52" s="46" t="str">
        <f t="shared" si="2"/>
        <v>NO</v>
      </c>
    </row>
    <row r="53" spans="14:34" x14ac:dyDescent="0.2">
      <c r="N53" s="42">
        <f>[1]DAILY!$B54</f>
        <v>44518</v>
      </c>
      <c r="O53" s="45">
        <v>0.55832321818795871</v>
      </c>
      <c r="P53" s="17">
        <v>0.12767869914842775</v>
      </c>
      <c r="Q53" s="17">
        <v>0</v>
      </c>
      <c r="R53" s="17">
        <v>0.31399808266361356</v>
      </c>
      <c r="S53" s="35"/>
      <c r="T53" s="37">
        <v>24</v>
      </c>
      <c r="U53" s="16">
        <v>10</v>
      </c>
      <c r="V53" s="8">
        <v>3.5677366138857645</v>
      </c>
      <c r="W53" s="8">
        <v>12.081941926615535</v>
      </c>
      <c r="X53" s="19" t="str">
        <f t="shared" si="0"/>
        <v>NO</v>
      </c>
      <c r="Y53" s="37">
        <v>24</v>
      </c>
      <c r="Z53" s="16">
        <v>10</v>
      </c>
      <c r="AA53" s="56">
        <v>54.948711338053158</v>
      </c>
      <c r="AB53" s="8">
        <v>191.09866180920824</v>
      </c>
      <c r="AC53" s="19" t="str">
        <f t="shared" si="1"/>
        <v>NO</v>
      </c>
      <c r="AD53" s="37">
        <v>24</v>
      </c>
      <c r="AE53" s="16">
        <v>10</v>
      </c>
      <c r="AF53" s="57"/>
      <c r="AG53" s="8">
        <v>185.46021090700251</v>
      </c>
      <c r="AH53" s="46" t="str">
        <f t="shared" si="2"/>
        <v>NO</v>
      </c>
    </row>
    <row r="54" spans="14:34" x14ac:dyDescent="0.2">
      <c r="N54" s="42">
        <f>[1]DAILY!$B55</f>
        <v>44519</v>
      </c>
      <c r="O54" s="45">
        <v>0.99966233722473197</v>
      </c>
      <c r="P54" s="17">
        <v>3.3766277526832818E-4</v>
      </c>
      <c r="Q54" s="17">
        <v>0</v>
      </c>
      <c r="R54" s="17">
        <v>0</v>
      </c>
      <c r="S54" s="35"/>
      <c r="T54" s="37">
        <v>24</v>
      </c>
      <c r="U54" s="16">
        <v>0</v>
      </c>
      <c r="V54" s="8">
        <v>1.3100638678126959</v>
      </c>
      <c r="W54" s="8">
        <v>11.007428581055905</v>
      </c>
      <c r="X54" s="19" t="str">
        <f t="shared" si="0"/>
        <v>NO</v>
      </c>
      <c r="Y54" s="37">
        <v>24</v>
      </c>
      <c r="Z54" s="16">
        <v>0</v>
      </c>
      <c r="AA54" s="56">
        <v>24.063729953952954</v>
      </c>
      <c r="AB54" s="8">
        <v>220.07428581055899</v>
      </c>
      <c r="AC54" s="19" t="str">
        <f t="shared" si="1"/>
        <v>NO</v>
      </c>
      <c r="AD54" s="37">
        <v>24</v>
      </c>
      <c r="AE54" s="16">
        <v>0</v>
      </c>
      <c r="AF54" s="57"/>
      <c r="AG54" s="8">
        <v>220.00000000000003</v>
      </c>
      <c r="AH54" s="46" t="str">
        <f t="shared" si="2"/>
        <v>NO</v>
      </c>
    </row>
    <row r="55" spans="14:34" x14ac:dyDescent="0.2">
      <c r="N55" s="42">
        <f>[1]DAILY!$B56</f>
        <v>44520</v>
      </c>
      <c r="O55" s="45">
        <v>0.9993261144169544</v>
      </c>
      <c r="P55" s="17">
        <v>6.7388558304575267E-4</v>
      </c>
      <c r="Q55" s="17">
        <v>0</v>
      </c>
      <c r="R55" s="17">
        <v>0</v>
      </c>
      <c r="S55" s="35"/>
      <c r="T55" s="37">
        <v>24</v>
      </c>
      <c r="U55" s="16">
        <v>0</v>
      </c>
      <c r="V55" s="8">
        <v>2.0895650556412462</v>
      </c>
      <c r="W55" s="8">
        <v>11.014825482827007</v>
      </c>
      <c r="X55" s="19" t="str">
        <f t="shared" si="0"/>
        <v>NO</v>
      </c>
      <c r="Y55" s="37">
        <v>24</v>
      </c>
      <c r="Z55" s="16">
        <v>0</v>
      </c>
      <c r="AA55" s="56">
        <v>23.767241890669577</v>
      </c>
      <c r="AB55" s="8">
        <v>220.14825482827007</v>
      </c>
      <c r="AC55" s="19" t="str">
        <f t="shared" si="1"/>
        <v>NO</v>
      </c>
      <c r="AD55" s="37">
        <v>24</v>
      </c>
      <c r="AE55" s="16">
        <v>0</v>
      </c>
      <c r="AF55" s="57"/>
      <c r="AG55" s="8">
        <v>220.00000000000003</v>
      </c>
      <c r="AH55" s="46" t="str">
        <f t="shared" si="2"/>
        <v>NO</v>
      </c>
    </row>
    <row r="56" spans="14:34" x14ac:dyDescent="0.2">
      <c r="N56" s="42">
        <f>[1]DAILY!$B57</f>
        <v>44521</v>
      </c>
      <c r="O56" s="45">
        <v>0.9589754988009741</v>
      </c>
      <c r="P56" s="17">
        <v>4.102450119902587E-2</v>
      </c>
      <c r="Q56" s="17">
        <v>0</v>
      </c>
      <c r="R56" s="17">
        <v>0</v>
      </c>
      <c r="S56" s="35"/>
      <c r="T56" s="37">
        <v>24</v>
      </c>
      <c r="U56" s="16">
        <v>1</v>
      </c>
      <c r="V56" s="8">
        <v>1.5377981638018856</v>
      </c>
      <c r="W56" s="8">
        <v>11.90253902637857</v>
      </c>
      <c r="X56" s="19" t="str">
        <f t="shared" si="0"/>
        <v>NO</v>
      </c>
      <c r="Y56" s="37">
        <v>24</v>
      </c>
      <c r="Z56" s="16">
        <v>1</v>
      </c>
      <c r="AA56" s="56">
        <v>31.911334338144609</v>
      </c>
      <c r="AB56" s="8">
        <v>229.02539026378571</v>
      </c>
      <c r="AC56" s="19" t="str">
        <f t="shared" si="1"/>
        <v>NO</v>
      </c>
      <c r="AD56" s="37">
        <v>24</v>
      </c>
      <c r="AE56" s="16">
        <v>1</v>
      </c>
      <c r="AF56" s="57"/>
      <c r="AG56" s="8">
        <v>220.00000000000003</v>
      </c>
      <c r="AH56" s="46" t="str">
        <f t="shared" si="2"/>
        <v>NO</v>
      </c>
    </row>
    <row r="57" spans="14:34" x14ac:dyDescent="0.2">
      <c r="N57" s="42">
        <f>[1]DAILY!$B58</f>
        <v>44522</v>
      </c>
      <c r="O57" s="45">
        <v>0.99961925451426048</v>
      </c>
      <c r="P57" s="17">
        <v>3.8074548573946779E-4</v>
      </c>
      <c r="Q57" s="17">
        <v>0</v>
      </c>
      <c r="R57" s="17">
        <v>0</v>
      </c>
      <c r="S57" s="35"/>
      <c r="T57" s="37">
        <v>24</v>
      </c>
      <c r="U57" s="16">
        <v>0</v>
      </c>
      <c r="V57" s="8">
        <v>1.8494497869150999</v>
      </c>
      <c r="W57" s="8">
        <v>11.008376400686274</v>
      </c>
      <c r="X57" s="19" t="str">
        <f t="shared" si="0"/>
        <v>NO</v>
      </c>
      <c r="Y57" s="37">
        <v>24</v>
      </c>
      <c r="Z57" s="16">
        <v>0</v>
      </c>
      <c r="AA57" s="56">
        <v>33.869627774874438</v>
      </c>
      <c r="AB57" s="8">
        <v>220.08376400686271</v>
      </c>
      <c r="AC57" s="19" t="str">
        <f t="shared" si="1"/>
        <v>NO</v>
      </c>
      <c r="AD57" s="37">
        <v>24</v>
      </c>
      <c r="AE57" s="16">
        <v>0</v>
      </c>
      <c r="AF57" s="57"/>
      <c r="AG57" s="8">
        <v>220.00000000000003</v>
      </c>
      <c r="AH57" s="46" t="str">
        <f t="shared" si="2"/>
        <v>NO</v>
      </c>
    </row>
    <row r="58" spans="14:34" x14ac:dyDescent="0.2">
      <c r="N58" s="42">
        <f>[1]DAILY!$B59</f>
        <v>44523</v>
      </c>
      <c r="O58" s="45">
        <v>0.99989579204525703</v>
      </c>
      <c r="P58" s="17">
        <v>1.0420795474289551E-4</v>
      </c>
      <c r="Q58" s="17">
        <v>0</v>
      </c>
      <c r="R58" s="17">
        <v>0</v>
      </c>
      <c r="S58" s="35"/>
      <c r="T58" s="37">
        <v>24</v>
      </c>
      <c r="U58" s="16">
        <v>0</v>
      </c>
      <c r="V58" s="8">
        <v>2.337801565075933</v>
      </c>
      <c r="W58" s="8">
        <v>11.002292575004345</v>
      </c>
      <c r="X58" s="19" t="str">
        <f t="shared" si="0"/>
        <v>NO</v>
      </c>
      <c r="Y58" s="37">
        <v>24</v>
      </c>
      <c r="Z58" s="16">
        <v>0</v>
      </c>
      <c r="AA58" s="56">
        <v>29.157414571307296</v>
      </c>
      <c r="AB58" s="8">
        <v>220.02292575004341</v>
      </c>
      <c r="AC58" s="19" t="str">
        <f t="shared" si="1"/>
        <v>NO</v>
      </c>
      <c r="AD58" s="37">
        <v>24</v>
      </c>
      <c r="AE58" s="16">
        <v>0</v>
      </c>
      <c r="AF58" s="57"/>
      <c r="AG58" s="8">
        <v>220.00000000000003</v>
      </c>
      <c r="AH58" s="46" t="str">
        <f t="shared" si="2"/>
        <v>NO</v>
      </c>
    </row>
    <row r="59" spans="14:34" x14ac:dyDescent="0.2">
      <c r="N59" s="42">
        <f>[1]DAILY!$B60</f>
        <v>44524</v>
      </c>
      <c r="O59" s="45">
        <v>0.99941772070646751</v>
      </c>
      <c r="P59" s="17">
        <v>5.8227929353247318E-4</v>
      </c>
      <c r="Q59" s="17">
        <v>0</v>
      </c>
      <c r="R59" s="17">
        <v>0</v>
      </c>
      <c r="S59" s="35"/>
      <c r="T59" s="37">
        <v>24</v>
      </c>
      <c r="U59" s="16">
        <v>0</v>
      </c>
      <c r="V59" s="8">
        <v>1.7118395949623346</v>
      </c>
      <c r="W59" s="8">
        <v>11.012810144457713</v>
      </c>
      <c r="X59" s="19" t="str">
        <f t="shared" si="0"/>
        <v>NO</v>
      </c>
      <c r="Y59" s="37">
        <v>24</v>
      </c>
      <c r="Z59" s="16">
        <v>0</v>
      </c>
      <c r="AA59" s="56">
        <v>29.339491932246492</v>
      </c>
      <c r="AB59" s="8">
        <v>220.12810144457714</v>
      </c>
      <c r="AC59" s="19" t="str">
        <f t="shared" si="1"/>
        <v>NO</v>
      </c>
      <c r="AD59" s="37">
        <v>24</v>
      </c>
      <c r="AE59" s="16">
        <v>0</v>
      </c>
      <c r="AF59" s="57"/>
      <c r="AG59" s="8">
        <v>220.00000000000003</v>
      </c>
      <c r="AH59" s="46" t="str">
        <f t="shared" si="2"/>
        <v>NO</v>
      </c>
    </row>
    <row r="60" spans="14:34" x14ac:dyDescent="0.2">
      <c r="N60" s="42">
        <f>[1]DAILY!$B61</f>
        <v>44525</v>
      </c>
      <c r="O60" s="45">
        <v>0.9971401312562701</v>
      </c>
      <c r="P60" s="17">
        <v>4.9888764693830506E-4</v>
      </c>
      <c r="Q60" s="17">
        <v>0</v>
      </c>
      <c r="R60" s="17">
        <v>2.3609810967917606E-3</v>
      </c>
      <c r="S60" s="35"/>
      <c r="T60" s="37">
        <v>24</v>
      </c>
      <c r="U60" s="16">
        <v>0</v>
      </c>
      <c r="V60" s="8">
        <v>2.1545528197013484</v>
      </c>
      <c r="W60" s="8">
        <v>10.997990132200286</v>
      </c>
      <c r="X60" s="19" t="str">
        <f t="shared" si="0"/>
        <v>NO</v>
      </c>
      <c r="Y60" s="37">
        <v>24</v>
      </c>
      <c r="Z60" s="16">
        <v>0</v>
      </c>
      <c r="AA60" s="56">
        <v>25.078808907738658</v>
      </c>
      <c r="AB60" s="8">
        <v>219.68123721325878</v>
      </c>
      <c r="AC60" s="19" t="str">
        <f t="shared" si="1"/>
        <v>NO</v>
      </c>
      <c r="AD60" s="37">
        <v>24</v>
      </c>
      <c r="AE60" s="16">
        <v>0</v>
      </c>
      <c r="AF60" s="57"/>
      <c r="AG60" s="8">
        <v>219.74029207935288</v>
      </c>
      <c r="AH60" s="46" t="str">
        <f t="shared" si="2"/>
        <v>NO</v>
      </c>
    </row>
    <row r="61" spans="14:34" x14ac:dyDescent="0.2">
      <c r="N61" s="42">
        <f>[1]DAILY!$B62</f>
        <v>44526</v>
      </c>
      <c r="O61" s="45">
        <v>0.97523206281240027</v>
      </c>
      <c r="P61" s="17">
        <v>1.0412761692311151E-2</v>
      </c>
      <c r="Q61" s="17">
        <v>0</v>
      </c>
      <c r="R61" s="17">
        <v>1.4355175495288657E-2</v>
      </c>
      <c r="S61" s="35"/>
      <c r="T61" s="37">
        <v>24</v>
      </c>
      <c r="U61" s="16">
        <v>0</v>
      </c>
      <c r="V61" s="8">
        <v>4.2395613733240332</v>
      </c>
      <c r="W61" s="8">
        <v>11.15012729200676</v>
      </c>
      <c r="X61" s="19" t="str">
        <f t="shared" si="0"/>
        <v>NO</v>
      </c>
      <c r="Y61" s="37">
        <v>24</v>
      </c>
      <c r="Z61" s="16">
        <v>0</v>
      </c>
      <c r="AA61" s="56">
        <v>27.476703949272956</v>
      </c>
      <c r="AB61" s="8">
        <v>219.68534321991356</v>
      </c>
      <c r="AC61" s="19" t="str">
        <f t="shared" si="1"/>
        <v>NO</v>
      </c>
      <c r="AD61" s="37">
        <v>24</v>
      </c>
      <c r="AE61" s="16">
        <v>0</v>
      </c>
      <c r="AF61" s="57"/>
      <c r="AG61" s="8">
        <v>218.42093069551825</v>
      </c>
      <c r="AH61" s="46" t="str">
        <f t="shared" si="2"/>
        <v>NO</v>
      </c>
    </row>
    <row r="62" spans="14:34" x14ac:dyDescent="0.2">
      <c r="N62" s="42">
        <f>[1]DAILY!$B63</f>
        <v>44527</v>
      </c>
      <c r="O62" s="45">
        <v>0.64299994313663789</v>
      </c>
      <c r="P62" s="17">
        <v>0.19090744364676315</v>
      </c>
      <c r="Q62" s="17">
        <v>0</v>
      </c>
      <c r="R62" s="17">
        <v>0.1660926132165991</v>
      </c>
      <c r="S62" s="35"/>
      <c r="T62" s="37">
        <v>24</v>
      </c>
      <c r="U62" s="16">
        <v>9</v>
      </c>
      <c r="V62" s="8">
        <v>4.2761316863923851</v>
      </c>
      <c r="W62" s="8">
        <v>14.286454387537498</v>
      </c>
      <c r="X62" s="19" t="str">
        <f t="shared" si="0"/>
        <v>NO</v>
      </c>
      <c r="Y62" s="37">
        <v>24</v>
      </c>
      <c r="Z62" s="16">
        <v>9</v>
      </c>
      <c r="AA62" s="56">
        <v>28.757763312782348</v>
      </c>
      <c r="AB62" s="8">
        <v>231.85382830347518</v>
      </c>
      <c r="AC62" s="19" t="str">
        <f t="shared" si="1"/>
        <v>NO</v>
      </c>
      <c r="AD62" s="37">
        <v>24</v>
      </c>
      <c r="AE62" s="16">
        <v>9</v>
      </c>
      <c r="AF62" s="57"/>
      <c r="AG62" s="8">
        <v>201.72981254617412</v>
      </c>
      <c r="AH62" s="46" t="str">
        <f t="shared" si="2"/>
        <v>NO</v>
      </c>
    </row>
    <row r="63" spans="14:34" x14ac:dyDescent="0.2">
      <c r="N63" s="42">
        <f>[1]DAILY!$B64</f>
        <v>44528</v>
      </c>
      <c r="O63" s="45">
        <v>0.99952829573835211</v>
      </c>
      <c r="P63" s="17">
        <v>4.717042616482425E-4</v>
      </c>
      <c r="Q63" s="17">
        <v>0</v>
      </c>
      <c r="R63" s="17">
        <v>0</v>
      </c>
      <c r="S63" s="35"/>
      <c r="T63" s="37">
        <v>24</v>
      </c>
      <c r="U63" s="16">
        <v>0</v>
      </c>
      <c r="V63" s="8">
        <v>3.0513503902712427</v>
      </c>
      <c r="W63" s="8">
        <v>11.010377493756259</v>
      </c>
      <c r="X63" s="19" t="str">
        <f t="shared" si="0"/>
        <v>NO</v>
      </c>
      <c r="Y63" s="37">
        <v>24</v>
      </c>
      <c r="Z63" s="16">
        <v>0</v>
      </c>
      <c r="AA63" s="56">
        <v>26.968930399262423</v>
      </c>
      <c r="AB63" s="8">
        <v>220.10377493756263</v>
      </c>
      <c r="AC63" s="19" t="str">
        <f t="shared" si="1"/>
        <v>NO</v>
      </c>
      <c r="AD63" s="37">
        <v>24</v>
      </c>
      <c r="AE63" s="16">
        <v>0</v>
      </c>
      <c r="AF63" s="57"/>
      <c r="AG63" s="8">
        <v>220.00000000000003</v>
      </c>
      <c r="AH63" s="46" t="str">
        <f t="shared" si="2"/>
        <v>NO</v>
      </c>
    </row>
    <row r="64" spans="14:34" x14ac:dyDescent="0.2">
      <c r="N64" s="42">
        <f>[1]DAILY!$B65</f>
        <v>44529</v>
      </c>
      <c r="O64" s="45">
        <v>0.99552606023950763</v>
      </c>
      <c r="P64" s="17">
        <v>4.4739397604920796E-3</v>
      </c>
      <c r="Q64" s="17">
        <v>0</v>
      </c>
      <c r="R64" s="17">
        <v>0</v>
      </c>
      <c r="S64" s="35"/>
      <c r="T64" s="37">
        <v>24</v>
      </c>
      <c r="U64" s="16">
        <v>0</v>
      </c>
      <c r="V64" s="8">
        <v>3.7142397128052447</v>
      </c>
      <c r="W64" s="8">
        <v>11.098426674730826</v>
      </c>
      <c r="X64" s="19" t="str">
        <f t="shared" si="0"/>
        <v>NO</v>
      </c>
      <c r="Y64" s="37">
        <v>24</v>
      </c>
      <c r="Z64" s="16">
        <v>0</v>
      </c>
      <c r="AA64" s="56">
        <v>30.85679263005251</v>
      </c>
      <c r="AB64" s="8">
        <v>220.98426674730823</v>
      </c>
      <c r="AC64" s="19" t="str">
        <f t="shared" si="1"/>
        <v>NO</v>
      </c>
      <c r="AD64" s="37">
        <v>24</v>
      </c>
      <c r="AE64" s="16">
        <v>0</v>
      </c>
      <c r="AF64" s="57"/>
      <c r="AG64" s="8">
        <v>220.00000000000003</v>
      </c>
      <c r="AH64" s="46" t="str">
        <f t="shared" si="2"/>
        <v>NO</v>
      </c>
    </row>
    <row r="65" spans="14:34" x14ac:dyDescent="0.2">
      <c r="N65" s="42">
        <f>[1]DAILY!$B66</f>
        <v>44530</v>
      </c>
      <c r="O65" s="45">
        <v>0.14000472546311374</v>
      </c>
      <c r="P65" s="17">
        <v>0.37090212617597462</v>
      </c>
      <c r="Q65" s="17">
        <v>0</v>
      </c>
      <c r="R65" s="17">
        <v>0.48909314836091156</v>
      </c>
      <c r="S65" s="35"/>
      <c r="T65" s="37">
        <v>24</v>
      </c>
      <c r="U65" s="16">
        <v>22</v>
      </c>
      <c r="V65" s="8">
        <v>3.8147544983842727</v>
      </c>
      <c r="W65" s="8">
        <v>16.469834459886432</v>
      </c>
      <c r="X65" s="19" t="str">
        <f t="shared" si="0"/>
        <v>NO</v>
      </c>
      <c r="Y65" s="37">
        <v>24</v>
      </c>
      <c r="Z65" s="16">
        <v>22</v>
      </c>
      <c r="AA65" s="56">
        <v>33.950086695339088</v>
      </c>
      <c r="AB65" s="8">
        <v>212.82806133120903</v>
      </c>
      <c r="AC65" s="19" t="str">
        <f t="shared" si="1"/>
        <v>NO</v>
      </c>
      <c r="AD65" s="37">
        <v>24</v>
      </c>
      <c r="AE65" s="16">
        <v>22</v>
      </c>
      <c r="AF65" s="57"/>
      <c r="AG65" s="8">
        <v>166.19975368029972</v>
      </c>
      <c r="AH65" s="46" t="str">
        <f t="shared" si="2"/>
        <v>NO</v>
      </c>
    </row>
    <row r="66" spans="14:34" x14ac:dyDescent="0.2">
      <c r="N66" s="42">
        <f>[1]DAILY!$B67</f>
        <v>44531</v>
      </c>
      <c r="O66" s="45">
        <v>2.5786841522212871E-2</v>
      </c>
      <c r="P66" s="17">
        <v>0.35868924098460592</v>
      </c>
      <c r="Q66" s="17">
        <v>0</v>
      </c>
      <c r="R66" s="17">
        <v>0.61552391749318125</v>
      </c>
      <c r="S66" s="35"/>
      <c r="T66" s="37">
        <v>24</v>
      </c>
      <c r="U66" s="16">
        <v>24</v>
      </c>
      <c r="V66" s="8">
        <v>0</v>
      </c>
      <c r="W66" s="8">
        <v>15.505781755448835</v>
      </c>
      <c r="X66" s="19" t="str">
        <f t="shared" si="0"/>
        <v>NO</v>
      </c>
      <c r="Y66" s="37">
        <v>24</v>
      </c>
      <c r="Z66" s="16">
        <v>24</v>
      </c>
      <c r="AA66" s="56"/>
      <c r="AB66" s="8">
        <v>187.1940419916009</v>
      </c>
      <c r="AC66" s="19" t="str">
        <f t="shared" si="1"/>
        <v>NO</v>
      </c>
      <c r="AD66" s="37">
        <v>24</v>
      </c>
      <c r="AE66" s="16">
        <v>24</v>
      </c>
      <c r="AF66" s="57"/>
      <c r="AG66" s="8">
        <v>152.29236907575006</v>
      </c>
      <c r="AH66" s="46" t="str">
        <f t="shared" si="2"/>
        <v>NO</v>
      </c>
    </row>
    <row r="67" spans="14:34" x14ac:dyDescent="0.2">
      <c r="N67" s="42">
        <f>[1]DAILY!$B68</f>
        <v>44532</v>
      </c>
      <c r="O67" s="45">
        <v>0.4476437455156253</v>
      </c>
      <c r="P67" s="17">
        <v>0.20710905999150661</v>
      </c>
      <c r="Q67" s="17">
        <v>0</v>
      </c>
      <c r="R67" s="17">
        <v>0.34524719449286811</v>
      </c>
      <c r="S67" s="35"/>
      <c r="T67" s="37">
        <v>24</v>
      </c>
      <c r="U67" s="16">
        <v>14</v>
      </c>
      <c r="V67" s="8">
        <v>3.8587315700245752</v>
      </c>
      <c r="W67" s="8">
        <v>13.657539750102369</v>
      </c>
      <c r="X67" s="19" t="str">
        <f t="shared" si="0"/>
        <v>NO</v>
      </c>
      <c r="Y67" s="37">
        <v>24</v>
      </c>
      <c r="Z67" s="16">
        <v>14</v>
      </c>
      <c r="AA67" s="56">
        <v>34.56413627705053</v>
      </c>
      <c r="AB67" s="8">
        <v>202.90162739767587</v>
      </c>
      <c r="AC67" s="19" t="str">
        <f t="shared" si="1"/>
        <v>NO</v>
      </c>
      <c r="AD67" s="37">
        <v>24</v>
      </c>
      <c r="AE67" s="16">
        <v>14</v>
      </c>
      <c r="AF67" s="57"/>
      <c r="AG67" s="8">
        <v>182.02280860578455</v>
      </c>
      <c r="AH67" s="46" t="str">
        <f t="shared" si="2"/>
        <v>NO</v>
      </c>
    </row>
    <row r="68" spans="14:34" x14ac:dyDescent="0.2">
      <c r="N68" s="42">
        <f>[1]DAILY!$B69</f>
        <v>44533</v>
      </c>
      <c r="O68" s="45">
        <v>0.99043079698170022</v>
      </c>
      <c r="P68" s="17">
        <v>6.024632592349706E-3</v>
      </c>
      <c r="Q68" s="17">
        <v>0</v>
      </c>
      <c r="R68" s="17">
        <v>3.5445704259502164E-3</v>
      </c>
      <c r="S68" s="35"/>
      <c r="T68" s="37">
        <v>24</v>
      </c>
      <c r="U68" s="16">
        <v>0</v>
      </c>
      <c r="V68" s="8">
        <v>3.1634151076146879</v>
      </c>
      <c r="W68" s="8">
        <v>11.11304677968897</v>
      </c>
      <c r="X68" s="19" t="str">
        <f t="shared" si="0"/>
        <v>NO</v>
      </c>
      <c r="Y68" s="37">
        <v>24</v>
      </c>
      <c r="Z68" s="16">
        <v>0</v>
      </c>
      <c r="AA68" s="56">
        <v>26.643106952297376</v>
      </c>
      <c r="AB68" s="8">
        <v>220.682079638007</v>
      </c>
      <c r="AC68" s="19" t="str">
        <f t="shared" si="1"/>
        <v>NO</v>
      </c>
      <c r="AD68" s="37">
        <v>24</v>
      </c>
      <c r="AE68" s="16">
        <v>0</v>
      </c>
      <c r="AF68" s="57"/>
      <c r="AG68" s="8">
        <v>219.61009725314548</v>
      </c>
      <c r="AH68" s="46" t="str">
        <f t="shared" si="2"/>
        <v>NO</v>
      </c>
    </row>
    <row r="69" spans="14:34" x14ac:dyDescent="0.2">
      <c r="N69" s="42">
        <f>[1]DAILY!$B70</f>
        <v>44534</v>
      </c>
      <c r="O69" s="45">
        <v>0.99666180683267569</v>
      </c>
      <c r="P69" s="17">
        <v>3.3381931673243919E-3</v>
      </c>
      <c r="Q69" s="17">
        <v>0</v>
      </c>
      <c r="R69" s="17">
        <v>0</v>
      </c>
      <c r="S69" s="35"/>
      <c r="T69" s="37">
        <v>24</v>
      </c>
      <c r="U69" s="16">
        <v>0</v>
      </c>
      <c r="V69" s="8">
        <v>1.6738180497242008</v>
      </c>
      <c r="W69" s="8">
        <v>11.073440249681139</v>
      </c>
      <c r="X69" s="19" t="str">
        <f t="shared" si="0"/>
        <v>NO</v>
      </c>
      <c r="Y69" s="37">
        <v>24</v>
      </c>
      <c r="Z69" s="16">
        <v>0</v>
      </c>
      <c r="AA69" s="56">
        <v>23.614463521347769</v>
      </c>
      <c r="AB69" s="8">
        <v>220.73440249681138</v>
      </c>
      <c r="AC69" s="19" t="str">
        <f t="shared" si="1"/>
        <v>NO</v>
      </c>
      <c r="AD69" s="37">
        <v>24</v>
      </c>
      <c r="AE69" s="16">
        <v>0</v>
      </c>
      <c r="AF69" s="57"/>
      <c r="AG69" s="8">
        <v>220.00000000000003</v>
      </c>
      <c r="AH69" s="46" t="str">
        <f t="shared" si="2"/>
        <v>NO</v>
      </c>
    </row>
    <row r="70" spans="14:34" x14ac:dyDescent="0.2">
      <c r="N70" s="42">
        <f>[1]DAILY!$B71</f>
        <v>44535</v>
      </c>
      <c r="O70" s="45">
        <v>0.99043788620422235</v>
      </c>
      <c r="P70" s="17">
        <v>9.5621137957776076E-3</v>
      </c>
      <c r="Q70" s="17">
        <v>0</v>
      </c>
      <c r="R70" s="17">
        <v>0</v>
      </c>
      <c r="S70" s="35"/>
      <c r="T70" s="37">
        <v>24</v>
      </c>
      <c r="U70" s="16">
        <v>0</v>
      </c>
      <c r="V70" s="8">
        <v>2.2331004470227778</v>
      </c>
      <c r="W70" s="8">
        <v>11.21036650350711</v>
      </c>
      <c r="X70" s="19" t="str">
        <f t="shared" ref="X70:X96" si="3">IF(V70&gt;W70,"YES","NO")</f>
        <v>NO</v>
      </c>
      <c r="Y70" s="37">
        <v>24</v>
      </c>
      <c r="Z70" s="16">
        <v>0</v>
      </c>
      <c r="AA70" s="56">
        <v>25.517588149527288</v>
      </c>
      <c r="AB70" s="8">
        <v>222.10366503507115</v>
      </c>
      <c r="AC70" s="19" t="str">
        <f t="shared" ref="AC70:AC96" si="4">IF(AA70&gt;AB70,"YES","NO")</f>
        <v>NO</v>
      </c>
      <c r="AD70" s="37">
        <v>24</v>
      </c>
      <c r="AE70" s="16">
        <v>0</v>
      </c>
      <c r="AF70" s="57"/>
      <c r="AG70" s="8">
        <v>220.00000000000003</v>
      </c>
      <c r="AH70" s="46" t="str">
        <f t="shared" ref="AH70:AH96" si="5">IF(AF70&gt;AG70,"YES","NO")</f>
        <v>NO</v>
      </c>
    </row>
    <row r="71" spans="14:34" x14ac:dyDescent="0.2">
      <c r="N71" s="42">
        <f>[1]DAILY!$B72</f>
        <v>44536</v>
      </c>
      <c r="O71" s="45">
        <v>0.13483969508372903</v>
      </c>
      <c r="P71" s="17">
        <v>3.9319801423886615E-2</v>
      </c>
      <c r="Q71" s="17">
        <v>0</v>
      </c>
      <c r="R71" s="17">
        <v>0.82584050349238458</v>
      </c>
      <c r="S71" s="35"/>
      <c r="T71" s="37">
        <v>24</v>
      </c>
      <c r="U71" s="16">
        <v>21</v>
      </c>
      <c r="V71" s="8">
        <v>2.2641860582598183</v>
      </c>
      <c r="W71" s="8">
        <v>7.3229128621173913</v>
      </c>
      <c r="X71" s="19" t="str">
        <f t="shared" si="3"/>
        <v>NO</v>
      </c>
      <c r="Y71" s="37">
        <v>24</v>
      </c>
      <c r="Z71" s="16">
        <v>21</v>
      </c>
      <c r="AA71" s="56">
        <v>54.367262519945825</v>
      </c>
      <c r="AB71" s="8">
        <v>78.760304929387303</v>
      </c>
      <c r="AC71" s="19" t="str">
        <f t="shared" si="4"/>
        <v>NO</v>
      </c>
      <c r="AD71" s="37">
        <v>24</v>
      </c>
      <c r="AE71" s="16">
        <v>21</v>
      </c>
      <c r="AF71" s="57"/>
      <c r="AG71" s="8">
        <v>129.15754461583774</v>
      </c>
      <c r="AH71" s="46" t="str">
        <f t="shared" si="5"/>
        <v>NO</v>
      </c>
    </row>
    <row r="72" spans="14:34" x14ac:dyDescent="0.2">
      <c r="N72" s="42">
        <f>[1]DAILY!$B73</f>
        <v>44537</v>
      </c>
      <c r="O72" s="45">
        <v>0.7737517703653306</v>
      </c>
      <c r="P72" s="17">
        <v>5.1163992576562572E-3</v>
      </c>
      <c r="Q72" s="17">
        <v>0</v>
      </c>
      <c r="R72" s="17">
        <v>0.22113183037701312</v>
      </c>
      <c r="S72" s="35"/>
      <c r="T72" s="37">
        <v>24</v>
      </c>
      <c r="U72" s="16">
        <v>6</v>
      </c>
      <c r="V72" s="8">
        <v>3.7958180115554998</v>
      </c>
      <c r="W72" s="8">
        <v>9.8963357165948658</v>
      </c>
      <c r="X72" s="19" t="str">
        <f t="shared" si="3"/>
        <v>NO</v>
      </c>
      <c r="Y72" s="37">
        <v>24</v>
      </c>
      <c r="Z72" s="16">
        <v>6</v>
      </c>
      <c r="AA72" s="56">
        <v>25.597043146554004</v>
      </c>
      <c r="AB72" s="8">
        <v>180.99018062325652</v>
      </c>
      <c r="AC72" s="19" t="str">
        <f t="shared" si="4"/>
        <v>NO</v>
      </c>
      <c r="AD72" s="37">
        <v>24</v>
      </c>
      <c r="AE72" s="16">
        <v>6</v>
      </c>
      <c r="AF72" s="57"/>
      <c r="AG72" s="8">
        <v>195.67549865852857</v>
      </c>
      <c r="AH72" s="46" t="str">
        <f t="shared" si="5"/>
        <v>NO</v>
      </c>
    </row>
    <row r="73" spans="14:34" x14ac:dyDescent="0.2">
      <c r="N73" s="42">
        <f>[1]DAILY!$B74</f>
        <v>44538</v>
      </c>
      <c r="O73" s="45">
        <v>0.96698495759486069</v>
      </c>
      <c r="P73" s="17">
        <v>7.5126957269268406E-3</v>
      </c>
      <c r="Q73" s="17">
        <v>0</v>
      </c>
      <c r="R73" s="17">
        <v>2.5502346678212568E-2</v>
      </c>
      <c r="S73" s="35"/>
      <c r="T73" s="37">
        <v>24</v>
      </c>
      <c r="U73" s="16">
        <v>0</v>
      </c>
      <c r="V73" s="8">
        <v>1.9556276546739408</v>
      </c>
      <c r="W73" s="8">
        <v>11.025016399262221</v>
      </c>
      <c r="X73" s="19" t="str">
        <f t="shared" si="3"/>
        <v>NO</v>
      </c>
      <c r="Y73" s="37">
        <v>24</v>
      </c>
      <c r="Z73" s="16">
        <v>0</v>
      </c>
      <c r="AA73" s="56">
        <v>23.835382346923225</v>
      </c>
      <c r="AB73" s="8">
        <v>217.02411713782837</v>
      </c>
      <c r="AC73" s="19" t="str">
        <f t="shared" si="4"/>
        <v>NO</v>
      </c>
      <c r="AD73" s="37">
        <v>24</v>
      </c>
      <c r="AE73" s="16">
        <v>0</v>
      </c>
      <c r="AF73" s="57"/>
      <c r="AG73" s="8">
        <v>217.19474186539668</v>
      </c>
      <c r="AH73" s="46" t="str">
        <f t="shared" si="5"/>
        <v>NO</v>
      </c>
    </row>
    <row r="74" spans="14:34" x14ac:dyDescent="0.2">
      <c r="N74" s="42">
        <f>[1]DAILY!$B75</f>
        <v>44539</v>
      </c>
      <c r="O74" s="45">
        <v>0.99100547225518898</v>
      </c>
      <c r="P74" s="17">
        <v>8.9945277448110674E-3</v>
      </c>
      <c r="Q74" s="17">
        <v>0</v>
      </c>
      <c r="R74" s="17">
        <v>0</v>
      </c>
      <c r="S74" s="35"/>
      <c r="T74" s="37">
        <v>24</v>
      </c>
      <c r="U74" s="16">
        <v>0</v>
      </c>
      <c r="V74" s="8">
        <v>1.6301186883591401</v>
      </c>
      <c r="W74" s="8">
        <v>11.197879610385844</v>
      </c>
      <c r="X74" s="19" t="str">
        <f t="shared" si="3"/>
        <v>NO</v>
      </c>
      <c r="Y74" s="37">
        <v>24</v>
      </c>
      <c r="Z74" s="16">
        <v>0</v>
      </c>
      <c r="AA74" s="56">
        <v>28.932547427404188</v>
      </c>
      <c r="AB74" s="8">
        <v>221.97879610385846</v>
      </c>
      <c r="AC74" s="19" t="str">
        <f t="shared" si="4"/>
        <v>NO</v>
      </c>
      <c r="AD74" s="37">
        <v>24</v>
      </c>
      <c r="AE74" s="16">
        <v>0</v>
      </c>
      <c r="AF74" s="57"/>
      <c r="AG74" s="8">
        <v>220.00000000000003</v>
      </c>
      <c r="AH74" s="46" t="str">
        <f t="shared" si="5"/>
        <v>NO</v>
      </c>
    </row>
    <row r="75" spans="14:34" x14ac:dyDescent="0.2">
      <c r="N75" s="42">
        <f>[1]DAILY!$B76</f>
        <v>44540</v>
      </c>
      <c r="O75" s="45">
        <v>0.98832170684052112</v>
      </c>
      <c r="P75" s="17">
        <v>1.1678293159478624E-2</v>
      </c>
      <c r="Q75" s="17">
        <v>0</v>
      </c>
      <c r="R75" s="17">
        <v>0</v>
      </c>
      <c r="S75" s="35"/>
      <c r="T75" s="37">
        <v>24</v>
      </c>
      <c r="U75" s="16">
        <v>0</v>
      </c>
      <c r="V75" s="8">
        <v>1.5341289847395265</v>
      </c>
      <c r="W75" s="8">
        <v>11.256922449508528</v>
      </c>
      <c r="X75" s="19" t="str">
        <f t="shared" si="3"/>
        <v>NO</v>
      </c>
      <c r="Y75" s="37">
        <v>24</v>
      </c>
      <c r="Z75" s="16">
        <v>0</v>
      </c>
      <c r="AA75" s="56">
        <v>25.01956816747095</v>
      </c>
      <c r="AB75" s="8">
        <v>222.56922449508534</v>
      </c>
      <c r="AC75" s="19" t="str">
        <f t="shared" si="4"/>
        <v>NO</v>
      </c>
      <c r="AD75" s="37">
        <v>24</v>
      </c>
      <c r="AE75" s="16">
        <v>0</v>
      </c>
      <c r="AF75" s="57"/>
      <c r="AG75" s="8">
        <v>220.00000000000003</v>
      </c>
      <c r="AH75" s="46" t="str">
        <f t="shared" si="5"/>
        <v>NO</v>
      </c>
    </row>
    <row r="76" spans="14:34" x14ac:dyDescent="0.2">
      <c r="N76" s="42">
        <f>[1]DAILY!$B77</f>
        <v>44541</v>
      </c>
      <c r="O76" s="45">
        <v>0.98506163496322963</v>
      </c>
      <c r="P76" s="17">
        <v>1.4938365036770054E-2</v>
      </c>
      <c r="Q76" s="17">
        <v>0</v>
      </c>
      <c r="R76" s="17">
        <v>0</v>
      </c>
      <c r="S76" s="35"/>
      <c r="T76" s="37">
        <v>24</v>
      </c>
      <c r="U76" s="16">
        <v>0</v>
      </c>
      <c r="V76" s="8">
        <v>1.4441822889326466</v>
      </c>
      <c r="W76" s="8">
        <v>11.328644030808942</v>
      </c>
      <c r="X76" s="19" t="str">
        <f t="shared" si="3"/>
        <v>NO</v>
      </c>
      <c r="Y76" s="37">
        <v>24</v>
      </c>
      <c r="Z76" s="16">
        <v>0</v>
      </c>
      <c r="AA76" s="56">
        <v>17.346401378541049</v>
      </c>
      <c r="AB76" s="8">
        <v>223.28644030808942</v>
      </c>
      <c r="AC76" s="19" t="str">
        <f t="shared" si="4"/>
        <v>NO</v>
      </c>
      <c r="AD76" s="37">
        <v>24</v>
      </c>
      <c r="AE76" s="16">
        <v>0</v>
      </c>
      <c r="AF76" s="57"/>
      <c r="AG76" s="8">
        <v>220.00000000000003</v>
      </c>
      <c r="AH76" s="46" t="str">
        <f t="shared" si="5"/>
        <v>NO</v>
      </c>
    </row>
    <row r="77" spans="14:34" x14ac:dyDescent="0.2">
      <c r="N77" s="42">
        <f>[1]DAILY!$B78</f>
        <v>44542</v>
      </c>
      <c r="O77" s="45">
        <v>0.98930472744032583</v>
      </c>
      <c r="P77" s="17">
        <v>1.0695272559674283E-2</v>
      </c>
      <c r="Q77" s="17">
        <v>0</v>
      </c>
      <c r="R77" s="17">
        <v>0</v>
      </c>
      <c r="S77" s="35"/>
      <c r="T77" s="37">
        <v>24</v>
      </c>
      <c r="U77" s="16">
        <v>0</v>
      </c>
      <c r="V77" s="8">
        <v>1.3461206728813739</v>
      </c>
      <c r="W77" s="8">
        <v>11.235295996312836</v>
      </c>
      <c r="X77" s="19" t="str">
        <f t="shared" si="3"/>
        <v>NO</v>
      </c>
      <c r="Y77" s="37">
        <v>24</v>
      </c>
      <c r="Z77" s="16">
        <v>0</v>
      </c>
      <c r="AA77" s="56">
        <v>34.794843106352658</v>
      </c>
      <c r="AB77" s="8">
        <v>222.35295996312837</v>
      </c>
      <c r="AC77" s="19" t="str">
        <f t="shared" si="4"/>
        <v>NO</v>
      </c>
      <c r="AD77" s="37">
        <v>24</v>
      </c>
      <c r="AE77" s="16">
        <v>0</v>
      </c>
      <c r="AF77" s="57"/>
      <c r="AG77" s="8">
        <v>220.00000000000003</v>
      </c>
      <c r="AH77" s="46" t="str">
        <f t="shared" si="5"/>
        <v>NO</v>
      </c>
    </row>
    <row r="78" spans="14:34" x14ac:dyDescent="0.2">
      <c r="N78" s="42">
        <f>[1]DAILY!$B79</f>
        <v>44543</v>
      </c>
      <c r="O78" s="45">
        <v>0.84791839227795684</v>
      </c>
      <c r="P78" s="17">
        <v>4.5900369519689321E-3</v>
      </c>
      <c r="Q78" s="17">
        <v>0</v>
      </c>
      <c r="R78" s="17">
        <v>0.14749157077007405</v>
      </c>
      <c r="S78" s="35"/>
      <c r="T78" s="37">
        <v>24</v>
      </c>
      <c r="U78" s="16">
        <v>4</v>
      </c>
      <c r="V78" s="8">
        <v>1.4410478299953593</v>
      </c>
      <c r="W78" s="8">
        <v>10.289777173707909</v>
      </c>
      <c r="X78" s="19" t="str">
        <f t="shared" si="3"/>
        <v>NO</v>
      </c>
      <c r="Y78" s="37">
        <v>24</v>
      </c>
      <c r="Z78" s="16">
        <v>4</v>
      </c>
      <c r="AA78" s="56">
        <v>22.613516878353519</v>
      </c>
      <c r="AB78" s="8">
        <v>194.24008803466469</v>
      </c>
      <c r="AC78" s="19" t="str">
        <f t="shared" si="4"/>
        <v>NO</v>
      </c>
      <c r="AD78" s="37">
        <v>24</v>
      </c>
      <c r="AE78" s="16">
        <v>4</v>
      </c>
      <c r="AF78" s="57"/>
      <c r="AG78" s="8">
        <v>203.77592721529192</v>
      </c>
      <c r="AH78" s="46" t="str">
        <f t="shared" si="5"/>
        <v>NO</v>
      </c>
    </row>
    <row r="79" spans="14:34" x14ac:dyDescent="0.2">
      <c r="N79" s="42">
        <f>[1]DAILY!$B80</f>
        <v>44544</v>
      </c>
      <c r="O79" s="45">
        <v>0.99060893144490247</v>
      </c>
      <c r="P79" s="17">
        <v>9.3910685550976612E-3</v>
      </c>
      <c r="Q79" s="17">
        <v>0</v>
      </c>
      <c r="R79" s="17">
        <v>0</v>
      </c>
      <c r="S79" s="35"/>
      <c r="T79" s="37">
        <v>24</v>
      </c>
      <c r="U79" s="16">
        <v>0</v>
      </c>
      <c r="V79" s="8">
        <v>1.3865083805376786</v>
      </c>
      <c r="W79" s="8">
        <v>11.206603508212149</v>
      </c>
      <c r="X79" s="19" t="str">
        <f t="shared" si="3"/>
        <v>NO</v>
      </c>
      <c r="Y79" s="37">
        <v>24</v>
      </c>
      <c r="Z79" s="16">
        <v>0</v>
      </c>
      <c r="AA79" s="56">
        <v>29.919573196817648</v>
      </c>
      <c r="AB79" s="8">
        <v>222.06603508212149</v>
      </c>
      <c r="AC79" s="19" t="str">
        <f t="shared" si="4"/>
        <v>NO</v>
      </c>
      <c r="AD79" s="37">
        <v>24</v>
      </c>
      <c r="AE79" s="16">
        <v>0</v>
      </c>
      <c r="AF79" s="57"/>
      <c r="AG79" s="8">
        <v>220.00000000000003</v>
      </c>
      <c r="AH79" s="46" t="str">
        <f t="shared" si="5"/>
        <v>NO</v>
      </c>
    </row>
    <row r="80" spans="14:34" x14ac:dyDescent="0.2">
      <c r="N80" s="42">
        <f>[1]DAILY!$B81</f>
        <v>44545</v>
      </c>
      <c r="O80" s="45">
        <v>0.65648357908271526</v>
      </c>
      <c r="P80" s="17">
        <v>1.3748574851249105E-2</v>
      </c>
      <c r="Q80" s="17">
        <v>0</v>
      </c>
      <c r="R80" s="17">
        <v>0.32976784606603565</v>
      </c>
      <c r="S80" s="35"/>
      <c r="T80" s="37">
        <v>24</v>
      </c>
      <c r="U80" s="16">
        <v>8</v>
      </c>
      <c r="V80" s="8">
        <v>1.2702627663920432</v>
      </c>
      <c r="W80" s="8">
        <v>9.4887454933642843</v>
      </c>
      <c r="X80" s="19" t="str">
        <f t="shared" si="3"/>
        <v>NO</v>
      </c>
      <c r="Y80" s="37">
        <v>24</v>
      </c>
      <c r="Z80" s="16">
        <v>8</v>
      </c>
      <c r="AA80" s="56">
        <v>28.859093500061753</v>
      </c>
      <c r="AB80" s="8">
        <v>163.17182240628935</v>
      </c>
      <c r="AC80" s="19" t="str">
        <f t="shared" si="4"/>
        <v>NO</v>
      </c>
      <c r="AD80" s="37">
        <v>24</v>
      </c>
      <c r="AE80" s="16">
        <v>8</v>
      </c>
      <c r="AF80" s="57"/>
      <c r="AG80" s="8">
        <v>183.72553693273613</v>
      </c>
      <c r="AH80" s="46" t="str">
        <f t="shared" si="5"/>
        <v>NO</v>
      </c>
    </row>
    <row r="81" spans="14:34" x14ac:dyDescent="0.2">
      <c r="N81" s="42">
        <f>[1]DAILY!$B82</f>
        <v>44546</v>
      </c>
      <c r="O81" s="45">
        <v>0.99625199355758332</v>
      </c>
      <c r="P81" s="17">
        <v>3.7480064424166449E-3</v>
      </c>
      <c r="Q81" s="17">
        <v>0</v>
      </c>
      <c r="R81" s="17">
        <v>0</v>
      </c>
      <c r="S81" s="35"/>
      <c r="T81" s="37">
        <v>24</v>
      </c>
      <c r="U81" s="16">
        <v>0</v>
      </c>
      <c r="V81" s="8">
        <v>1.4306009352967586</v>
      </c>
      <c r="W81" s="8">
        <v>11.082456141733168</v>
      </c>
      <c r="X81" s="19" t="str">
        <f t="shared" si="3"/>
        <v>NO</v>
      </c>
      <c r="Y81" s="37">
        <v>24</v>
      </c>
      <c r="Z81" s="16">
        <v>0</v>
      </c>
      <c r="AA81" s="56">
        <v>44.07005720204895</v>
      </c>
      <c r="AB81" s="8">
        <v>220.82456141733172</v>
      </c>
      <c r="AC81" s="19" t="str">
        <f t="shared" si="4"/>
        <v>NO</v>
      </c>
      <c r="AD81" s="37">
        <v>24</v>
      </c>
      <c r="AE81" s="16">
        <v>0</v>
      </c>
      <c r="AF81" s="57"/>
      <c r="AG81" s="8">
        <v>220.00000000000003</v>
      </c>
      <c r="AH81" s="46" t="str">
        <f t="shared" si="5"/>
        <v>NO</v>
      </c>
    </row>
    <row r="82" spans="14:34" x14ac:dyDescent="0.2">
      <c r="N82" s="42">
        <f>[1]DAILY!$B83</f>
        <v>44547</v>
      </c>
      <c r="O82" s="45">
        <v>0.99173325578780613</v>
      </c>
      <c r="P82" s="17">
        <v>8.2667442121936059E-3</v>
      </c>
      <c r="Q82" s="17">
        <v>0</v>
      </c>
      <c r="R82" s="17">
        <v>0</v>
      </c>
      <c r="S82" s="35"/>
      <c r="T82" s="37">
        <v>24</v>
      </c>
      <c r="U82" s="16">
        <v>0</v>
      </c>
      <c r="V82" s="8">
        <v>1.2913999217930712</v>
      </c>
      <c r="W82" s="8">
        <v>11.181868372668262</v>
      </c>
      <c r="X82" s="19" t="str">
        <f t="shared" si="3"/>
        <v>NO</v>
      </c>
      <c r="Y82" s="37">
        <v>24</v>
      </c>
      <c r="Z82" s="16">
        <v>0</v>
      </c>
      <c r="AA82" s="56">
        <v>27.3888430359473</v>
      </c>
      <c r="AB82" s="8">
        <v>221.81868372668259</v>
      </c>
      <c r="AC82" s="19" t="str">
        <f t="shared" si="4"/>
        <v>NO</v>
      </c>
      <c r="AD82" s="37">
        <v>24</v>
      </c>
      <c r="AE82" s="16">
        <v>0</v>
      </c>
      <c r="AF82" s="57"/>
      <c r="AG82" s="8">
        <v>220.00000000000003</v>
      </c>
      <c r="AH82" s="46" t="str">
        <f t="shared" si="5"/>
        <v>NO</v>
      </c>
    </row>
    <row r="83" spans="14:34" x14ac:dyDescent="0.2">
      <c r="N83" s="42">
        <f>[1]DAILY!$B84</f>
        <v>44548</v>
      </c>
      <c r="O83" s="45">
        <v>0.98497521752263717</v>
      </c>
      <c r="P83" s="17">
        <v>1.5024782477362851E-2</v>
      </c>
      <c r="Q83" s="17">
        <v>0</v>
      </c>
      <c r="R83" s="17">
        <v>0</v>
      </c>
      <c r="S83" s="35"/>
      <c r="T83" s="37">
        <v>24</v>
      </c>
      <c r="U83" s="16">
        <v>0</v>
      </c>
      <c r="V83" s="8">
        <v>1.5113949527055113</v>
      </c>
      <c r="W83" s="8">
        <v>11.330545214501983</v>
      </c>
      <c r="X83" s="19" t="str">
        <f t="shared" si="3"/>
        <v>NO</v>
      </c>
      <c r="Y83" s="37">
        <v>24</v>
      </c>
      <c r="Z83" s="16">
        <v>0</v>
      </c>
      <c r="AA83" s="61">
        <v>17.558128015392299</v>
      </c>
      <c r="AB83" s="8">
        <v>223.3054521450199</v>
      </c>
      <c r="AC83" s="19" t="str">
        <f t="shared" si="4"/>
        <v>NO</v>
      </c>
      <c r="AD83" s="37">
        <v>24</v>
      </c>
      <c r="AE83" s="16">
        <v>0</v>
      </c>
      <c r="AF83" s="57"/>
      <c r="AG83" s="8">
        <v>220.00000000000003</v>
      </c>
      <c r="AH83" s="46" t="str">
        <f t="shared" si="5"/>
        <v>NO</v>
      </c>
    </row>
    <row r="84" spans="14:34" x14ac:dyDescent="0.2">
      <c r="N84" s="42">
        <f>[1]DAILY!$B85</f>
        <v>44549</v>
      </c>
      <c r="O84" s="45">
        <v>0.59849411657679452</v>
      </c>
      <c r="P84" s="17">
        <v>0.21729552719310455</v>
      </c>
      <c r="Q84" s="17">
        <v>0</v>
      </c>
      <c r="R84" s="17">
        <v>0.18421035623010096</v>
      </c>
      <c r="S84" s="35"/>
      <c r="T84" s="37">
        <v>24</v>
      </c>
      <c r="U84" s="16">
        <v>8</v>
      </c>
      <c r="V84" s="8">
        <v>2.3859733339066631</v>
      </c>
      <c r="W84" s="8">
        <v>14.767344638982747</v>
      </c>
      <c r="X84" s="19" t="str">
        <f t="shared" si="3"/>
        <v>NO</v>
      </c>
      <c r="Y84" s="37">
        <v>24</v>
      </c>
      <c r="Z84" s="16">
        <v>8</v>
      </c>
      <c r="AA84" s="56">
        <v>33.56743715362667</v>
      </c>
      <c r="AB84" s="8">
        <v>234.37083632671974</v>
      </c>
      <c r="AC84" s="19" t="str">
        <f t="shared" si="4"/>
        <v>NO</v>
      </c>
      <c r="AD84" s="37">
        <v>24</v>
      </c>
      <c r="AE84" s="16">
        <v>8</v>
      </c>
      <c r="AF84" s="57"/>
      <c r="AG84" s="8">
        <v>199.7368608146889</v>
      </c>
      <c r="AH84" s="46" t="str">
        <f t="shared" si="5"/>
        <v>NO</v>
      </c>
    </row>
    <row r="85" spans="14:34" x14ac:dyDescent="0.2">
      <c r="N85" s="42">
        <f>[1]DAILY!$B86</f>
        <v>44550</v>
      </c>
      <c r="O85" s="45">
        <v>0.22090113663444977</v>
      </c>
      <c r="P85" s="17">
        <v>0.32417801560675441</v>
      </c>
      <c r="Q85" s="17">
        <v>0</v>
      </c>
      <c r="R85" s="17">
        <v>0.45492084775879588</v>
      </c>
      <c r="S85" s="35"/>
      <c r="T85" s="37">
        <v>24</v>
      </c>
      <c r="U85" s="16">
        <v>19</v>
      </c>
      <c r="V85" s="8">
        <v>2.287445155804499</v>
      </c>
      <c r="W85" s="8">
        <v>15.62985168067522</v>
      </c>
      <c r="X85" s="19" t="str">
        <f t="shared" si="3"/>
        <v>NO</v>
      </c>
      <c r="Y85" s="37">
        <v>24</v>
      </c>
      <c r="Z85" s="16">
        <v>19</v>
      </c>
      <c r="AA85" s="56">
        <v>40.232608905354184</v>
      </c>
      <c r="AB85" s="8">
        <v>208.7510295652645</v>
      </c>
      <c r="AC85" s="19" t="str">
        <f t="shared" si="4"/>
        <v>NO</v>
      </c>
      <c r="AD85" s="37">
        <v>24</v>
      </c>
      <c r="AE85" s="16">
        <v>19</v>
      </c>
      <c r="AF85" s="57"/>
      <c r="AG85" s="8">
        <v>169.9587067465325</v>
      </c>
      <c r="AH85" s="46" t="str">
        <f t="shared" si="5"/>
        <v>NO</v>
      </c>
    </row>
    <row r="86" spans="14:34" x14ac:dyDescent="0.2">
      <c r="N86" s="42">
        <f>[1]DAILY!$B87</f>
        <v>44551</v>
      </c>
      <c r="O86" s="45">
        <v>0.58577138308828369</v>
      </c>
      <c r="P86" s="17">
        <v>0.14992169153222479</v>
      </c>
      <c r="Q86" s="17">
        <v>0</v>
      </c>
      <c r="R86" s="17">
        <v>0.26430692537949152</v>
      </c>
      <c r="S86" s="35"/>
      <c r="T86" s="37">
        <v>24</v>
      </c>
      <c r="U86" s="16">
        <v>10</v>
      </c>
      <c r="V86" s="8">
        <v>3.481902559849845</v>
      </c>
      <c r="W86" s="8">
        <v>12.844589124121745</v>
      </c>
      <c r="X86" s="19" t="str">
        <f t="shared" si="3"/>
        <v>NO</v>
      </c>
      <c r="Y86" s="37">
        <v>24</v>
      </c>
      <c r="Z86" s="16">
        <v>10</v>
      </c>
      <c r="AA86" s="61">
        <v>24.235191019085942</v>
      </c>
      <c r="AB86" s="8">
        <v>205.01106518071174</v>
      </c>
      <c r="AC86" s="19" t="str">
        <f t="shared" si="4"/>
        <v>NO</v>
      </c>
      <c r="AD86" s="37">
        <v>24</v>
      </c>
      <c r="AE86" s="16">
        <v>10</v>
      </c>
      <c r="AF86" s="57"/>
      <c r="AG86" s="8">
        <v>190.92623820825591</v>
      </c>
      <c r="AH86" s="46" t="str">
        <f t="shared" si="5"/>
        <v>NO</v>
      </c>
    </row>
    <row r="87" spans="14:34" x14ac:dyDescent="0.2">
      <c r="N87" s="42">
        <f>[1]DAILY!$B88</f>
        <v>44552</v>
      </c>
      <c r="O87" s="45">
        <v>0.83381490612286047</v>
      </c>
      <c r="P87" s="17">
        <v>1.4261645274823733E-3</v>
      </c>
      <c r="Q87" s="17">
        <v>0</v>
      </c>
      <c r="R87" s="17">
        <v>0.16475892934965711</v>
      </c>
      <c r="S87" s="35"/>
      <c r="T87" s="37">
        <v>24</v>
      </c>
      <c r="U87" s="16">
        <v>5</v>
      </c>
      <c r="V87" s="8">
        <v>2.6881510708959104</v>
      </c>
      <c r="W87" s="8">
        <v>10.125201508181499</v>
      </c>
      <c r="X87" s="19" t="str">
        <f t="shared" si="3"/>
        <v>NO</v>
      </c>
      <c r="Y87" s="37">
        <v>24</v>
      </c>
      <c r="Z87" s="16">
        <v>5</v>
      </c>
      <c r="AA87" s="56">
        <v>11.703436560308754</v>
      </c>
      <c r="AB87" s="8">
        <v>190.41001051908333</v>
      </c>
      <c r="AC87" s="19" t="str">
        <f t="shared" si="4"/>
        <v>NO</v>
      </c>
      <c r="AD87" s="37">
        <v>24</v>
      </c>
      <c r="AE87" s="16">
        <v>5</v>
      </c>
      <c r="AF87" s="57"/>
      <c r="AG87" s="8">
        <v>201.87651777153772</v>
      </c>
      <c r="AH87" s="46" t="str">
        <f t="shared" si="5"/>
        <v>NO</v>
      </c>
    </row>
    <row r="88" spans="14:34" x14ac:dyDescent="0.2">
      <c r="N88" s="42">
        <f>[1]DAILY!$B89</f>
        <v>44553</v>
      </c>
      <c r="O88" s="45">
        <v>0.82224082589201064</v>
      </c>
      <c r="P88" s="17">
        <v>4.0536977047258378E-3</v>
      </c>
      <c r="Q88" s="17">
        <v>0</v>
      </c>
      <c r="R88" s="17">
        <v>0.17370547640326361</v>
      </c>
      <c r="S88" s="35"/>
      <c r="T88" s="37">
        <v>24</v>
      </c>
      <c r="U88" s="16">
        <v>4</v>
      </c>
      <c r="V88" s="8">
        <v>1.7779187582852773</v>
      </c>
      <c r="W88" s="8">
        <v>10.133801229286016</v>
      </c>
      <c r="X88" s="19" t="str">
        <f t="shared" si="3"/>
        <v>NO</v>
      </c>
      <c r="Y88" s="37">
        <v>24</v>
      </c>
      <c r="Z88" s="16">
        <v>4</v>
      </c>
      <c r="AA88" s="56">
        <v>25.640059457977134</v>
      </c>
      <c r="AB88" s="8">
        <v>189.36426952784734</v>
      </c>
      <c r="AC88" s="19" t="str">
        <f t="shared" si="4"/>
        <v>NO</v>
      </c>
      <c r="AD88" s="37">
        <v>24</v>
      </c>
      <c r="AE88" s="16">
        <v>4</v>
      </c>
      <c r="AF88" s="57"/>
      <c r="AG88" s="8">
        <v>200.89239759564103</v>
      </c>
      <c r="AH88" s="46" t="str">
        <f t="shared" si="5"/>
        <v>NO</v>
      </c>
    </row>
    <row r="89" spans="14:34" x14ac:dyDescent="0.2">
      <c r="N89" s="42">
        <f>[1]DAILY!$B90</f>
        <v>44554</v>
      </c>
      <c r="O89" s="45">
        <v>0.99458190986488404</v>
      </c>
      <c r="P89" s="17">
        <v>5.4180901351159536E-3</v>
      </c>
      <c r="Q89" s="17">
        <v>0</v>
      </c>
      <c r="R89" s="17">
        <v>0</v>
      </c>
      <c r="S89" s="35"/>
      <c r="T89" s="37">
        <v>24</v>
      </c>
      <c r="U89" s="16">
        <v>0</v>
      </c>
      <c r="V89" s="8">
        <v>2.0713233701313247</v>
      </c>
      <c r="W89" s="8">
        <v>11.119197982972553</v>
      </c>
      <c r="X89" s="19" t="str">
        <f t="shared" si="3"/>
        <v>NO</v>
      </c>
      <c r="Y89" s="37">
        <v>24</v>
      </c>
      <c r="Z89" s="16">
        <v>0</v>
      </c>
      <c r="AA89" s="61">
        <v>33.468123422314406</v>
      </c>
      <c r="AB89" s="8">
        <v>221.19197982972551</v>
      </c>
      <c r="AC89" s="19" t="str">
        <f t="shared" si="4"/>
        <v>NO</v>
      </c>
      <c r="AD89" s="37">
        <v>24</v>
      </c>
      <c r="AE89" s="16">
        <v>0</v>
      </c>
      <c r="AF89" s="57"/>
      <c r="AG89" s="8">
        <v>220.00000000000003</v>
      </c>
      <c r="AH89" s="46" t="str">
        <f t="shared" si="5"/>
        <v>NO</v>
      </c>
    </row>
    <row r="90" spans="14:34" x14ac:dyDescent="0.2">
      <c r="N90" s="42">
        <f>[1]DAILY!$B91</f>
        <v>44555</v>
      </c>
      <c r="O90" s="45">
        <v>0.85634972535849274</v>
      </c>
      <c r="P90" s="17">
        <v>8.6117961776790448E-3</v>
      </c>
      <c r="Q90" s="17">
        <v>0</v>
      </c>
      <c r="R90" s="17">
        <v>0.13503847846382824</v>
      </c>
      <c r="S90" s="35"/>
      <c r="T90" s="37">
        <v>24</v>
      </c>
      <c r="U90" s="16">
        <v>4</v>
      </c>
      <c r="V90" s="8">
        <v>1.4516565932307437</v>
      </c>
      <c r="W90" s="8">
        <v>10.446747884357887</v>
      </c>
      <c r="X90" s="19" t="str">
        <f t="shared" si="3"/>
        <v>NO</v>
      </c>
      <c r="Y90" s="37">
        <v>24</v>
      </c>
      <c r="Z90" s="16">
        <v>4</v>
      </c>
      <c r="AA90" s="56">
        <v>37.327082327688899</v>
      </c>
      <c r="AB90" s="8">
        <v>197.38511131790455</v>
      </c>
      <c r="AC90" s="19" t="str">
        <f t="shared" si="4"/>
        <v>NO</v>
      </c>
      <c r="AD90" s="37">
        <v>24</v>
      </c>
      <c r="AE90" s="16">
        <v>4</v>
      </c>
      <c r="AF90" s="57"/>
      <c r="AG90" s="8">
        <v>205.14576736897888</v>
      </c>
      <c r="AH90" s="46" t="str">
        <f t="shared" si="5"/>
        <v>NO</v>
      </c>
    </row>
    <row r="91" spans="14:34" x14ac:dyDescent="0.2">
      <c r="N91" s="42">
        <f>[1]DAILY!$B92</f>
        <v>44556</v>
      </c>
      <c r="O91" s="45">
        <v>0.90522663865133657</v>
      </c>
      <c r="P91" s="17">
        <v>1.3847609542979153E-2</v>
      </c>
      <c r="Q91" s="17">
        <v>0</v>
      </c>
      <c r="R91" s="17">
        <v>8.092575180568426E-2</v>
      </c>
      <c r="S91" s="35"/>
      <c r="T91" s="37">
        <v>24</v>
      </c>
      <c r="U91" s="16">
        <v>2</v>
      </c>
      <c r="V91" s="8">
        <v>3.3359257754703635</v>
      </c>
      <c r="W91" s="8">
        <v>10.859555775014277</v>
      </c>
      <c r="X91" s="19" t="str">
        <f t="shared" si="3"/>
        <v>NO</v>
      </c>
      <c r="Y91" s="37">
        <v>24</v>
      </c>
      <c r="Z91" s="16">
        <v>2</v>
      </c>
      <c r="AA91" s="56">
        <v>20.78625070272669</v>
      </c>
      <c r="AB91" s="8">
        <v>208.35845014672373</v>
      </c>
      <c r="AC91" s="19" t="str">
        <f t="shared" si="4"/>
        <v>NO</v>
      </c>
      <c r="AD91" s="37">
        <v>24</v>
      </c>
      <c r="AE91" s="16">
        <v>2</v>
      </c>
      <c r="AF91" s="57"/>
      <c r="AG91" s="8">
        <v>211.09816730137473</v>
      </c>
      <c r="AH91" s="46" t="str">
        <f t="shared" si="5"/>
        <v>NO</v>
      </c>
    </row>
    <row r="92" spans="14:34" x14ac:dyDescent="0.2">
      <c r="N92" s="42">
        <f>[1]DAILY!$B93</f>
        <v>44557</v>
      </c>
      <c r="O92" s="45">
        <v>0.98952988194741553</v>
      </c>
      <c r="P92" s="17">
        <v>1.047011805258437E-2</v>
      </c>
      <c r="Q92" s="17">
        <v>0</v>
      </c>
      <c r="R92" s="17">
        <v>0</v>
      </c>
      <c r="S92" s="35"/>
      <c r="T92" s="37">
        <v>24</v>
      </c>
      <c r="U92" s="16">
        <v>0</v>
      </c>
      <c r="V92" s="8">
        <v>1.3118720435700653</v>
      </c>
      <c r="W92" s="8">
        <v>11.230342597156854</v>
      </c>
      <c r="X92" s="19" t="str">
        <f t="shared" si="3"/>
        <v>NO</v>
      </c>
      <c r="Y92" s="37">
        <v>24</v>
      </c>
      <c r="Z92" s="16">
        <v>0</v>
      </c>
      <c r="AA92" s="56">
        <v>27.041257905672321</v>
      </c>
      <c r="AB92" s="8">
        <v>222.30342597156857</v>
      </c>
      <c r="AC92" s="19" t="str">
        <f t="shared" si="4"/>
        <v>NO</v>
      </c>
      <c r="AD92" s="37">
        <v>24</v>
      </c>
      <c r="AE92" s="16">
        <v>0</v>
      </c>
      <c r="AF92" s="57"/>
      <c r="AG92" s="8">
        <v>220.00000000000003</v>
      </c>
      <c r="AH92" s="46" t="str">
        <f t="shared" si="5"/>
        <v>NO</v>
      </c>
    </row>
    <row r="93" spans="14:34" x14ac:dyDescent="0.2">
      <c r="N93" s="42">
        <f>[1]DAILY!$B94</f>
        <v>44558</v>
      </c>
      <c r="O93" s="45">
        <v>0.76895097001236656</v>
      </c>
      <c r="P93" s="17">
        <v>0.10236754002080235</v>
      </c>
      <c r="Q93" s="17">
        <v>0</v>
      </c>
      <c r="R93" s="17">
        <v>0.12868148996683118</v>
      </c>
      <c r="S93" s="35"/>
      <c r="T93" s="37">
        <v>24</v>
      </c>
      <c r="U93" s="16">
        <v>5</v>
      </c>
      <c r="V93" s="8">
        <v>1.2837829546819239</v>
      </c>
      <c r="W93" s="8">
        <v>12.544337685640082</v>
      </c>
      <c r="X93" s="19" t="str">
        <f t="shared" si="3"/>
        <v>NO</v>
      </c>
      <c r="Y93" s="37">
        <v>24</v>
      </c>
      <c r="Z93" s="16">
        <v>5</v>
      </c>
      <c r="AA93" s="56">
        <v>29.292440405495014</v>
      </c>
      <c r="AB93" s="8">
        <v>219.16516837559664</v>
      </c>
      <c r="AC93" s="19" t="str">
        <f t="shared" si="4"/>
        <v>NO</v>
      </c>
      <c r="AD93" s="37">
        <v>24</v>
      </c>
      <c r="AE93" s="16">
        <v>5</v>
      </c>
      <c r="AF93" s="57"/>
      <c r="AG93" s="8">
        <v>205.8450361036486</v>
      </c>
      <c r="AH93" s="46" t="str">
        <f t="shared" si="5"/>
        <v>NO</v>
      </c>
    </row>
    <row r="94" spans="14:34" x14ac:dyDescent="0.2">
      <c r="N94" s="42">
        <f>[1]DAILY!$B95</f>
        <v>44559</v>
      </c>
      <c r="O94" s="45">
        <v>0.71511363729523725</v>
      </c>
      <c r="P94" s="17">
        <v>0.11818159210098307</v>
      </c>
      <c r="Q94" s="17">
        <v>0</v>
      </c>
      <c r="R94" s="17">
        <v>0.16670477060377961</v>
      </c>
      <c r="S94" s="35"/>
      <c r="T94" s="37">
        <v>24</v>
      </c>
      <c r="U94" s="16">
        <v>7</v>
      </c>
      <c r="V94" s="8">
        <v>1.2074430085821346</v>
      </c>
      <c r="W94" s="8">
        <v>12.68311878790084</v>
      </c>
      <c r="X94" s="19" t="str">
        <f t="shared" si="3"/>
        <v>NO</v>
      </c>
      <c r="Y94" s="37">
        <v>24</v>
      </c>
      <c r="Z94" s="16">
        <v>7</v>
      </c>
      <c r="AA94" s="56">
        <v>35.733152685395886</v>
      </c>
      <c r="AB94" s="8">
        <v>215.74303439763031</v>
      </c>
      <c r="AC94" s="19" t="str">
        <f t="shared" si="4"/>
        <v>NO</v>
      </c>
      <c r="AD94" s="37">
        <v>24</v>
      </c>
      <c r="AE94" s="16">
        <v>7</v>
      </c>
      <c r="AF94" s="57"/>
      <c r="AG94" s="8">
        <v>201.66247523358427</v>
      </c>
      <c r="AH94" s="46" t="str">
        <f t="shared" si="5"/>
        <v>NO</v>
      </c>
    </row>
    <row r="95" spans="14:34" x14ac:dyDescent="0.2">
      <c r="N95" s="42">
        <f>[1]DAILY!$B96</f>
        <v>44560</v>
      </c>
      <c r="O95" s="45">
        <v>0.99794378556132923</v>
      </c>
      <c r="P95" s="17">
        <v>2.0562144386708195E-3</v>
      </c>
      <c r="Q95" s="17">
        <v>0</v>
      </c>
      <c r="R95" s="17">
        <v>0</v>
      </c>
      <c r="S95" s="35"/>
      <c r="T95" s="37">
        <v>24</v>
      </c>
      <c r="U95" s="16">
        <v>0</v>
      </c>
      <c r="V95" s="8">
        <v>1.3433212875688312</v>
      </c>
      <c r="W95" s="8">
        <v>11.045236717650761</v>
      </c>
      <c r="X95" s="19" t="str">
        <f t="shared" si="3"/>
        <v>NO</v>
      </c>
      <c r="Y95" s="37">
        <v>24</v>
      </c>
      <c r="Z95" s="16">
        <v>0</v>
      </c>
      <c r="AA95" s="56">
        <v>22.863595516887653</v>
      </c>
      <c r="AB95" s="8">
        <v>220.45236717650761</v>
      </c>
      <c r="AC95" s="19" t="str">
        <f t="shared" si="4"/>
        <v>NO</v>
      </c>
      <c r="AD95" s="37">
        <v>24</v>
      </c>
      <c r="AE95" s="16">
        <v>0</v>
      </c>
      <c r="AF95" s="57"/>
      <c r="AG95" s="8">
        <v>220.00000000000003</v>
      </c>
      <c r="AH95" s="46" t="str">
        <f t="shared" si="5"/>
        <v>NO</v>
      </c>
    </row>
    <row r="96" spans="14:34" ht="13.5" thickBot="1" x14ac:dyDescent="0.25">
      <c r="N96" s="42">
        <f>[1]DAILY!$B97</f>
        <v>44561</v>
      </c>
      <c r="O96" s="47">
        <v>0.99529098274189087</v>
      </c>
      <c r="P96" s="48">
        <v>4.7090172581092972E-3</v>
      </c>
      <c r="Q96" s="48">
        <v>0</v>
      </c>
      <c r="R96" s="48">
        <v>0</v>
      </c>
      <c r="S96" s="49"/>
      <c r="T96" s="50">
        <v>24</v>
      </c>
      <c r="U96" s="51">
        <v>0</v>
      </c>
      <c r="V96" s="52">
        <v>2.2053977894702332</v>
      </c>
      <c r="W96" s="52">
        <v>11.103598379678408</v>
      </c>
      <c r="X96" s="53" t="str">
        <f t="shared" si="3"/>
        <v>NO</v>
      </c>
      <c r="Y96" s="50">
        <v>24</v>
      </c>
      <c r="Z96" s="51">
        <v>0</v>
      </c>
      <c r="AA96" s="56">
        <v>25.322485854002704</v>
      </c>
      <c r="AB96" s="52">
        <v>221.03598379678405</v>
      </c>
      <c r="AC96" s="53" t="str">
        <f t="shared" si="4"/>
        <v>NO</v>
      </c>
      <c r="AD96" s="50">
        <v>24</v>
      </c>
      <c r="AE96" s="51">
        <v>0</v>
      </c>
      <c r="AF96" s="58"/>
      <c r="AG96" s="52">
        <v>220.00000000000003</v>
      </c>
      <c r="AH96" s="54" t="str">
        <f t="shared" si="5"/>
        <v>NO</v>
      </c>
    </row>
  </sheetData>
  <mergeCells count="15">
    <mergeCell ref="B9:C9"/>
    <mergeCell ref="D2:L2"/>
    <mergeCell ref="D3:F3"/>
    <mergeCell ref="G3:I3"/>
    <mergeCell ref="J3:L3"/>
    <mergeCell ref="Y3:AC3"/>
    <mergeCell ref="AD3:AH3"/>
    <mergeCell ref="O2:AH2"/>
    <mergeCell ref="B5:B7"/>
    <mergeCell ref="B8:C8"/>
    <mergeCell ref="N3:N4"/>
    <mergeCell ref="O3:S3"/>
    <mergeCell ref="T3:X3"/>
    <mergeCell ref="I5:I8"/>
    <mergeCell ref="L5:L8"/>
  </mergeCells>
  <pageMargins left="0.7" right="0.7" top="0.75" bottom="0.75" header="0.3" footer="0.3"/>
  <pageSetup paperSize="9" orientation="portrait" verticalDpi="0" r:id="rId1"/>
  <headerFooter>
    <oddFooter>&amp;L_x000D_&amp;1#&amp;"Calibri"&amp;8&amp;K000000 Sensitivity: general</oddFoot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002B8-F3E5-4409-8F62-072501D0582A}">
  <sheetPr>
    <tabColor rgb="FF00B050"/>
  </sheetPr>
  <dimension ref="B1:AH96"/>
  <sheetViews>
    <sheetView showGridLines="0" zoomScale="110" zoomScaleNormal="110" workbookViewId="0">
      <selection activeCell="AG35" sqref="AG5:AG35"/>
    </sheetView>
  </sheetViews>
  <sheetFormatPr defaultRowHeight="12.75" x14ac:dyDescent="0.2"/>
  <cols>
    <col min="1" max="1" width="2.7109375" customWidth="1"/>
    <col min="3" max="3" width="10.140625" bestFit="1" customWidth="1"/>
    <col min="4" max="12" width="8.7109375" customWidth="1"/>
    <col min="13" max="13" width="2.7109375" customWidth="1"/>
    <col min="14" max="14" width="11.85546875" style="15" customWidth="1"/>
    <col min="15" max="19" width="13.7109375" customWidth="1"/>
    <col min="20" max="20" width="12.5703125" style="30" bestFit="1" customWidth="1"/>
    <col min="21" max="21" width="15.5703125" style="30" bestFit="1" customWidth="1"/>
    <col min="22" max="23" width="13.7109375" customWidth="1"/>
    <col min="24" max="24" width="13.7109375" style="20" customWidth="1"/>
    <col min="25" max="25" width="12.5703125" style="30" bestFit="1" customWidth="1"/>
    <col min="26" max="26" width="15.5703125" style="30" bestFit="1" customWidth="1"/>
    <col min="27" max="28" width="13.7109375" customWidth="1"/>
    <col min="29" max="29" width="13.7109375" style="20" customWidth="1"/>
    <col min="30" max="30" width="12.5703125" style="30" bestFit="1" customWidth="1"/>
    <col min="31" max="31" width="15.5703125" style="30" bestFit="1" customWidth="1"/>
    <col min="32" max="33" width="13.7109375" customWidth="1"/>
    <col min="34" max="34" width="13.7109375" style="20" customWidth="1"/>
  </cols>
  <sheetData>
    <row r="1" spans="2:34" ht="13.5" thickBot="1" x14ac:dyDescent="0.25"/>
    <row r="2" spans="2:34" ht="14.25" thickTop="1" thickBot="1" x14ac:dyDescent="0.25">
      <c r="B2" s="2"/>
      <c r="C2" s="12"/>
      <c r="D2" s="119" t="s">
        <v>15</v>
      </c>
      <c r="E2" s="120"/>
      <c r="F2" s="120"/>
      <c r="G2" s="120"/>
      <c r="H2" s="120"/>
      <c r="I2" s="120"/>
      <c r="J2" s="120"/>
      <c r="K2" s="120"/>
      <c r="L2" s="121"/>
      <c r="N2" s="18"/>
      <c r="O2" s="160" t="s">
        <v>45</v>
      </c>
      <c r="P2" s="161"/>
      <c r="Q2" s="161"/>
      <c r="R2" s="161"/>
      <c r="S2" s="161"/>
      <c r="T2" s="152"/>
      <c r="U2" s="152"/>
      <c r="V2" s="152"/>
      <c r="W2" s="152"/>
      <c r="X2" s="152"/>
      <c r="Y2" s="152"/>
      <c r="Z2" s="152"/>
      <c r="AA2" s="152"/>
      <c r="AB2" s="152"/>
      <c r="AC2" s="152"/>
      <c r="AD2" s="152"/>
      <c r="AE2" s="152"/>
      <c r="AF2" s="152"/>
      <c r="AG2" s="152"/>
      <c r="AH2" s="153"/>
    </row>
    <row r="3" spans="2:34" ht="13.5" customHeight="1" thickTop="1" x14ac:dyDescent="0.2">
      <c r="B3" s="2"/>
      <c r="C3" s="12"/>
      <c r="D3" s="125">
        <v>44470</v>
      </c>
      <c r="E3" s="126"/>
      <c r="F3" s="126"/>
      <c r="G3" s="126">
        <v>44501</v>
      </c>
      <c r="H3" s="126"/>
      <c r="I3" s="126"/>
      <c r="J3" s="126">
        <v>44531</v>
      </c>
      <c r="K3" s="126"/>
      <c r="L3" s="127"/>
      <c r="M3" s="1"/>
      <c r="N3" s="128" t="s">
        <v>3</v>
      </c>
      <c r="O3" s="130" t="s">
        <v>19</v>
      </c>
      <c r="P3" s="131"/>
      <c r="Q3" s="131"/>
      <c r="R3" s="131"/>
      <c r="S3" s="132"/>
      <c r="T3" s="162" t="s">
        <v>44</v>
      </c>
      <c r="U3" s="148"/>
      <c r="V3" s="148"/>
      <c r="W3" s="148"/>
      <c r="X3" s="149"/>
      <c r="Y3" s="147" t="s">
        <v>46</v>
      </c>
      <c r="Z3" s="148"/>
      <c r="AA3" s="148"/>
      <c r="AB3" s="148"/>
      <c r="AC3" s="149"/>
      <c r="AD3" s="147" t="s">
        <v>47</v>
      </c>
      <c r="AE3" s="148"/>
      <c r="AF3" s="148"/>
      <c r="AG3" s="148"/>
      <c r="AH3" s="150"/>
    </row>
    <row r="4" spans="2:34" ht="16.5" thickBot="1" x14ac:dyDescent="0.35">
      <c r="B4" s="13"/>
      <c r="C4" s="14"/>
      <c r="D4" s="5" t="s">
        <v>2</v>
      </c>
      <c r="E4" s="5" t="s">
        <v>0</v>
      </c>
      <c r="F4" s="5" t="s">
        <v>1</v>
      </c>
      <c r="G4" s="5" t="s">
        <v>2</v>
      </c>
      <c r="H4" s="5" t="s">
        <v>0</v>
      </c>
      <c r="I4" s="5" t="s">
        <v>1</v>
      </c>
      <c r="J4" s="32" t="s">
        <v>2</v>
      </c>
      <c r="K4" s="5" t="s">
        <v>0</v>
      </c>
      <c r="L4" s="6" t="s">
        <v>1</v>
      </c>
      <c r="N4" s="129"/>
      <c r="O4" s="43" t="s">
        <v>17</v>
      </c>
      <c r="P4" s="28" t="s">
        <v>16</v>
      </c>
      <c r="Q4" s="28" t="s">
        <v>4</v>
      </c>
      <c r="R4" s="28" t="s">
        <v>18</v>
      </c>
      <c r="S4" s="70" t="s">
        <v>41</v>
      </c>
      <c r="T4" s="96" t="s">
        <v>42</v>
      </c>
      <c r="U4" s="31" t="s">
        <v>43</v>
      </c>
      <c r="V4" s="28" t="s">
        <v>5</v>
      </c>
      <c r="W4" s="28" t="s">
        <v>6</v>
      </c>
      <c r="X4" s="29" t="s">
        <v>7</v>
      </c>
      <c r="Y4" s="36" t="s">
        <v>42</v>
      </c>
      <c r="Z4" s="31" t="s">
        <v>43</v>
      </c>
      <c r="AA4" s="55" t="s">
        <v>5</v>
      </c>
      <c r="AB4" s="28" t="s">
        <v>6</v>
      </c>
      <c r="AC4" s="29" t="s">
        <v>7</v>
      </c>
      <c r="AD4" s="36" t="s">
        <v>42</v>
      </c>
      <c r="AE4" s="31" t="s">
        <v>43</v>
      </c>
      <c r="AF4" s="55" t="s">
        <v>5</v>
      </c>
      <c r="AG4" s="28" t="s">
        <v>6</v>
      </c>
      <c r="AH4" s="44" t="s">
        <v>7</v>
      </c>
    </row>
    <row r="5" spans="2:34" ht="12.75" customHeight="1" thickTop="1" x14ac:dyDescent="0.2">
      <c r="B5" s="113" t="s">
        <v>8</v>
      </c>
      <c r="C5" s="11" t="s">
        <v>9</v>
      </c>
      <c r="D5" s="163" t="s">
        <v>49</v>
      </c>
      <c r="E5" s="164"/>
      <c r="F5" s="165"/>
      <c r="G5" s="8">
        <f>MIN(V36:V65)</f>
        <v>0.45702198083496376</v>
      </c>
      <c r="H5" s="8">
        <f>MIN(AA36:AA65)</f>
        <v>40.016978266572835</v>
      </c>
      <c r="I5" s="57">
        <f>MIN(AF36:AF65)</f>
        <v>44.680534171267709</v>
      </c>
      <c r="J5" s="33">
        <f>MIN(V66:V96)</f>
        <v>1.169546918507242</v>
      </c>
      <c r="K5" s="33">
        <f>MIN(AA66:AA96)</f>
        <v>35.787248641415161</v>
      </c>
      <c r="L5" s="57">
        <f>MIN(AF66:AF96)</f>
        <v>37.397431199349256</v>
      </c>
      <c r="N5" s="42">
        <f>[1]DAILY!$B6</f>
        <v>44470</v>
      </c>
      <c r="O5" s="172" t="s">
        <v>50</v>
      </c>
      <c r="P5" s="63" t="s">
        <v>50</v>
      </c>
      <c r="Q5" s="63" t="s">
        <v>50</v>
      </c>
      <c r="R5" s="63" t="s">
        <v>50</v>
      </c>
      <c r="S5" s="173" t="s">
        <v>50</v>
      </c>
      <c r="T5" s="172"/>
      <c r="U5" s="63"/>
      <c r="V5" s="63"/>
      <c r="W5" s="63"/>
      <c r="X5" s="173"/>
      <c r="Y5" s="172"/>
      <c r="Z5" s="63"/>
      <c r="AA5" s="63"/>
      <c r="AB5" s="63"/>
      <c r="AC5" s="173"/>
      <c r="AD5" s="172"/>
      <c r="AE5" s="63"/>
      <c r="AF5" s="63"/>
      <c r="AG5" s="63"/>
      <c r="AH5" s="173"/>
    </row>
    <row r="6" spans="2:34" x14ac:dyDescent="0.2">
      <c r="B6" s="114"/>
      <c r="C6" s="7" t="s">
        <v>11</v>
      </c>
      <c r="D6" s="166"/>
      <c r="E6" s="167"/>
      <c r="F6" s="168"/>
      <c r="G6" s="8">
        <f>MAX(V36:V65)</f>
        <v>2.1099014296644105</v>
      </c>
      <c r="H6" s="8">
        <f>MAX(AA36:AA65)</f>
        <v>136.49544264458902</v>
      </c>
      <c r="I6" s="57">
        <f>MAX(AF36:AF65)</f>
        <v>210.072187390724</v>
      </c>
      <c r="J6" s="33">
        <f>MAX(V66:V96)</f>
        <v>2.5713092600598659</v>
      </c>
      <c r="K6" s="33">
        <f>MAX(AA66:AA96)</f>
        <v>88.026194199433988</v>
      </c>
      <c r="L6" s="57">
        <f>MAX(AF66:AF96)</f>
        <v>164.72583925841008</v>
      </c>
      <c r="N6" s="42">
        <f>[1]DAILY!$B7</f>
        <v>44471</v>
      </c>
      <c r="O6" s="172" t="s">
        <v>50</v>
      </c>
      <c r="P6" s="63" t="s">
        <v>50</v>
      </c>
      <c r="Q6" s="63" t="s">
        <v>50</v>
      </c>
      <c r="R6" s="63" t="s">
        <v>50</v>
      </c>
      <c r="S6" s="173" t="s">
        <v>50</v>
      </c>
      <c r="T6" s="172"/>
      <c r="U6" s="63"/>
      <c r="V6" s="63"/>
      <c r="W6" s="63"/>
      <c r="X6" s="173"/>
      <c r="Y6" s="172"/>
      <c r="Z6" s="63"/>
      <c r="AA6" s="63"/>
      <c r="AB6" s="63"/>
      <c r="AC6" s="173"/>
      <c r="AD6" s="172"/>
      <c r="AE6" s="63"/>
      <c r="AF6" s="63"/>
      <c r="AG6" s="63"/>
      <c r="AH6" s="173"/>
    </row>
    <row r="7" spans="2:34" x14ac:dyDescent="0.2">
      <c r="B7" s="114"/>
      <c r="C7" s="7" t="s">
        <v>12</v>
      </c>
      <c r="D7" s="166"/>
      <c r="E7" s="167"/>
      <c r="F7" s="168"/>
      <c r="G7" s="38">
        <f>COUNTIF(X36:X65,"YES")</f>
        <v>0</v>
      </c>
      <c r="H7" s="38">
        <f>COUNTIF(AC36:AC65,"YES")</f>
        <v>0</v>
      </c>
      <c r="I7" s="59">
        <f>COUNTIF(AH36:AH65,"YES")</f>
        <v>0</v>
      </c>
      <c r="J7" s="38">
        <f>COUNTIF(X66:X96,"YES")</f>
        <v>0</v>
      </c>
      <c r="K7" s="38">
        <f>COUNTIF(AC66:AC96,"YES")</f>
        <v>0</v>
      </c>
      <c r="L7" s="59">
        <f>COUNTIF(AH66:AH96,"YES")</f>
        <v>0</v>
      </c>
      <c r="N7" s="42">
        <f>[1]DAILY!$B8</f>
        <v>44472</v>
      </c>
      <c r="O7" s="172" t="s">
        <v>50</v>
      </c>
      <c r="P7" s="63" t="s">
        <v>50</v>
      </c>
      <c r="Q7" s="63" t="s">
        <v>50</v>
      </c>
      <c r="R7" s="63" t="s">
        <v>50</v>
      </c>
      <c r="S7" s="173" t="s">
        <v>50</v>
      </c>
      <c r="T7" s="172"/>
      <c r="U7" s="63"/>
      <c r="V7" s="63"/>
      <c r="W7" s="63"/>
      <c r="X7" s="173"/>
      <c r="Y7" s="172"/>
      <c r="Z7" s="63"/>
      <c r="AA7" s="63"/>
      <c r="AB7" s="63"/>
      <c r="AC7" s="173"/>
      <c r="AD7" s="172"/>
      <c r="AE7" s="63"/>
      <c r="AF7" s="63"/>
      <c r="AG7" s="63"/>
      <c r="AH7" s="173"/>
    </row>
    <row r="8" spans="2:34" x14ac:dyDescent="0.2">
      <c r="B8" s="115" t="s">
        <v>13</v>
      </c>
      <c r="C8" s="116"/>
      <c r="D8" s="166"/>
      <c r="E8" s="167"/>
      <c r="F8" s="168"/>
      <c r="G8" s="8">
        <v>1.1502208906616216</v>
      </c>
      <c r="H8" s="101">
        <v>63.003648493871466</v>
      </c>
      <c r="I8" s="57">
        <v>80.439493013282743</v>
      </c>
      <c r="J8" s="33">
        <v>1.4701432521133906</v>
      </c>
      <c r="K8" s="101">
        <v>57.146823189851958</v>
      </c>
      <c r="L8" s="57">
        <v>75.821945498749869</v>
      </c>
      <c r="N8" s="42">
        <f>[1]DAILY!$B9</f>
        <v>44473</v>
      </c>
      <c r="O8" s="172" t="s">
        <v>50</v>
      </c>
      <c r="P8" s="63" t="s">
        <v>50</v>
      </c>
      <c r="Q8" s="63" t="s">
        <v>50</v>
      </c>
      <c r="R8" s="63" t="s">
        <v>50</v>
      </c>
      <c r="S8" s="173" t="s">
        <v>50</v>
      </c>
      <c r="T8" s="172"/>
      <c r="U8" s="63"/>
      <c r="V8" s="63"/>
      <c r="W8" s="63"/>
      <c r="X8" s="173"/>
      <c r="Y8" s="172"/>
      <c r="Z8" s="63"/>
      <c r="AA8" s="63"/>
      <c r="AB8" s="63"/>
      <c r="AC8" s="173"/>
      <c r="AD8" s="172"/>
      <c r="AE8" s="63"/>
      <c r="AF8" s="63"/>
      <c r="AG8" s="63"/>
      <c r="AH8" s="173"/>
    </row>
    <row r="9" spans="2:34" ht="13.5" thickBot="1" x14ac:dyDescent="0.25">
      <c r="B9" s="117" t="s">
        <v>14</v>
      </c>
      <c r="C9" s="118"/>
      <c r="D9" s="169"/>
      <c r="E9" s="170"/>
      <c r="F9" s="171"/>
      <c r="G9" s="10">
        <v>14.610813077987872</v>
      </c>
      <c r="H9" s="10">
        <v>208.40209402243875</v>
      </c>
      <c r="I9" s="10">
        <v>284.51473875716164</v>
      </c>
      <c r="J9" s="10">
        <v>13.787592851642374</v>
      </c>
      <c r="K9" s="10">
        <v>201.38712546194091</v>
      </c>
      <c r="L9" s="102">
        <v>280.41404717872655</v>
      </c>
      <c r="N9" s="42">
        <f>[1]DAILY!$B10</f>
        <v>44474</v>
      </c>
      <c r="O9" s="172" t="s">
        <v>50</v>
      </c>
      <c r="P9" s="63" t="s">
        <v>50</v>
      </c>
      <c r="Q9" s="63" t="s">
        <v>50</v>
      </c>
      <c r="R9" s="63" t="s">
        <v>50</v>
      </c>
      <c r="S9" s="173" t="s">
        <v>50</v>
      </c>
      <c r="T9" s="172"/>
      <c r="U9" s="63"/>
      <c r="V9" s="63"/>
      <c r="W9" s="63"/>
      <c r="X9" s="173"/>
      <c r="Y9" s="172"/>
      <c r="Z9" s="63"/>
      <c r="AA9" s="63"/>
      <c r="AB9" s="63"/>
      <c r="AC9" s="173"/>
      <c r="AD9" s="172"/>
      <c r="AE9" s="63"/>
      <c r="AF9" s="63"/>
      <c r="AG9" s="63"/>
      <c r="AH9" s="173"/>
    </row>
    <row r="10" spans="2:34" ht="13.5" thickTop="1" x14ac:dyDescent="0.2">
      <c r="N10" s="42">
        <f>[1]DAILY!$B11</f>
        <v>44475</v>
      </c>
      <c r="O10" s="172" t="s">
        <v>50</v>
      </c>
      <c r="P10" s="63" t="s">
        <v>50</v>
      </c>
      <c r="Q10" s="63" t="s">
        <v>50</v>
      </c>
      <c r="R10" s="63" t="s">
        <v>50</v>
      </c>
      <c r="S10" s="173" t="s">
        <v>50</v>
      </c>
      <c r="T10" s="172"/>
      <c r="U10" s="63"/>
      <c r="V10" s="63"/>
      <c r="W10" s="63"/>
      <c r="X10" s="173"/>
      <c r="Y10" s="172"/>
      <c r="Z10" s="63"/>
      <c r="AA10" s="63"/>
      <c r="AB10" s="63"/>
      <c r="AC10" s="173"/>
      <c r="AD10" s="172"/>
      <c r="AE10" s="63"/>
      <c r="AF10" s="63"/>
      <c r="AG10" s="63"/>
      <c r="AH10" s="173"/>
    </row>
    <row r="11" spans="2:34" x14ac:dyDescent="0.2">
      <c r="N11" s="42">
        <f>[1]DAILY!$B12</f>
        <v>44476</v>
      </c>
      <c r="O11" s="172" t="s">
        <v>50</v>
      </c>
      <c r="P11" s="63" t="s">
        <v>50</v>
      </c>
      <c r="Q11" s="63" t="s">
        <v>50</v>
      </c>
      <c r="R11" s="63" t="s">
        <v>50</v>
      </c>
      <c r="S11" s="173" t="s">
        <v>50</v>
      </c>
      <c r="T11" s="172"/>
      <c r="U11" s="63"/>
      <c r="V11" s="63"/>
      <c r="W11" s="63"/>
      <c r="X11" s="173"/>
      <c r="Y11" s="172"/>
      <c r="Z11" s="63"/>
      <c r="AA11" s="63"/>
      <c r="AB11" s="63"/>
      <c r="AC11" s="173"/>
      <c r="AD11" s="172"/>
      <c r="AE11" s="63"/>
      <c r="AF11" s="63"/>
      <c r="AG11" s="63"/>
      <c r="AH11" s="173"/>
    </row>
    <row r="12" spans="2:34" x14ac:dyDescent="0.2">
      <c r="N12" s="42">
        <f>[1]DAILY!$B13</f>
        <v>44477</v>
      </c>
      <c r="O12" s="172" t="s">
        <v>50</v>
      </c>
      <c r="P12" s="63" t="s">
        <v>50</v>
      </c>
      <c r="Q12" s="63" t="s">
        <v>50</v>
      </c>
      <c r="R12" s="63" t="s">
        <v>50</v>
      </c>
      <c r="S12" s="173" t="s">
        <v>50</v>
      </c>
      <c r="T12" s="172"/>
      <c r="U12" s="63"/>
      <c r="V12" s="63"/>
      <c r="W12" s="63"/>
      <c r="X12" s="173"/>
      <c r="Y12" s="172"/>
      <c r="Z12" s="63"/>
      <c r="AA12" s="63"/>
      <c r="AB12" s="63"/>
      <c r="AC12" s="173"/>
      <c r="AD12" s="172"/>
      <c r="AE12" s="63"/>
      <c r="AF12" s="63"/>
      <c r="AG12" s="63"/>
      <c r="AH12" s="173"/>
    </row>
    <row r="13" spans="2:34" x14ac:dyDescent="0.2">
      <c r="N13" s="42">
        <f>[1]DAILY!$B14</f>
        <v>44478</v>
      </c>
      <c r="O13" s="172" t="s">
        <v>50</v>
      </c>
      <c r="P13" s="63" t="s">
        <v>50</v>
      </c>
      <c r="Q13" s="63" t="s">
        <v>50</v>
      </c>
      <c r="R13" s="63" t="s">
        <v>50</v>
      </c>
      <c r="S13" s="173" t="s">
        <v>50</v>
      </c>
      <c r="T13" s="172"/>
      <c r="U13" s="63"/>
      <c r="V13" s="63"/>
      <c r="W13" s="63"/>
      <c r="X13" s="173"/>
      <c r="Y13" s="172"/>
      <c r="Z13" s="63"/>
      <c r="AA13" s="63"/>
      <c r="AB13" s="63"/>
      <c r="AC13" s="173"/>
      <c r="AD13" s="172"/>
      <c r="AE13" s="63"/>
      <c r="AF13" s="63"/>
      <c r="AG13" s="63"/>
      <c r="AH13" s="173"/>
    </row>
    <row r="14" spans="2:34" x14ac:dyDescent="0.2">
      <c r="N14" s="42">
        <f>[1]DAILY!$B15</f>
        <v>44479</v>
      </c>
      <c r="O14" s="172" t="s">
        <v>50</v>
      </c>
      <c r="P14" s="63" t="s">
        <v>50</v>
      </c>
      <c r="Q14" s="63" t="s">
        <v>50</v>
      </c>
      <c r="R14" s="63" t="s">
        <v>50</v>
      </c>
      <c r="S14" s="173" t="s">
        <v>50</v>
      </c>
      <c r="T14" s="172"/>
      <c r="U14" s="63"/>
      <c r="V14" s="63"/>
      <c r="W14" s="63"/>
      <c r="X14" s="173"/>
      <c r="Y14" s="172"/>
      <c r="Z14" s="63"/>
      <c r="AA14" s="63"/>
      <c r="AB14" s="63"/>
      <c r="AC14" s="173"/>
      <c r="AD14" s="172"/>
      <c r="AE14" s="63"/>
      <c r="AF14" s="63"/>
      <c r="AG14" s="63"/>
      <c r="AH14" s="173"/>
    </row>
    <row r="15" spans="2:34" x14ac:dyDescent="0.2">
      <c r="N15" s="42">
        <f>[1]DAILY!$B16</f>
        <v>44480</v>
      </c>
      <c r="O15" s="172" t="s">
        <v>50</v>
      </c>
      <c r="P15" s="63" t="s">
        <v>50</v>
      </c>
      <c r="Q15" s="63" t="s">
        <v>50</v>
      </c>
      <c r="R15" s="63" t="s">
        <v>50</v>
      </c>
      <c r="S15" s="173" t="s">
        <v>50</v>
      </c>
      <c r="T15" s="172"/>
      <c r="U15" s="63"/>
      <c r="V15" s="63"/>
      <c r="W15" s="63"/>
      <c r="X15" s="173"/>
      <c r="Y15" s="172"/>
      <c r="Z15" s="63"/>
      <c r="AA15" s="63"/>
      <c r="AB15" s="63"/>
      <c r="AC15" s="173"/>
      <c r="AD15" s="172"/>
      <c r="AE15" s="63"/>
      <c r="AF15" s="63"/>
      <c r="AG15" s="63"/>
      <c r="AH15" s="173"/>
    </row>
    <row r="16" spans="2:34" x14ac:dyDescent="0.2">
      <c r="N16" s="42">
        <f>[1]DAILY!$B17</f>
        <v>44481</v>
      </c>
      <c r="O16" s="172" t="s">
        <v>50</v>
      </c>
      <c r="P16" s="63" t="s">
        <v>50</v>
      </c>
      <c r="Q16" s="63" t="s">
        <v>50</v>
      </c>
      <c r="R16" s="63" t="s">
        <v>50</v>
      </c>
      <c r="S16" s="173" t="s">
        <v>50</v>
      </c>
      <c r="T16" s="172"/>
      <c r="U16" s="63"/>
      <c r="V16" s="63"/>
      <c r="W16" s="63"/>
      <c r="X16" s="173"/>
      <c r="Y16" s="172"/>
      <c r="Z16" s="63"/>
      <c r="AA16" s="63"/>
      <c r="AB16" s="63"/>
      <c r="AC16" s="173"/>
      <c r="AD16" s="172"/>
      <c r="AE16" s="63"/>
      <c r="AF16" s="63"/>
      <c r="AG16" s="63"/>
      <c r="AH16" s="173"/>
    </row>
    <row r="17" spans="14:34" s="2" customFormat="1" x14ac:dyDescent="0.2">
      <c r="N17" s="42">
        <f>[1]DAILY!$B18</f>
        <v>44482</v>
      </c>
      <c r="O17" s="172" t="s">
        <v>50</v>
      </c>
      <c r="P17" s="63" t="s">
        <v>50</v>
      </c>
      <c r="Q17" s="63" t="s">
        <v>50</v>
      </c>
      <c r="R17" s="63" t="s">
        <v>50</v>
      </c>
      <c r="S17" s="173" t="s">
        <v>50</v>
      </c>
      <c r="T17" s="172"/>
      <c r="U17" s="63"/>
      <c r="V17" s="63"/>
      <c r="W17" s="63"/>
      <c r="X17" s="173"/>
      <c r="Y17" s="172"/>
      <c r="Z17" s="63"/>
      <c r="AA17" s="63"/>
      <c r="AB17" s="63"/>
      <c r="AC17" s="173"/>
      <c r="AD17" s="172"/>
      <c r="AE17" s="63"/>
      <c r="AF17" s="63"/>
      <c r="AG17" s="63"/>
      <c r="AH17" s="173"/>
    </row>
    <row r="18" spans="14:34" x14ac:dyDescent="0.2">
      <c r="N18" s="42">
        <f>[1]DAILY!$B19</f>
        <v>44483</v>
      </c>
      <c r="O18" s="172" t="s">
        <v>50</v>
      </c>
      <c r="P18" s="63" t="s">
        <v>50</v>
      </c>
      <c r="Q18" s="63" t="s">
        <v>50</v>
      </c>
      <c r="R18" s="63" t="s">
        <v>50</v>
      </c>
      <c r="S18" s="173" t="s">
        <v>50</v>
      </c>
      <c r="T18" s="172"/>
      <c r="U18" s="63"/>
      <c r="V18" s="63"/>
      <c r="W18" s="63"/>
      <c r="X18" s="173"/>
      <c r="Y18" s="172"/>
      <c r="Z18" s="63"/>
      <c r="AA18" s="63"/>
      <c r="AB18" s="63"/>
      <c r="AC18" s="173"/>
      <c r="AD18" s="172"/>
      <c r="AE18" s="63"/>
      <c r="AF18" s="63"/>
      <c r="AG18" s="63"/>
      <c r="AH18" s="173"/>
    </row>
    <row r="19" spans="14:34" x14ac:dyDescent="0.2">
      <c r="N19" s="42">
        <f>[1]DAILY!$B20</f>
        <v>44484</v>
      </c>
      <c r="O19" s="172" t="s">
        <v>50</v>
      </c>
      <c r="P19" s="63" t="s">
        <v>50</v>
      </c>
      <c r="Q19" s="63" t="s">
        <v>50</v>
      </c>
      <c r="R19" s="63" t="s">
        <v>50</v>
      </c>
      <c r="S19" s="173" t="s">
        <v>50</v>
      </c>
      <c r="T19" s="172"/>
      <c r="U19" s="63"/>
      <c r="V19" s="63"/>
      <c r="W19" s="63"/>
      <c r="X19" s="173"/>
      <c r="Y19" s="172"/>
      <c r="Z19" s="63"/>
      <c r="AA19" s="63"/>
      <c r="AB19" s="63"/>
      <c r="AC19" s="173"/>
      <c r="AD19" s="172"/>
      <c r="AE19" s="63"/>
      <c r="AF19" s="63"/>
      <c r="AG19" s="63"/>
      <c r="AH19" s="173"/>
    </row>
    <row r="20" spans="14:34" x14ac:dyDescent="0.2">
      <c r="N20" s="42">
        <f>[1]DAILY!$B21</f>
        <v>44485</v>
      </c>
      <c r="O20" s="172" t="s">
        <v>50</v>
      </c>
      <c r="P20" s="63" t="s">
        <v>50</v>
      </c>
      <c r="Q20" s="63" t="s">
        <v>50</v>
      </c>
      <c r="R20" s="63" t="s">
        <v>50</v>
      </c>
      <c r="S20" s="173" t="s">
        <v>50</v>
      </c>
      <c r="T20" s="172"/>
      <c r="U20" s="63"/>
      <c r="V20" s="63"/>
      <c r="W20" s="63"/>
      <c r="X20" s="173"/>
      <c r="Y20" s="172"/>
      <c r="Z20" s="63"/>
      <c r="AA20" s="63"/>
      <c r="AB20" s="63"/>
      <c r="AC20" s="173"/>
      <c r="AD20" s="172"/>
      <c r="AE20" s="63"/>
      <c r="AF20" s="63"/>
      <c r="AG20" s="63"/>
      <c r="AH20" s="173"/>
    </row>
    <row r="21" spans="14:34" x14ac:dyDescent="0.2">
      <c r="N21" s="42">
        <f>[1]DAILY!$B22</f>
        <v>44486</v>
      </c>
      <c r="O21" s="172" t="s">
        <v>50</v>
      </c>
      <c r="P21" s="63" t="s">
        <v>50</v>
      </c>
      <c r="Q21" s="63" t="s">
        <v>50</v>
      </c>
      <c r="R21" s="63" t="s">
        <v>50</v>
      </c>
      <c r="S21" s="173" t="s">
        <v>50</v>
      </c>
      <c r="T21" s="172"/>
      <c r="U21" s="63"/>
      <c r="V21" s="63"/>
      <c r="W21" s="63"/>
      <c r="X21" s="173"/>
      <c r="Y21" s="172"/>
      <c r="Z21" s="63"/>
      <c r="AA21" s="63"/>
      <c r="AB21" s="63"/>
      <c r="AC21" s="173"/>
      <c r="AD21" s="172"/>
      <c r="AE21" s="63"/>
      <c r="AF21" s="63"/>
      <c r="AG21" s="63"/>
      <c r="AH21" s="173"/>
    </row>
    <row r="22" spans="14:34" x14ac:dyDescent="0.2">
      <c r="N22" s="42">
        <f>[1]DAILY!$B23</f>
        <v>44487</v>
      </c>
      <c r="O22" s="172" t="s">
        <v>50</v>
      </c>
      <c r="P22" s="63" t="s">
        <v>50</v>
      </c>
      <c r="Q22" s="63" t="s">
        <v>50</v>
      </c>
      <c r="R22" s="63" t="s">
        <v>50</v>
      </c>
      <c r="S22" s="173" t="s">
        <v>50</v>
      </c>
      <c r="T22" s="172"/>
      <c r="U22" s="63"/>
      <c r="V22" s="63"/>
      <c r="W22" s="63"/>
      <c r="X22" s="173"/>
      <c r="Y22" s="172"/>
      <c r="Z22" s="63"/>
      <c r="AA22" s="63"/>
      <c r="AB22" s="63"/>
      <c r="AC22" s="173"/>
      <c r="AD22" s="172"/>
      <c r="AE22" s="63"/>
      <c r="AF22" s="63"/>
      <c r="AG22" s="63"/>
      <c r="AH22" s="173"/>
    </row>
    <row r="23" spans="14:34" x14ac:dyDescent="0.2">
      <c r="N23" s="42">
        <f>[1]DAILY!$B24</f>
        <v>44488</v>
      </c>
      <c r="O23" s="172" t="s">
        <v>50</v>
      </c>
      <c r="P23" s="63" t="s">
        <v>50</v>
      </c>
      <c r="Q23" s="63" t="s">
        <v>50</v>
      </c>
      <c r="R23" s="63" t="s">
        <v>50</v>
      </c>
      <c r="S23" s="173" t="s">
        <v>50</v>
      </c>
      <c r="T23" s="172"/>
      <c r="U23" s="63"/>
      <c r="V23" s="63"/>
      <c r="W23" s="63"/>
      <c r="X23" s="173"/>
      <c r="Y23" s="172"/>
      <c r="Z23" s="63"/>
      <c r="AA23" s="63"/>
      <c r="AB23" s="63"/>
      <c r="AC23" s="173"/>
      <c r="AD23" s="172"/>
      <c r="AE23" s="63"/>
      <c r="AF23" s="63"/>
      <c r="AG23" s="63"/>
      <c r="AH23" s="173"/>
    </row>
    <row r="24" spans="14:34" x14ac:dyDescent="0.2">
      <c r="N24" s="42">
        <f>[1]DAILY!$B25</f>
        <v>44489</v>
      </c>
      <c r="O24" s="172" t="s">
        <v>50</v>
      </c>
      <c r="P24" s="63" t="s">
        <v>50</v>
      </c>
      <c r="Q24" s="63" t="s">
        <v>50</v>
      </c>
      <c r="R24" s="63" t="s">
        <v>50</v>
      </c>
      <c r="S24" s="173" t="s">
        <v>50</v>
      </c>
      <c r="T24" s="172"/>
      <c r="U24" s="63"/>
      <c r="V24" s="63"/>
      <c r="W24" s="63"/>
      <c r="X24" s="173"/>
      <c r="Y24" s="172"/>
      <c r="Z24" s="63"/>
      <c r="AA24" s="63"/>
      <c r="AB24" s="63"/>
      <c r="AC24" s="173"/>
      <c r="AD24" s="172"/>
      <c r="AE24" s="63"/>
      <c r="AF24" s="63"/>
      <c r="AG24" s="63"/>
      <c r="AH24" s="173"/>
    </row>
    <row r="25" spans="14:34" x14ac:dyDescent="0.2">
      <c r="N25" s="42">
        <f>[1]DAILY!$B26</f>
        <v>44490</v>
      </c>
      <c r="O25" s="172" t="s">
        <v>50</v>
      </c>
      <c r="P25" s="63" t="s">
        <v>50</v>
      </c>
      <c r="Q25" s="63" t="s">
        <v>50</v>
      </c>
      <c r="R25" s="63" t="s">
        <v>50</v>
      </c>
      <c r="S25" s="173" t="s">
        <v>50</v>
      </c>
      <c r="T25" s="172"/>
      <c r="U25" s="63"/>
      <c r="V25" s="63"/>
      <c r="W25" s="63"/>
      <c r="X25" s="173"/>
      <c r="Y25" s="172"/>
      <c r="Z25" s="63"/>
      <c r="AA25" s="63"/>
      <c r="AB25" s="63"/>
      <c r="AC25" s="173"/>
      <c r="AD25" s="172"/>
      <c r="AE25" s="63"/>
      <c r="AF25" s="63"/>
      <c r="AG25" s="63"/>
      <c r="AH25" s="173"/>
    </row>
    <row r="26" spans="14:34" x14ac:dyDescent="0.2">
      <c r="N26" s="42">
        <f>[1]DAILY!$B27</f>
        <v>44491</v>
      </c>
      <c r="O26" s="172" t="s">
        <v>50</v>
      </c>
      <c r="P26" s="63" t="s">
        <v>50</v>
      </c>
      <c r="Q26" s="63" t="s">
        <v>50</v>
      </c>
      <c r="R26" s="63" t="s">
        <v>50</v>
      </c>
      <c r="S26" s="173" t="s">
        <v>50</v>
      </c>
      <c r="T26" s="172"/>
      <c r="U26" s="63"/>
      <c r="V26" s="63"/>
      <c r="W26" s="63"/>
      <c r="X26" s="173"/>
      <c r="Y26" s="172"/>
      <c r="Z26" s="63"/>
      <c r="AA26" s="63"/>
      <c r="AB26" s="63"/>
      <c r="AC26" s="173"/>
      <c r="AD26" s="172"/>
      <c r="AE26" s="63"/>
      <c r="AF26" s="63"/>
      <c r="AG26" s="63"/>
      <c r="AH26" s="173"/>
    </row>
    <row r="27" spans="14:34" x14ac:dyDescent="0.2">
      <c r="N27" s="42">
        <f>[1]DAILY!$B28</f>
        <v>44492</v>
      </c>
      <c r="O27" s="172" t="s">
        <v>50</v>
      </c>
      <c r="P27" s="63" t="s">
        <v>50</v>
      </c>
      <c r="Q27" s="63" t="s">
        <v>50</v>
      </c>
      <c r="R27" s="63" t="s">
        <v>50</v>
      </c>
      <c r="S27" s="173" t="s">
        <v>50</v>
      </c>
      <c r="T27" s="172"/>
      <c r="U27" s="63"/>
      <c r="V27" s="63"/>
      <c r="W27" s="63"/>
      <c r="X27" s="173"/>
      <c r="Y27" s="172"/>
      <c r="Z27" s="63"/>
      <c r="AA27" s="63"/>
      <c r="AB27" s="63"/>
      <c r="AC27" s="173"/>
      <c r="AD27" s="172"/>
      <c r="AE27" s="63"/>
      <c r="AF27" s="63"/>
      <c r="AG27" s="63"/>
      <c r="AH27" s="173"/>
    </row>
    <row r="28" spans="14:34" x14ac:dyDescent="0.2">
      <c r="N28" s="42">
        <f>[1]DAILY!$B29</f>
        <v>44493</v>
      </c>
      <c r="O28" s="172" t="s">
        <v>50</v>
      </c>
      <c r="P28" s="63" t="s">
        <v>50</v>
      </c>
      <c r="Q28" s="63" t="s">
        <v>50</v>
      </c>
      <c r="R28" s="63" t="s">
        <v>50</v>
      </c>
      <c r="S28" s="173" t="s">
        <v>50</v>
      </c>
      <c r="T28" s="172"/>
      <c r="U28" s="63"/>
      <c r="V28" s="63"/>
      <c r="W28" s="63"/>
      <c r="X28" s="173"/>
      <c r="Y28" s="172"/>
      <c r="Z28" s="63"/>
      <c r="AA28" s="63"/>
      <c r="AB28" s="63"/>
      <c r="AC28" s="173"/>
      <c r="AD28" s="172"/>
      <c r="AE28" s="63"/>
      <c r="AF28" s="63"/>
      <c r="AG28" s="63"/>
      <c r="AH28" s="173"/>
    </row>
    <row r="29" spans="14:34" x14ac:dyDescent="0.2">
      <c r="N29" s="42">
        <f>[1]DAILY!$B30</f>
        <v>44494</v>
      </c>
      <c r="O29" s="172" t="s">
        <v>50</v>
      </c>
      <c r="P29" s="63" t="s">
        <v>50</v>
      </c>
      <c r="Q29" s="63" t="s">
        <v>50</v>
      </c>
      <c r="R29" s="63" t="s">
        <v>50</v>
      </c>
      <c r="S29" s="173" t="s">
        <v>50</v>
      </c>
      <c r="T29" s="172"/>
      <c r="U29" s="63"/>
      <c r="V29" s="63"/>
      <c r="W29" s="63"/>
      <c r="X29" s="173"/>
      <c r="Y29" s="172"/>
      <c r="Z29" s="63"/>
      <c r="AA29" s="63"/>
      <c r="AB29" s="63"/>
      <c r="AC29" s="173"/>
      <c r="AD29" s="172"/>
      <c r="AE29" s="63"/>
      <c r="AF29" s="63"/>
      <c r="AG29" s="63"/>
      <c r="AH29" s="173"/>
    </row>
    <row r="30" spans="14:34" x14ac:dyDescent="0.2">
      <c r="N30" s="42">
        <f>[1]DAILY!$B31</f>
        <v>44495</v>
      </c>
      <c r="O30" s="172" t="s">
        <v>50</v>
      </c>
      <c r="P30" s="63" t="s">
        <v>50</v>
      </c>
      <c r="Q30" s="63" t="s">
        <v>50</v>
      </c>
      <c r="R30" s="63" t="s">
        <v>50</v>
      </c>
      <c r="S30" s="173" t="s">
        <v>50</v>
      </c>
      <c r="T30" s="172"/>
      <c r="U30" s="63"/>
      <c r="V30" s="63"/>
      <c r="W30" s="63"/>
      <c r="X30" s="173"/>
      <c r="Y30" s="172"/>
      <c r="Z30" s="63"/>
      <c r="AA30" s="63"/>
      <c r="AB30" s="63"/>
      <c r="AC30" s="173"/>
      <c r="AD30" s="172"/>
      <c r="AE30" s="63"/>
      <c r="AF30" s="63"/>
      <c r="AG30" s="63"/>
      <c r="AH30" s="173"/>
    </row>
    <row r="31" spans="14:34" x14ac:dyDescent="0.2">
      <c r="N31" s="42">
        <f>[1]DAILY!$B32</f>
        <v>44496</v>
      </c>
      <c r="O31" s="172" t="s">
        <v>50</v>
      </c>
      <c r="P31" s="63" t="s">
        <v>50</v>
      </c>
      <c r="Q31" s="63" t="s">
        <v>50</v>
      </c>
      <c r="R31" s="63" t="s">
        <v>50</v>
      </c>
      <c r="S31" s="173" t="s">
        <v>50</v>
      </c>
      <c r="T31" s="172"/>
      <c r="U31" s="63"/>
      <c r="V31" s="63"/>
      <c r="W31" s="63"/>
      <c r="X31" s="173"/>
      <c r="Y31" s="172"/>
      <c r="Z31" s="63"/>
      <c r="AA31" s="63"/>
      <c r="AB31" s="63"/>
      <c r="AC31" s="173"/>
      <c r="AD31" s="172"/>
      <c r="AE31" s="63"/>
      <c r="AF31" s="63"/>
      <c r="AG31" s="63"/>
      <c r="AH31" s="173"/>
    </row>
    <row r="32" spans="14:34" x14ac:dyDescent="0.2">
      <c r="N32" s="42">
        <f>[1]DAILY!$B33</f>
        <v>44497</v>
      </c>
      <c r="O32" s="172" t="s">
        <v>50</v>
      </c>
      <c r="P32" s="63" t="s">
        <v>50</v>
      </c>
      <c r="Q32" s="63" t="s">
        <v>50</v>
      </c>
      <c r="R32" s="63" t="s">
        <v>50</v>
      </c>
      <c r="S32" s="173" t="s">
        <v>50</v>
      </c>
      <c r="T32" s="172"/>
      <c r="U32" s="63"/>
      <c r="V32" s="63"/>
      <c r="W32" s="63"/>
      <c r="X32" s="173"/>
      <c r="Y32" s="172"/>
      <c r="Z32" s="63"/>
      <c r="AA32" s="63"/>
      <c r="AB32" s="63"/>
      <c r="AC32" s="173"/>
      <c r="AD32" s="172"/>
      <c r="AE32" s="63"/>
      <c r="AF32" s="63"/>
      <c r="AG32" s="63"/>
      <c r="AH32" s="173"/>
    </row>
    <row r="33" spans="14:34" x14ac:dyDescent="0.2">
      <c r="N33" s="42">
        <f>[1]DAILY!$B34</f>
        <v>44498</v>
      </c>
      <c r="O33" s="172" t="s">
        <v>50</v>
      </c>
      <c r="P33" s="63" t="s">
        <v>50</v>
      </c>
      <c r="Q33" s="63" t="s">
        <v>50</v>
      </c>
      <c r="R33" s="63" t="s">
        <v>50</v>
      </c>
      <c r="S33" s="173" t="s">
        <v>50</v>
      </c>
      <c r="T33" s="172"/>
      <c r="U33" s="63"/>
      <c r="V33" s="63"/>
      <c r="W33" s="63"/>
      <c r="X33" s="173"/>
      <c r="Y33" s="172"/>
      <c r="Z33" s="63"/>
      <c r="AA33" s="63"/>
      <c r="AB33" s="63"/>
      <c r="AC33" s="173"/>
      <c r="AD33" s="172"/>
      <c r="AE33" s="63"/>
      <c r="AF33" s="63"/>
      <c r="AG33" s="63"/>
      <c r="AH33" s="173"/>
    </row>
    <row r="34" spans="14:34" x14ac:dyDescent="0.2">
      <c r="N34" s="42">
        <f>[1]DAILY!$B35</f>
        <v>44499</v>
      </c>
      <c r="O34" s="172" t="s">
        <v>50</v>
      </c>
      <c r="P34" s="63" t="s">
        <v>50</v>
      </c>
      <c r="Q34" s="63" t="s">
        <v>50</v>
      </c>
      <c r="R34" s="63" t="s">
        <v>50</v>
      </c>
      <c r="S34" s="173" t="s">
        <v>50</v>
      </c>
      <c r="T34" s="172"/>
      <c r="U34" s="63"/>
      <c r="V34" s="63"/>
      <c r="W34" s="63"/>
      <c r="X34" s="173"/>
      <c r="Y34" s="172"/>
      <c r="Z34" s="63"/>
      <c r="AA34" s="63"/>
      <c r="AB34" s="63"/>
      <c r="AC34" s="173"/>
      <c r="AD34" s="172"/>
      <c r="AE34" s="63"/>
      <c r="AF34" s="63"/>
      <c r="AG34" s="63"/>
      <c r="AH34" s="173"/>
    </row>
    <row r="35" spans="14:34" x14ac:dyDescent="0.2">
      <c r="N35" s="42">
        <f>[1]DAILY!$B36</f>
        <v>44500</v>
      </c>
      <c r="O35" s="172" t="s">
        <v>50</v>
      </c>
      <c r="P35" s="63" t="s">
        <v>50</v>
      </c>
      <c r="Q35" s="63" t="s">
        <v>50</v>
      </c>
      <c r="R35" s="63" t="s">
        <v>50</v>
      </c>
      <c r="S35" s="173" t="s">
        <v>50</v>
      </c>
      <c r="T35" s="172"/>
      <c r="U35" s="63"/>
      <c r="V35" s="63"/>
      <c r="W35" s="63"/>
      <c r="X35" s="173"/>
      <c r="Y35" s="172"/>
      <c r="Z35" s="63"/>
      <c r="AA35" s="63"/>
      <c r="AB35" s="63"/>
      <c r="AC35" s="173"/>
      <c r="AD35" s="172"/>
      <c r="AE35" s="63"/>
      <c r="AF35" s="63"/>
      <c r="AG35" s="63"/>
      <c r="AH35" s="173"/>
    </row>
    <row r="36" spans="14:34" x14ac:dyDescent="0.2">
      <c r="N36" s="42">
        <f>[1]DAILY!$B37</f>
        <v>44501</v>
      </c>
      <c r="O36" s="45">
        <v>0.47148243473090395</v>
      </c>
      <c r="P36" s="17">
        <v>9.3964652061399589E-2</v>
      </c>
      <c r="Q36" s="17">
        <v>2.8910624256733602E-2</v>
      </c>
      <c r="R36" s="17">
        <v>0.27128588247808016</v>
      </c>
      <c r="S36" s="73">
        <v>0.13435640647288274</v>
      </c>
      <c r="T36" s="94">
        <v>24</v>
      </c>
      <c r="U36" s="16">
        <v>14</v>
      </c>
      <c r="V36" s="8">
        <v>0.5309168669243568</v>
      </c>
      <c r="W36" s="8">
        <v>14.439406443735765</v>
      </c>
      <c r="X36" s="19" t="str">
        <f t="shared" ref="X36:X69" si="0">IF(V36&gt;W36,"YES","NO")</f>
        <v>NO</v>
      </c>
      <c r="Y36" s="172"/>
      <c r="Z36" s="63"/>
      <c r="AA36" s="63"/>
      <c r="AB36" s="8">
        <v>198.99403674737405</v>
      </c>
      <c r="AC36" s="19" t="str">
        <f t="shared" ref="AC36:AC69" si="1">IF(AA36&gt;AB36,"YES","NO")</f>
        <v>NO</v>
      </c>
      <c r="AD36" s="172"/>
      <c r="AE36" s="63"/>
      <c r="AF36" s="63"/>
      <c r="AG36" s="8">
        <v>255.6594547729562</v>
      </c>
      <c r="AH36" s="46" t="str">
        <f t="shared" ref="AH36:AH69" si="2">IF(AF36&gt;AG36,"YES","NO")</f>
        <v>NO</v>
      </c>
    </row>
    <row r="37" spans="14:34" x14ac:dyDescent="0.2">
      <c r="N37" s="42">
        <f>[1]DAILY!$B38</f>
        <v>44502</v>
      </c>
      <c r="O37" s="45">
        <v>0.67284928534857613</v>
      </c>
      <c r="P37" s="17">
        <v>5.3892166853558625E-2</v>
      </c>
      <c r="Q37" s="17">
        <v>9.7737667139326384E-2</v>
      </c>
      <c r="R37" s="17">
        <v>0.17552088065853885</v>
      </c>
      <c r="S37" s="73">
        <v>0</v>
      </c>
      <c r="T37" s="94">
        <v>24</v>
      </c>
      <c r="U37" s="16">
        <v>0</v>
      </c>
      <c r="V37" s="8">
        <v>0.64304251706762428</v>
      </c>
      <c r="W37" s="8">
        <v>13.363344925987917</v>
      </c>
      <c r="X37" s="19" t="str">
        <f t="shared" si="0"/>
        <v>NO</v>
      </c>
      <c r="Y37" s="172"/>
      <c r="Z37" s="63"/>
      <c r="AA37" s="63"/>
      <c r="AB37" s="8">
        <v>199.94857331664801</v>
      </c>
      <c r="AC37" s="19" t="str">
        <f t="shared" si="1"/>
        <v>NO</v>
      </c>
      <c r="AD37" s="172"/>
      <c r="AE37" s="63"/>
      <c r="AF37" s="63"/>
      <c r="AG37" s="8">
        <v>291.32823362925279</v>
      </c>
      <c r="AH37" s="46" t="str">
        <f t="shared" si="2"/>
        <v>NO</v>
      </c>
    </row>
    <row r="38" spans="14:34" x14ac:dyDescent="0.2">
      <c r="N38" s="42">
        <f>[1]DAILY!$B39</f>
        <v>44503</v>
      </c>
      <c r="O38" s="45">
        <v>0.69086342467733441</v>
      </c>
      <c r="P38" s="17">
        <v>8.0844929523891731E-2</v>
      </c>
      <c r="Q38" s="17">
        <v>0.1584561781942555</v>
      </c>
      <c r="R38" s="17">
        <v>6.983546760451835E-2</v>
      </c>
      <c r="S38" s="73">
        <v>0</v>
      </c>
      <c r="T38" s="94">
        <v>24</v>
      </c>
      <c r="U38" s="16">
        <v>0</v>
      </c>
      <c r="V38" s="8">
        <v>0.63778784529251364</v>
      </c>
      <c r="W38" s="8">
        <v>15.888864986545986</v>
      </c>
      <c r="X38" s="19" t="str">
        <f t="shared" si="0"/>
        <v>NO</v>
      </c>
      <c r="Y38" s="37">
        <v>8</v>
      </c>
      <c r="Z38" s="16">
        <v>0</v>
      </c>
      <c r="AA38" s="98">
        <v>53.148792224881049</v>
      </c>
      <c r="AB38" s="8">
        <v>225.10518874869041</v>
      </c>
      <c r="AC38" s="19" t="str">
        <f t="shared" si="1"/>
        <v>NO</v>
      </c>
      <c r="AD38" s="37">
        <v>8</v>
      </c>
      <c r="AE38" s="16">
        <v>0</v>
      </c>
      <c r="AF38" s="56">
        <v>67.192215242653234</v>
      </c>
      <c r="AG38" s="8">
        <v>314.7028826355787</v>
      </c>
      <c r="AH38" s="46" t="str">
        <f t="shared" si="2"/>
        <v>NO</v>
      </c>
    </row>
    <row r="39" spans="14:34" x14ac:dyDescent="0.2">
      <c r="N39" s="42">
        <f>[1]DAILY!$B40</f>
        <v>44504</v>
      </c>
      <c r="O39" s="45">
        <v>0.75024709568561609</v>
      </c>
      <c r="P39" s="17">
        <v>8.3344937721534992E-2</v>
      </c>
      <c r="Q39" s="17">
        <v>0.11170793989366334</v>
      </c>
      <c r="R39" s="17">
        <v>5.4700026699185549E-2</v>
      </c>
      <c r="S39" s="73">
        <v>0</v>
      </c>
      <c r="T39" s="94">
        <v>24</v>
      </c>
      <c r="U39" s="16">
        <v>0</v>
      </c>
      <c r="V39" s="8">
        <v>0.68071057013254654</v>
      </c>
      <c r="W39" s="8">
        <v>14.997731613883692</v>
      </c>
      <c r="X39" s="19" t="str">
        <f t="shared" si="0"/>
        <v>NO</v>
      </c>
      <c r="Y39" s="37">
        <v>24</v>
      </c>
      <c r="Z39" s="16">
        <v>0</v>
      </c>
      <c r="AA39" s="98">
        <v>103.79919164553301</v>
      </c>
      <c r="AB39" s="8">
        <v>228.39942741393602</v>
      </c>
      <c r="AC39" s="19" t="str">
        <f t="shared" si="1"/>
        <v>NO</v>
      </c>
      <c r="AD39" s="37">
        <v>24</v>
      </c>
      <c r="AE39" s="16">
        <v>0</v>
      </c>
      <c r="AF39" s="56">
        <v>154.02147139234225</v>
      </c>
      <c r="AG39" s="8">
        <v>318.02534175173804</v>
      </c>
      <c r="AH39" s="46" t="str">
        <f t="shared" si="2"/>
        <v>NO</v>
      </c>
    </row>
    <row r="40" spans="14:34" x14ac:dyDescent="0.2">
      <c r="N40" s="42">
        <f>[1]DAILY!$B41</f>
        <v>44505</v>
      </c>
      <c r="O40" s="45">
        <v>0.7797962222520799</v>
      </c>
      <c r="P40" s="17">
        <v>8.661134399017463E-2</v>
      </c>
      <c r="Q40" s="17">
        <v>0.10114028871415418</v>
      </c>
      <c r="R40" s="17">
        <v>3.2452145043591313E-2</v>
      </c>
      <c r="S40" s="73">
        <v>0</v>
      </c>
      <c r="T40" s="94">
        <v>24</v>
      </c>
      <c r="U40" s="16">
        <v>0</v>
      </c>
      <c r="V40" s="8">
        <v>0.63581456248591994</v>
      </c>
      <c r="W40" s="8">
        <v>14.948458322038658</v>
      </c>
      <c r="X40" s="19" t="str">
        <f t="shared" si="0"/>
        <v>NO</v>
      </c>
      <c r="Y40" s="37">
        <v>24</v>
      </c>
      <c r="Z40" s="16">
        <v>0</v>
      </c>
      <c r="AA40" s="98">
        <v>65.277437727094778</v>
      </c>
      <c r="AB40" s="8">
        <v>233.16464006862353</v>
      </c>
      <c r="AC40" s="19" t="str">
        <f t="shared" si="1"/>
        <v>NO</v>
      </c>
      <c r="AD40" s="37">
        <v>24</v>
      </c>
      <c r="AE40" s="16">
        <v>0</v>
      </c>
      <c r="AF40" s="56">
        <v>87.984178960733871</v>
      </c>
      <c r="AG40" s="8">
        <v>322.83180169267541</v>
      </c>
      <c r="AH40" s="46" t="str">
        <f t="shared" si="2"/>
        <v>NO</v>
      </c>
    </row>
    <row r="41" spans="14:34" x14ac:dyDescent="0.2">
      <c r="N41" s="42">
        <f>[1]DAILY!$B42</f>
        <v>44506</v>
      </c>
      <c r="O41" s="45">
        <v>0.73347719543032996</v>
      </c>
      <c r="P41" s="17">
        <v>6.5123792453667145E-2</v>
      </c>
      <c r="Q41" s="17">
        <v>0.1740314564544885</v>
      </c>
      <c r="R41" s="17">
        <v>2.7367555661514387E-2</v>
      </c>
      <c r="S41" s="73">
        <v>0</v>
      </c>
      <c r="T41" s="94">
        <v>24</v>
      </c>
      <c r="U41" s="16">
        <v>0</v>
      </c>
      <c r="V41" s="8">
        <v>0.45702198083496376</v>
      </c>
      <c r="W41" s="8">
        <v>16.10971666065695</v>
      </c>
      <c r="X41" s="19" t="str">
        <f t="shared" si="0"/>
        <v>NO</v>
      </c>
      <c r="Y41" s="37">
        <v>24</v>
      </c>
      <c r="Z41" s="16">
        <v>0</v>
      </c>
      <c r="AA41" s="98">
        <v>40.016978266572835</v>
      </c>
      <c r="AB41" s="8">
        <v>229.32370241626353</v>
      </c>
      <c r="AC41" s="19" t="str">
        <f t="shared" si="1"/>
        <v>NO</v>
      </c>
      <c r="AD41" s="37">
        <v>24</v>
      </c>
      <c r="AE41" s="16">
        <v>0</v>
      </c>
      <c r="AF41" s="56">
        <v>44.680534171267709</v>
      </c>
      <c r="AG41" s="8">
        <v>323.96971968099376</v>
      </c>
      <c r="AH41" s="46" t="str">
        <f t="shared" si="2"/>
        <v>NO</v>
      </c>
    </row>
    <row r="42" spans="14:34" x14ac:dyDescent="0.2">
      <c r="N42" s="42">
        <f>[1]DAILY!$B43</f>
        <v>44507</v>
      </c>
      <c r="O42" s="45">
        <v>0.65379556773646952</v>
      </c>
      <c r="P42" s="17">
        <v>6.2952525935229264E-2</v>
      </c>
      <c r="Q42" s="17">
        <v>0.25135506139721742</v>
      </c>
      <c r="R42" s="17">
        <v>3.1896844931083822E-2</v>
      </c>
      <c r="S42" s="73">
        <v>0</v>
      </c>
      <c r="T42" s="94">
        <v>24</v>
      </c>
      <c r="U42" s="16">
        <v>0</v>
      </c>
      <c r="V42" s="8">
        <v>0.52388368927260898</v>
      </c>
      <c r="W42" s="8">
        <v>17.740690846056875</v>
      </c>
      <c r="X42" s="19" t="str">
        <f t="shared" si="0"/>
        <v>NO</v>
      </c>
      <c r="Y42" s="37">
        <v>24</v>
      </c>
      <c r="Z42" s="16">
        <v>0</v>
      </c>
      <c r="AA42" s="98">
        <v>79.502924698444488</v>
      </c>
      <c r="AB42" s="8">
        <v>228.08832598943516</v>
      </c>
      <c r="AC42" s="19" t="str">
        <f t="shared" si="1"/>
        <v>NO</v>
      </c>
      <c r="AD42" s="37">
        <v>24</v>
      </c>
      <c r="AE42" s="16">
        <v>0</v>
      </c>
      <c r="AF42" s="56">
        <v>112.37072805447627</v>
      </c>
      <c r="AG42" s="8">
        <v>322.99354669007369</v>
      </c>
      <c r="AH42" s="46" t="str">
        <f t="shared" si="2"/>
        <v>NO</v>
      </c>
    </row>
    <row r="43" spans="14:34" x14ac:dyDescent="0.2">
      <c r="N43" s="42">
        <f>[1]DAILY!$B44</f>
        <v>44508</v>
      </c>
      <c r="O43" s="45">
        <v>0.51546362056052863</v>
      </c>
      <c r="P43" s="17">
        <v>0.18586665176288897</v>
      </c>
      <c r="Q43" s="17">
        <v>0.13013211608674949</v>
      </c>
      <c r="R43" s="17">
        <v>0.16853761158983291</v>
      </c>
      <c r="S43" s="73">
        <v>0</v>
      </c>
      <c r="T43" s="94">
        <v>24</v>
      </c>
      <c r="U43" s="16">
        <v>16</v>
      </c>
      <c r="V43" s="8">
        <v>0.54313252778194465</v>
      </c>
      <c r="W43" s="8">
        <v>16.836457812748446</v>
      </c>
      <c r="X43" s="19" t="str">
        <f t="shared" si="0"/>
        <v>NO</v>
      </c>
      <c r="Y43" s="37">
        <v>24</v>
      </c>
      <c r="Z43" s="16">
        <v>16</v>
      </c>
      <c r="AA43" s="98">
        <v>125.50484432952408</v>
      </c>
      <c r="AB43" s="8">
        <v>230.96096646435848</v>
      </c>
      <c r="AC43" s="19" t="str">
        <f t="shared" si="1"/>
        <v>NO</v>
      </c>
      <c r="AD43" s="37">
        <v>24</v>
      </c>
      <c r="AE43" s="16">
        <v>16</v>
      </c>
      <c r="AF43" s="56">
        <v>191.23116170775552</v>
      </c>
      <c r="AG43" s="8">
        <v>291.41325972064055</v>
      </c>
      <c r="AH43" s="46" t="str">
        <f t="shared" si="2"/>
        <v>NO</v>
      </c>
    </row>
    <row r="44" spans="14:34" x14ac:dyDescent="0.2">
      <c r="N44" s="42">
        <f>[1]DAILY!$B45</f>
        <v>44509</v>
      </c>
      <c r="O44" s="45">
        <v>0.57674575695409191</v>
      </c>
      <c r="P44" s="17">
        <v>0.21103921751918026</v>
      </c>
      <c r="Q44" s="17">
        <v>8.2502949422251781E-2</v>
      </c>
      <c r="R44" s="17">
        <v>0.12971207610447605</v>
      </c>
      <c r="S44" s="73">
        <v>0</v>
      </c>
      <c r="T44" s="94">
        <v>24</v>
      </c>
      <c r="U44" s="16">
        <v>5</v>
      </c>
      <c r="V44" s="8">
        <v>0.6158054187094012</v>
      </c>
      <c r="W44" s="8">
        <v>16.705792443292157</v>
      </c>
      <c r="X44" s="19" t="str">
        <f t="shared" si="0"/>
        <v>NO</v>
      </c>
      <c r="Y44" s="37">
        <v>24</v>
      </c>
      <c r="Z44" s="16">
        <v>5</v>
      </c>
      <c r="AA44" s="98">
        <v>108.01849469706451</v>
      </c>
      <c r="AB44" s="8">
        <v>242.80995088942555</v>
      </c>
      <c r="AC44" s="19" t="str">
        <f t="shared" si="1"/>
        <v>NO</v>
      </c>
      <c r="AD44" s="37">
        <v>24</v>
      </c>
      <c r="AE44" s="16">
        <v>5</v>
      </c>
      <c r="AF44" s="56">
        <v>161.25456233782486</v>
      </c>
      <c r="AG44" s="8">
        <v>301.15359277025749</v>
      </c>
      <c r="AH44" s="46" t="str">
        <f t="shared" si="2"/>
        <v>NO</v>
      </c>
    </row>
    <row r="45" spans="14:34" x14ac:dyDescent="0.2">
      <c r="N45" s="42">
        <f>[1]DAILY!$B46</f>
        <v>44510</v>
      </c>
      <c r="O45" s="45">
        <v>0.62074385646465557</v>
      </c>
      <c r="P45" s="17">
        <v>0.16512237708112953</v>
      </c>
      <c r="Q45" s="17">
        <v>9.9837299812187405E-2</v>
      </c>
      <c r="R45" s="17">
        <v>0.11429646664202749</v>
      </c>
      <c r="S45" s="73">
        <v>0</v>
      </c>
      <c r="T45" s="94">
        <v>24</v>
      </c>
      <c r="U45" s="16">
        <v>6</v>
      </c>
      <c r="V45" s="8">
        <v>1.0397989047861591</v>
      </c>
      <c r="W45" s="8">
        <v>16.163827116813504</v>
      </c>
      <c r="X45" s="19" t="str">
        <f t="shared" si="0"/>
        <v>NO</v>
      </c>
      <c r="Y45" s="37">
        <v>21</v>
      </c>
      <c r="Z45" s="16">
        <v>6</v>
      </c>
      <c r="AA45" s="98">
        <v>72.389836731978917</v>
      </c>
      <c r="AB45" s="8">
        <v>235.36503423452194</v>
      </c>
      <c r="AC45" s="19" t="str">
        <f t="shared" si="1"/>
        <v>NO</v>
      </c>
      <c r="AD45" s="37">
        <v>23</v>
      </c>
      <c r="AE45" s="16">
        <v>6</v>
      </c>
      <c r="AF45" s="56">
        <v>100.17686296910672</v>
      </c>
      <c r="AG45" s="8">
        <v>304.56153567228745</v>
      </c>
      <c r="AH45" s="46" t="str">
        <f t="shared" si="2"/>
        <v>NO</v>
      </c>
    </row>
    <row r="46" spans="14:34" x14ac:dyDescent="0.2">
      <c r="N46" s="42">
        <f>[1]DAILY!$B47</f>
        <v>44511</v>
      </c>
      <c r="O46" s="45">
        <v>0.68793382178724638</v>
      </c>
      <c r="P46" s="17">
        <v>0.11137218429832829</v>
      </c>
      <c r="Q46" s="17">
        <v>0.16357544106662122</v>
      </c>
      <c r="R46" s="17">
        <v>3.7118552847804097E-2</v>
      </c>
      <c r="S46" s="73">
        <v>0</v>
      </c>
      <c r="T46" s="94">
        <v>24</v>
      </c>
      <c r="U46" s="16">
        <v>0</v>
      </c>
      <c r="V46" s="8">
        <v>1.3555949724879646</v>
      </c>
      <c r="W46" s="8">
        <v>16.855708457873941</v>
      </c>
      <c r="X46" s="19" t="str">
        <f t="shared" si="0"/>
        <v>NO</v>
      </c>
      <c r="Y46" s="37">
        <v>21</v>
      </c>
      <c r="Z46" s="16">
        <v>0</v>
      </c>
      <c r="AA46" s="98">
        <v>84.433929720332898</v>
      </c>
      <c r="AB46" s="8">
        <v>237.83820666376576</v>
      </c>
      <c r="AC46" s="19" t="str">
        <f t="shared" si="1"/>
        <v>NO</v>
      </c>
      <c r="AD46" s="37">
        <v>23</v>
      </c>
      <c r="AE46" s="16">
        <v>0</v>
      </c>
      <c r="AF46" s="56">
        <v>120.82387952057063</v>
      </c>
      <c r="AG46" s="8">
        <v>321.92202029754696</v>
      </c>
      <c r="AH46" s="46" t="str">
        <f t="shared" si="2"/>
        <v>NO</v>
      </c>
    </row>
    <row r="47" spans="14:34" x14ac:dyDescent="0.2">
      <c r="N47" s="42">
        <f>[1]DAILY!$B48</f>
        <v>44512</v>
      </c>
      <c r="O47" s="45">
        <v>0.62263569294452725</v>
      </c>
      <c r="P47" s="17">
        <v>0.12760413803086365</v>
      </c>
      <c r="Q47" s="17">
        <v>0.17414874574036765</v>
      </c>
      <c r="R47" s="17">
        <v>7.5611423284241433E-2</v>
      </c>
      <c r="S47" s="73">
        <v>0</v>
      </c>
      <c r="T47" s="94">
        <v>24</v>
      </c>
      <c r="U47" s="16">
        <v>5</v>
      </c>
      <c r="V47" s="8">
        <v>1.2704084332393339</v>
      </c>
      <c r="W47" s="8">
        <v>17.203063132172211</v>
      </c>
      <c r="X47" s="19" t="str">
        <f t="shared" si="0"/>
        <v>NO</v>
      </c>
      <c r="Y47" s="37">
        <v>24</v>
      </c>
      <c r="Z47" s="16">
        <v>5</v>
      </c>
      <c r="AA47" s="98">
        <v>77.244648706233662</v>
      </c>
      <c r="AB47" s="8">
        <v>234.37790743616256</v>
      </c>
      <c r="AC47" s="19" t="str">
        <f t="shared" si="1"/>
        <v>NO</v>
      </c>
      <c r="AD47" s="37">
        <v>24</v>
      </c>
      <c r="AE47" s="16">
        <v>5</v>
      </c>
      <c r="AF47" s="56">
        <v>108.49939778211484</v>
      </c>
      <c r="AG47" s="8">
        <v>313.20838701561451</v>
      </c>
      <c r="AH47" s="46" t="str">
        <f t="shared" si="2"/>
        <v>NO</v>
      </c>
    </row>
    <row r="48" spans="14:34" x14ac:dyDescent="0.2">
      <c r="N48" s="42">
        <f>[1]DAILY!$B49</f>
        <v>44513</v>
      </c>
      <c r="O48" s="45">
        <v>0.76246168691966087</v>
      </c>
      <c r="P48" s="17">
        <v>9.3089822381951903E-2</v>
      </c>
      <c r="Q48" s="17">
        <v>0.11408564166624066</v>
      </c>
      <c r="R48" s="17">
        <v>3.0362849032146554E-2</v>
      </c>
      <c r="S48" s="73">
        <v>0</v>
      </c>
      <c r="T48" s="94">
        <v>24</v>
      </c>
      <c r="U48" s="16">
        <v>0</v>
      </c>
      <c r="V48" s="8">
        <v>1.3269185947433464</v>
      </c>
      <c r="W48" s="8">
        <v>15.396101985565327</v>
      </c>
      <c r="X48" s="19" t="str">
        <f t="shared" si="0"/>
        <v>NO</v>
      </c>
      <c r="Y48" s="37">
        <v>24</v>
      </c>
      <c r="Z48" s="16">
        <v>0</v>
      </c>
      <c r="AA48" s="98">
        <v>60.779281879884159</v>
      </c>
      <c r="AB48" s="8">
        <v>234.94034233452285</v>
      </c>
      <c r="AC48" s="19" t="str">
        <f t="shared" si="1"/>
        <v>NO</v>
      </c>
      <c r="AD48" s="37">
        <v>24</v>
      </c>
      <c r="AE48" s="16">
        <v>0</v>
      </c>
      <c r="AF48" s="56">
        <v>80.273054651229941</v>
      </c>
      <c r="AG48" s="8">
        <v>323.362072782383</v>
      </c>
      <c r="AH48" s="46" t="str">
        <f t="shared" si="2"/>
        <v>NO</v>
      </c>
    </row>
    <row r="49" spans="14:34" x14ac:dyDescent="0.2">
      <c r="N49" s="42">
        <f>[1]DAILY!$B50</f>
        <v>44514</v>
      </c>
      <c r="O49" s="45">
        <v>0.71608009294645569</v>
      </c>
      <c r="P49" s="17">
        <v>7.331436718993467E-2</v>
      </c>
      <c r="Q49" s="17">
        <v>0.18425211431040164</v>
      </c>
      <c r="R49" s="17">
        <v>2.6353425553208E-2</v>
      </c>
      <c r="S49" s="73">
        <v>0</v>
      </c>
      <c r="T49" s="94">
        <v>24</v>
      </c>
      <c r="U49" s="16">
        <v>0</v>
      </c>
      <c r="V49" s="8">
        <v>1.3049951950501018</v>
      </c>
      <c r="W49" s="8">
        <v>16.53087776846823</v>
      </c>
      <c r="X49" s="19" t="str">
        <f t="shared" si="0"/>
        <v>NO</v>
      </c>
      <c r="Y49" s="37">
        <v>24</v>
      </c>
      <c r="Z49" s="16">
        <v>0</v>
      </c>
      <c r="AA49" s="98">
        <v>91.110186022614911</v>
      </c>
      <c r="AB49" s="8">
        <v>231.40730332271477</v>
      </c>
      <c r="AC49" s="19" t="str">
        <f t="shared" si="1"/>
        <v>NO</v>
      </c>
      <c r="AD49" s="37">
        <v>24</v>
      </c>
      <c r="AE49" s="16">
        <v>0</v>
      </c>
      <c r="AF49" s="56">
        <v>132.26889032448267</v>
      </c>
      <c r="AG49" s="8">
        <v>324.2771185063221</v>
      </c>
      <c r="AH49" s="46" t="str">
        <f t="shared" si="2"/>
        <v>NO</v>
      </c>
    </row>
    <row r="50" spans="14:34" x14ac:dyDescent="0.2">
      <c r="N50" s="42">
        <f>[1]DAILY!$B51</f>
        <v>44515</v>
      </c>
      <c r="O50" s="45">
        <v>0.75821123433412108</v>
      </c>
      <c r="P50" s="17">
        <v>7.333797918487342E-2</v>
      </c>
      <c r="Q50" s="17">
        <v>0.13962583675627607</v>
      </c>
      <c r="R50" s="17">
        <v>2.8824949724729421E-2</v>
      </c>
      <c r="S50" s="73">
        <v>0</v>
      </c>
      <c r="T50" s="94">
        <v>24</v>
      </c>
      <c r="U50" s="16">
        <v>0</v>
      </c>
      <c r="V50" s="8">
        <v>1.2685878248858391</v>
      </c>
      <c r="W50" s="8">
        <v>15.526426752956761</v>
      </c>
      <c r="X50" s="19" t="str">
        <f t="shared" si="0"/>
        <v>NO</v>
      </c>
      <c r="Y50" s="37">
        <v>24</v>
      </c>
      <c r="Z50" s="16">
        <v>0</v>
      </c>
      <c r="AA50" s="98">
        <v>63.167495771085349</v>
      </c>
      <c r="AB50" s="8">
        <v>230.89489927956413</v>
      </c>
      <c r="AC50" s="19" t="str">
        <f t="shared" si="1"/>
        <v>NO</v>
      </c>
      <c r="AD50" s="37">
        <v>24</v>
      </c>
      <c r="AE50" s="16">
        <v>0</v>
      </c>
      <c r="AF50" s="56">
        <v>84.367135607574866</v>
      </c>
      <c r="AG50" s="8">
        <v>323.65659126645943</v>
      </c>
      <c r="AH50" s="46" t="str">
        <f t="shared" si="2"/>
        <v>NO</v>
      </c>
    </row>
    <row r="51" spans="14:34" x14ac:dyDescent="0.2">
      <c r="N51" s="42">
        <f>[1]DAILY!$B52</f>
        <v>44516</v>
      </c>
      <c r="O51" s="45">
        <v>0.73878205428409138</v>
      </c>
      <c r="P51" s="17">
        <v>0.10972383718892925</v>
      </c>
      <c r="Q51" s="17">
        <v>0.12139129819800894</v>
      </c>
      <c r="R51" s="17">
        <v>3.0102810328970428E-2</v>
      </c>
      <c r="S51" s="73">
        <v>0</v>
      </c>
      <c r="T51" s="94">
        <v>24</v>
      </c>
      <c r="U51" s="16">
        <v>0</v>
      </c>
      <c r="V51" s="8">
        <v>1.2700205531667084</v>
      </c>
      <c r="W51" s="8">
        <v>15.914703767821246</v>
      </c>
      <c r="X51" s="19" t="str">
        <f t="shared" si="0"/>
        <v>NO</v>
      </c>
      <c r="Y51" s="37">
        <v>24</v>
      </c>
      <c r="Z51" s="16">
        <v>0</v>
      </c>
      <c r="AA51" s="98">
        <v>89.867062038373604</v>
      </c>
      <c r="AB51" s="8">
        <v>238.70113855126351</v>
      </c>
      <c r="AC51" s="19" t="str">
        <f t="shared" si="1"/>
        <v>NO</v>
      </c>
      <c r="AD51" s="37">
        <v>24</v>
      </c>
      <c r="AE51" s="16">
        <v>0</v>
      </c>
      <c r="AF51" s="56">
        <v>130.13782063721189</v>
      </c>
      <c r="AG51" s="8">
        <v>323.34327169657001</v>
      </c>
      <c r="AH51" s="46" t="str">
        <f t="shared" si="2"/>
        <v>NO</v>
      </c>
    </row>
    <row r="52" spans="14:34" x14ac:dyDescent="0.2">
      <c r="N52" s="42">
        <f>[1]DAILY!$B53</f>
        <v>44517</v>
      </c>
      <c r="O52" s="45">
        <v>0.76756864207002184</v>
      </c>
      <c r="P52" s="17">
        <v>7.9419966206175932E-2</v>
      </c>
      <c r="Q52" s="17">
        <v>0.11360302136325739</v>
      </c>
      <c r="R52" s="17">
        <v>3.9408370360544835E-2</v>
      </c>
      <c r="S52" s="73">
        <v>0</v>
      </c>
      <c r="T52" s="94">
        <v>24</v>
      </c>
      <c r="U52" s="16">
        <v>0</v>
      </c>
      <c r="V52" s="8">
        <v>1.4018904415822764</v>
      </c>
      <c r="W52" s="8">
        <v>15.034876180158378</v>
      </c>
      <c r="X52" s="19" t="str">
        <f t="shared" si="0"/>
        <v>NO</v>
      </c>
      <c r="Y52" s="37">
        <v>24</v>
      </c>
      <c r="Z52" s="16">
        <v>0</v>
      </c>
      <c r="AA52" s="98">
        <v>56.855278005485893</v>
      </c>
      <c r="AB52" s="8">
        <v>230.23270108901605</v>
      </c>
      <c r="AC52" s="19" t="str">
        <f t="shared" si="1"/>
        <v>NO</v>
      </c>
      <c r="AD52" s="37">
        <v>24</v>
      </c>
      <c r="AE52" s="16">
        <v>0</v>
      </c>
      <c r="AF52" s="56">
        <v>73.546190866547235</v>
      </c>
      <c r="AG52" s="8">
        <v>321.37109044559088</v>
      </c>
      <c r="AH52" s="46" t="str">
        <f t="shared" si="2"/>
        <v>NO</v>
      </c>
    </row>
    <row r="53" spans="14:34" x14ac:dyDescent="0.2">
      <c r="N53" s="42">
        <f>[1]DAILY!$B54</f>
        <v>44518</v>
      </c>
      <c r="O53" s="45">
        <v>0.63941852116281261</v>
      </c>
      <c r="P53" s="17">
        <v>0.13704175115984124</v>
      </c>
      <c r="Q53" s="17">
        <v>0.12641980832823319</v>
      </c>
      <c r="R53" s="17">
        <v>9.7119919349112974E-2</v>
      </c>
      <c r="S53" s="73">
        <v>0</v>
      </c>
      <c r="T53" s="94">
        <v>24</v>
      </c>
      <c r="U53" s="16">
        <v>0</v>
      </c>
      <c r="V53" s="8">
        <v>1.5559947866888522</v>
      </c>
      <c r="W53" s="8">
        <v>16.164475622928244</v>
      </c>
      <c r="X53" s="19" t="str">
        <f t="shared" si="0"/>
        <v>NO</v>
      </c>
      <c r="Y53" s="37">
        <v>24</v>
      </c>
      <c r="Z53" s="16">
        <v>0</v>
      </c>
      <c r="AA53" s="98">
        <v>136.49544264458902</v>
      </c>
      <c r="AB53" s="8">
        <v>232.68628099626827</v>
      </c>
      <c r="AC53" s="19" t="str">
        <f t="shared" si="1"/>
        <v>NO</v>
      </c>
      <c r="AD53" s="37">
        <v>24</v>
      </c>
      <c r="AE53" s="16">
        <v>0</v>
      </c>
      <c r="AF53" s="56">
        <v>210.072187390724</v>
      </c>
      <c r="AG53" s="8">
        <v>307.85346470808105</v>
      </c>
      <c r="AH53" s="46" t="str">
        <f t="shared" si="2"/>
        <v>NO</v>
      </c>
    </row>
    <row r="54" spans="14:34" x14ac:dyDescent="0.2">
      <c r="N54" s="42">
        <f>[1]DAILY!$B55</f>
        <v>44519</v>
      </c>
      <c r="O54" s="45">
        <v>0.68712231539643931</v>
      </c>
      <c r="P54" s="17">
        <v>9.0546661402187908E-2</v>
      </c>
      <c r="Q54" s="17">
        <v>0.1969665203435908</v>
      </c>
      <c r="R54" s="17">
        <v>2.5364502857781964E-2</v>
      </c>
      <c r="S54" s="73">
        <v>0</v>
      </c>
      <c r="T54" s="94">
        <v>24</v>
      </c>
      <c r="U54" s="16">
        <v>0</v>
      </c>
      <c r="V54" s="8">
        <v>1.2780883099739724</v>
      </c>
      <c r="W54" s="8">
        <v>17.187570934034188</v>
      </c>
      <c r="X54" s="19" t="str">
        <f t="shared" si="0"/>
        <v>NO</v>
      </c>
      <c r="Y54" s="37">
        <v>24</v>
      </c>
      <c r="Z54" s="16">
        <v>0</v>
      </c>
      <c r="AA54" s="98">
        <v>69.619197772747171</v>
      </c>
      <c r="AB54" s="8">
        <v>235.40402842939997</v>
      </c>
      <c r="AC54" s="19" t="str">
        <f t="shared" si="1"/>
        <v>NO</v>
      </c>
      <c r="AD54" s="37">
        <v>24</v>
      </c>
      <c r="AE54" s="16">
        <v>0</v>
      </c>
      <c r="AF54" s="56">
        <v>95.42719618185231</v>
      </c>
      <c r="AG54" s="8">
        <v>324.43409498204693</v>
      </c>
      <c r="AH54" s="46" t="str">
        <f t="shared" si="2"/>
        <v>NO</v>
      </c>
    </row>
    <row r="55" spans="14:34" x14ac:dyDescent="0.2">
      <c r="N55" s="42">
        <f>[1]DAILY!$B56</f>
        <v>44520</v>
      </c>
      <c r="O55" s="45">
        <v>0.69179774025381702</v>
      </c>
      <c r="P55" s="17">
        <v>8.35001464303637E-2</v>
      </c>
      <c r="Q55" s="17">
        <v>0.18964761547226314</v>
      </c>
      <c r="R55" s="17">
        <v>3.5054497843556159E-2</v>
      </c>
      <c r="S55" s="73">
        <v>0</v>
      </c>
      <c r="T55" s="94">
        <v>24</v>
      </c>
      <c r="U55" s="16">
        <v>0</v>
      </c>
      <c r="V55" s="8">
        <v>1.5023970347013975</v>
      </c>
      <c r="W55" s="8">
        <v>16.818419676054006</v>
      </c>
      <c r="X55" s="19" t="str">
        <f t="shared" si="0"/>
        <v>NO</v>
      </c>
      <c r="Y55" s="37">
        <v>24</v>
      </c>
      <c r="Z55" s="16">
        <v>0</v>
      </c>
      <c r="AA55" s="98">
        <v>76.552096835665338</v>
      </c>
      <c r="AB55" s="8">
        <v>231.97524087998491</v>
      </c>
      <c r="AC55" s="19" t="str">
        <f t="shared" si="1"/>
        <v>NO</v>
      </c>
      <c r="AD55" s="37">
        <v>24</v>
      </c>
      <c r="AE55" s="16">
        <v>0</v>
      </c>
      <c r="AF55" s="56">
        <v>107.31216600399772</v>
      </c>
      <c r="AG55" s="8">
        <v>322.30375969310381</v>
      </c>
      <c r="AH55" s="46" t="str">
        <f t="shared" si="2"/>
        <v>NO</v>
      </c>
    </row>
    <row r="56" spans="14:34" x14ac:dyDescent="0.2">
      <c r="N56" s="42">
        <f>[1]DAILY!$B57</f>
        <v>44521</v>
      </c>
      <c r="O56" s="45">
        <v>0.67669772092056302</v>
      </c>
      <c r="P56" s="17">
        <v>8.6517653119751264E-2</v>
      </c>
      <c r="Q56" s="17">
        <v>0.17592237527342031</v>
      </c>
      <c r="R56" s="17">
        <v>6.0862250686265398E-2</v>
      </c>
      <c r="S56" s="73">
        <v>0</v>
      </c>
      <c r="T56" s="94">
        <v>24</v>
      </c>
      <c r="U56" s="16">
        <v>0</v>
      </c>
      <c r="V56" s="8">
        <v>1.6663047025004873</v>
      </c>
      <c r="W56" s="8">
        <v>16.463870315851072</v>
      </c>
      <c r="X56" s="19" t="str">
        <f t="shared" si="0"/>
        <v>NO</v>
      </c>
      <c r="Y56" s="37">
        <v>24</v>
      </c>
      <c r="Z56" s="16">
        <v>0</v>
      </c>
      <c r="AA56" s="98">
        <v>69.253961337653692</v>
      </c>
      <c r="AB56" s="8">
        <v>228.105731006648</v>
      </c>
      <c r="AC56" s="19" t="str">
        <f t="shared" si="1"/>
        <v>NO</v>
      </c>
      <c r="AD56" s="37">
        <v>24</v>
      </c>
      <c r="AE56" s="16">
        <v>0</v>
      </c>
      <c r="AF56" s="56">
        <v>94.801076578834909</v>
      </c>
      <c r="AG56" s="8">
        <v>316.80976140882774</v>
      </c>
      <c r="AH56" s="46" t="str">
        <f t="shared" si="2"/>
        <v>NO</v>
      </c>
    </row>
    <row r="57" spans="14:34" x14ac:dyDescent="0.2">
      <c r="N57" s="42">
        <f>[1]DAILY!$B58</f>
        <v>44522</v>
      </c>
      <c r="O57" s="45">
        <v>0.6985999054645724</v>
      </c>
      <c r="P57" s="17">
        <v>8.1332587918351559E-2</v>
      </c>
      <c r="Q57" s="17">
        <v>0.18347257384669635</v>
      </c>
      <c r="R57" s="17">
        <v>3.659493277037966E-2</v>
      </c>
      <c r="S57" s="73">
        <v>0</v>
      </c>
      <c r="T57" s="94">
        <v>24</v>
      </c>
      <c r="U57" s="16">
        <v>0</v>
      </c>
      <c r="V57" s="8">
        <v>1.5437171895906641</v>
      </c>
      <c r="W57" s="8">
        <v>16.623682061155648</v>
      </c>
      <c r="X57" s="19" t="str">
        <f t="shared" si="0"/>
        <v>NO</v>
      </c>
      <c r="Y57" s="37">
        <v>24</v>
      </c>
      <c r="Z57" s="16">
        <v>0</v>
      </c>
      <c r="AA57" s="98">
        <v>83.056968910396265</v>
      </c>
      <c r="AB57" s="8">
        <v>231.29560749204154</v>
      </c>
      <c r="AC57" s="19" t="str">
        <f t="shared" si="1"/>
        <v>NO</v>
      </c>
      <c r="AD57" s="37">
        <v>24</v>
      </c>
      <c r="AE57" s="16">
        <v>0</v>
      </c>
      <c r="AF57" s="56">
        <v>118.46337527496507</v>
      </c>
      <c r="AG57" s="8">
        <v>321.94303985100998</v>
      </c>
      <c r="AH57" s="46" t="str">
        <f t="shared" si="2"/>
        <v>NO</v>
      </c>
    </row>
    <row r="58" spans="14:34" x14ac:dyDescent="0.2">
      <c r="N58" s="42">
        <f>[1]DAILY!$B59</f>
        <v>44523</v>
      </c>
      <c r="O58" s="45">
        <v>0.68076698208087771</v>
      </c>
      <c r="P58" s="17">
        <v>7.2393312029100418E-2</v>
      </c>
      <c r="Q58" s="17">
        <v>0.20393972001605531</v>
      </c>
      <c r="R58" s="17">
        <v>4.2887973598869998E-2</v>
      </c>
      <c r="S58" s="73">
        <v>1.201227509652271E-5</v>
      </c>
      <c r="T58" s="94">
        <v>24</v>
      </c>
      <c r="U58" s="16">
        <v>0</v>
      </c>
      <c r="V58" s="8">
        <v>1.642919860171087</v>
      </c>
      <c r="W58" s="8">
        <v>16.84211365507257</v>
      </c>
      <c r="X58" s="19" t="str">
        <f t="shared" si="0"/>
        <v>NO</v>
      </c>
      <c r="Y58" s="37">
        <v>24</v>
      </c>
      <c r="Z58" s="16">
        <v>0</v>
      </c>
      <c r="AA58" s="98">
        <v>49.057288058757798</v>
      </c>
      <c r="AB58" s="8">
        <v>228.11042641148299</v>
      </c>
      <c r="AC58" s="19" t="str">
        <f t="shared" si="1"/>
        <v>NO</v>
      </c>
      <c r="AD58" s="37">
        <v>24</v>
      </c>
      <c r="AE58" s="16">
        <v>0</v>
      </c>
      <c r="AF58" s="56">
        <v>60.178208100727637</v>
      </c>
      <c r="AG58" s="8">
        <v>320.55110476899137</v>
      </c>
      <c r="AH58" s="46" t="str">
        <f t="shared" si="2"/>
        <v>NO</v>
      </c>
    </row>
    <row r="59" spans="14:34" x14ac:dyDescent="0.2">
      <c r="N59" s="42">
        <f>[1]DAILY!$B60</f>
        <v>44524</v>
      </c>
      <c r="O59" s="45">
        <v>0.71265686381753335</v>
      </c>
      <c r="P59" s="17">
        <v>9.6767666639261021E-2</v>
      </c>
      <c r="Q59" s="17">
        <v>0.15554498198359909</v>
      </c>
      <c r="R59" s="17">
        <v>3.5030487559606555E-2</v>
      </c>
      <c r="S59" s="73">
        <v>0</v>
      </c>
      <c r="T59" s="94">
        <v>24</v>
      </c>
      <c r="U59" s="16">
        <v>0</v>
      </c>
      <c r="V59" s="8">
        <v>1.4771598642764803</v>
      </c>
      <c r="W59" s="8">
        <v>16.355587944783185</v>
      </c>
      <c r="X59" s="19" t="str">
        <f t="shared" si="0"/>
        <v>NO</v>
      </c>
      <c r="Y59" s="37">
        <v>24</v>
      </c>
      <c r="Z59" s="16">
        <v>0</v>
      </c>
      <c r="AA59" s="98">
        <v>92.08035100625581</v>
      </c>
      <c r="AB59" s="8">
        <v>235.03816346796404</v>
      </c>
      <c r="AC59" s="19" t="str">
        <f t="shared" si="1"/>
        <v>NO</v>
      </c>
      <c r="AD59" s="37">
        <v>24</v>
      </c>
      <c r="AE59" s="16">
        <v>0</v>
      </c>
      <c r="AF59" s="56">
        <v>133.93203029643854</v>
      </c>
      <c r="AG59" s="8">
        <v>322.27231159015139</v>
      </c>
      <c r="AH59" s="46" t="str">
        <f t="shared" si="2"/>
        <v>NO</v>
      </c>
    </row>
    <row r="60" spans="14:34" x14ac:dyDescent="0.2">
      <c r="N60" s="42">
        <f>[1]DAILY!$B61</f>
        <v>44525</v>
      </c>
      <c r="O60" s="45">
        <v>0.62583523397913443</v>
      </c>
      <c r="P60" s="17">
        <v>0.1222783803447727</v>
      </c>
      <c r="Q60" s="17">
        <v>0.16079471254091313</v>
      </c>
      <c r="R60" s="17">
        <v>9.1091673135179768E-2</v>
      </c>
      <c r="S60" s="73">
        <v>0</v>
      </c>
      <c r="T60" s="94">
        <v>24</v>
      </c>
      <c r="U60" s="16">
        <v>3</v>
      </c>
      <c r="V60" s="8">
        <v>1.5232025391930055</v>
      </c>
      <c r="W60" s="8">
        <v>16.689805259772019</v>
      </c>
      <c r="X60" s="19" t="str">
        <f t="shared" si="0"/>
        <v>NO</v>
      </c>
      <c r="Y60" s="37">
        <v>24</v>
      </c>
      <c r="Z60" s="16">
        <v>3</v>
      </c>
      <c r="AA60" s="98">
        <v>100.2076854577824</v>
      </c>
      <c r="AB60" s="8">
        <v>230.39968287289929</v>
      </c>
      <c r="AC60" s="19" t="str">
        <f t="shared" si="1"/>
        <v>NO</v>
      </c>
      <c r="AD60" s="37">
        <v>24</v>
      </c>
      <c r="AE60" s="16">
        <v>3</v>
      </c>
      <c r="AF60" s="56">
        <v>147.86460364191268</v>
      </c>
      <c r="AG60" s="8">
        <v>309.66544325850379</v>
      </c>
      <c r="AH60" s="46" t="str">
        <f t="shared" si="2"/>
        <v>NO</v>
      </c>
    </row>
    <row r="61" spans="14:34" x14ac:dyDescent="0.2">
      <c r="N61" s="42">
        <f>[1]DAILY!$B62</f>
        <v>44526</v>
      </c>
      <c r="O61" s="45">
        <v>0.6726695277756044</v>
      </c>
      <c r="P61" s="17">
        <v>7.7384875137869721E-2</v>
      </c>
      <c r="Q61" s="17">
        <v>0.11740202986407686</v>
      </c>
      <c r="R61" s="17">
        <v>0.132543567222449</v>
      </c>
      <c r="S61" s="73">
        <v>0</v>
      </c>
      <c r="T61" s="94">
        <v>24</v>
      </c>
      <c r="U61" s="16">
        <v>0</v>
      </c>
      <c r="V61" s="8">
        <v>1.5714460541377751</v>
      </c>
      <c r="W61" s="8">
        <v>14.598765450176062</v>
      </c>
      <c r="X61" s="19" t="str">
        <f t="shared" si="0"/>
        <v>NO</v>
      </c>
      <c r="Y61" s="37">
        <v>24</v>
      </c>
      <c r="Z61" s="16">
        <v>0</v>
      </c>
      <c r="AA61" s="98">
        <v>64.912110524402053</v>
      </c>
      <c r="AB61" s="8">
        <v>213.21806715147008</v>
      </c>
      <c r="AC61" s="19" t="str">
        <f t="shared" si="1"/>
        <v>NO</v>
      </c>
      <c r="AD61" s="37">
        <v>24</v>
      </c>
      <c r="AE61" s="16">
        <v>0</v>
      </c>
      <c r="AF61" s="56">
        <v>87.357903756117807</v>
      </c>
      <c r="AG61" s="8">
        <v>301.17996048991489</v>
      </c>
      <c r="AH61" s="46" t="str">
        <f t="shared" si="2"/>
        <v>NO</v>
      </c>
    </row>
    <row r="62" spans="14:34" x14ac:dyDescent="0.2">
      <c r="N62" s="42">
        <f>[1]DAILY!$B63</f>
        <v>44527</v>
      </c>
      <c r="O62" s="45">
        <v>0.53700328606599246</v>
      </c>
      <c r="P62" s="17">
        <v>0.1616858788713281</v>
      </c>
      <c r="Q62" s="17">
        <v>0.12786445307546054</v>
      </c>
      <c r="R62" s="17">
        <v>0.1563252463743135</v>
      </c>
      <c r="S62" s="73">
        <v>1.7121135612905375E-2</v>
      </c>
      <c r="T62" s="94">
        <v>24</v>
      </c>
      <c r="U62" s="16">
        <v>8</v>
      </c>
      <c r="V62" s="8">
        <v>2.1099014296644105</v>
      </c>
      <c r="W62" s="8">
        <v>16.729750634967541</v>
      </c>
      <c r="X62" s="19" t="str">
        <f t="shared" si="0"/>
        <v>NO</v>
      </c>
      <c r="Y62" s="37">
        <v>23</v>
      </c>
      <c r="Z62" s="16">
        <v>8</v>
      </c>
      <c r="AA62" s="98">
        <v>113.4106797064714</v>
      </c>
      <c r="AB62" s="8">
        <v>228.80947619306505</v>
      </c>
      <c r="AC62" s="19" t="str">
        <f t="shared" si="1"/>
        <v>NO</v>
      </c>
      <c r="AD62" s="37">
        <v>24</v>
      </c>
      <c r="AE62" s="16">
        <v>8</v>
      </c>
      <c r="AF62" s="56">
        <v>170.4983080682367</v>
      </c>
      <c r="AG62" s="8">
        <v>293.20237716784987</v>
      </c>
      <c r="AH62" s="46" t="str">
        <f t="shared" si="2"/>
        <v>NO</v>
      </c>
    </row>
    <row r="63" spans="14:34" x14ac:dyDescent="0.2">
      <c r="N63" s="42">
        <f>[1]DAILY!$B64</f>
        <v>44528</v>
      </c>
      <c r="O63" s="45">
        <v>0.71128725673042215</v>
      </c>
      <c r="P63" s="17">
        <v>0.10379970161872451</v>
      </c>
      <c r="Q63" s="17">
        <v>0.15365727939341067</v>
      </c>
      <c r="R63" s="17">
        <v>3.1255762257442678E-2</v>
      </c>
      <c r="S63" s="73">
        <v>0</v>
      </c>
      <c r="T63" s="94">
        <v>24</v>
      </c>
      <c r="U63" s="16">
        <v>0</v>
      </c>
      <c r="V63" s="8">
        <v>1.5132028038106105</v>
      </c>
      <c r="W63" s="8">
        <v>16.492959926542898</v>
      </c>
      <c r="X63" s="19" t="str">
        <f t="shared" si="0"/>
        <v>NO</v>
      </c>
      <c r="Y63" s="37">
        <v>24</v>
      </c>
      <c r="Z63" s="16">
        <v>0</v>
      </c>
      <c r="AA63" s="98">
        <v>58.32592438739011</v>
      </c>
      <c r="AB63" s="8">
        <v>237.21728073987802</v>
      </c>
      <c r="AC63" s="19" t="str">
        <f t="shared" si="1"/>
        <v>NO</v>
      </c>
      <c r="AD63" s="37">
        <v>24</v>
      </c>
      <c r="AE63" s="16">
        <v>0</v>
      </c>
      <c r="AF63" s="56">
        <v>76.067298949811629</v>
      </c>
      <c r="AG63" s="8">
        <v>323.13023659689753</v>
      </c>
      <c r="AH63" s="46" t="str">
        <f t="shared" si="2"/>
        <v>NO</v>
      </c>
    </row>
    <row r="64" spans="14:34" x14ac:dyDescent="0.2">
      <c r="N64" s="42">
        <f>[1]DAILY!$B65</f>
        <v>44529</v>
      </c>
      <c r="O64" s="45">
        <v>0.72038197497875178</v>
      </c>
      <c r="P64" s="17">
        <v>7.3332679773767173E-2</v>
      </c>
      <c r="Q64" s="17">
        <v>0.14909977023617918</v>
      </c>
      <c r="R64" s="17">
        <v>5.7185575011301872E-2</v>
      </c>
      <c r="S64" s="73">
        <v>0</v>
      </c>
      <c r="T64" s="94">
        <v>24</v>
      </c>
      <c r="U64" s="16">
        <v>0</v>
      </c>
      <c r="V64" s="8">
        <v>1.5543196173948519</v>
      </c>
      <c r="W64" s="8">
        <v>15.600142053535343</v>
      </c>
      <c r="X64" s="19" t="str">
        <f t="shared" si="0"/>
        <v>NO</v>
      </c>
      <c r="Y64" s="37">
        <v>24</v>
      </c>
      <c r="Z64" s="16">
        <v>0</v>
      </c>
      <c r="AA64" s="98">
        <v>61.060410390889338</v>
      </c>
      <c r="AB64" s="8">
        <v>225.92032632570709</v>
      </c>
      <c r="AC64" s="19" t="str">
        <f t="shared" si="1"/>
        <v>NO</v>
      </c>
      <c r="AD64" s="37">
        <v>24</v>
      </c>
      <c r="AE64" s="16">
        <v>0</v>
      </c>
      <c r="AF64" s="56">
        <v>80.754989241524584</v>
      </c>
      <c r="AG64" s="8">
        <v>317.58836402454318</v>
      </c>
      <c r="AH64" s="46" t="str">
        <f t="shared" si="2"/>
        <v>NO</v>
      </c>
    </row>
    <row r="65" spans="14:34" x14ac:dyDescent="0.2">
      <c r="N65" s="42">
        <f>[1]DAILY!$B66</f>
        <v>44530</v>
      </c>
      <c r="O65" s="45">
        <v>0.66365584570378033</v>
      </c>
      <c r="P65" s="17">
        <v>0.1118198508921056</v>
      </c>
      <c r="Q65" s="17">
        <v>0.13619144122146232</v>
      </c>
      <c r="R65" s="17">
        <v>8.8332862182651739E-2</v>
      </c>
      <c r="S65" s="73">
        <v>0</v>
      </c>
      <c r="T65" s="94">
        <v>24</v>
      </c>
      <c r="U65" s="16">
        <v>1</v>
      </c>
      <c r="V65" s="8">
        <v>1.394855645105576</v>
      </c>
      <c r="W65" s="8">
        <v>15.933638821950606</v>
      </c>
      <c r="X65" s="19" t="str">
        <f t="shared" si="0"/>
        <v>NO</v>
      </c>
      <c r="Y65" s="37">
        <v>24</v>
      </c>
      <c r="Z65" s="16">
        <v>1</v>
      </c>
      <c r="AA65" s="98">
        <v>88.963504348209355</v>
      </c>
      <c r="AB65" s="8">
        <v>228.5364458073787</v>
      </c>
      <c r="AC65" s="19" t="str">
        <f t="shared" si="1"/>
        <v>NO</v>
      </c>
      <c r="AD65" s="37">
        <v>24</v>
      </c>
      <c r="AE65" s="16">
        <v>1</v>
      </c>
      <c r="AF65" s="56">
        <v>128.58886459693034</v>
      </c>
      <c r="AG65" s="8">
        <v>310.27253941947015</v>
      </c>
      <c r="AH65" s="46" t="str">
        <f t="shared" si="2"/>
        <v>NO</v>
      </c>
    </row>
    <row r="66" spans="14:34" x14ac:dyDescent="0.2">
      <c r="N66" s="42">
        <f>[1]DAILY!$B67</f>
        <v>44531</v>
      </c>
      <c r="O66" s="45">
        <v>0.63671899636634011</v>
      </c>
      <c r="P66" s="17">
        <v>0.14449966720079682</v>
      </c>
      <c r="Q66" s="17">
        <v>9.9570758550577468E-2</v>
      </c>
      <c r="R66" s="17">
        <v>0.1192105778822856</v>
      </c>
      <c r="S66" s="73">
        <v>0</v>
      </c>
      <c r="T66" s="94">
        <v>24</v>
      </c>
      <c r="U66" s="16">
        <v>2</v>
      </c>
      <c r="V66" s="8">
        <v>1.4117353823304188</v>
      </c>
      <c r="W66" s="8">
        <v>15.690915045323811</v>
      </c>
      <c r="X66" s="19" t="str">
        <f t="shared" si="0"/>
        <v>NO</v>
      </c>
      <c r="Y66" s="37">
        <v>24</v>
      </c>
      <c r="Z66" s="16">
        <v>2</v>
      </c>
      <c r="AA66" s="99">
        <v>75.977307750274946</v>
      </c>
      <c r="AB66" s="8">
        <v>230.10703714784725</v>
      </c>
      <c r="AC66" s="19" t="str">
        <f t="shared" si="1"/>
        <v>NO</v>
      </c>
      <c r="AD66" s="37">
        <v>24</v>
      </c>
      <c r="AE66" s="16">
        <v>2</v>
      </c>
      <c r="AF66" s="56">
        <v>91.511378670311444</v>
      </c>
      <c r="AG66" s="8">
        <v>303.58986372306634</v>
      </c>
      <c r="AH66" s="46" t="str">
        <f t="shared" si="2"/>
        <v>NO</v>
      </c>
    </row>
    <row r="67" spans="14:34" x14ac:dyDescent="0.2">
      <c r="N67" s="42">
        <f>[1]DAILY!$B68</f>
        <v>44532</v>
      </c>
      <c r="O67" s="45">
        <v>0.64713143202566292</v>
      </c>
      <c r="P67" s="17">
        <v>0.19008122174320999</v>
      </c>
      <c r="Q67" s="17">
        <v>7.034030074418153E-2</v>
      </c>
      <c r="R67" s="17">
        <v>9.2447045486945559E-2</v>
      </c>
      <c r="S67" s="73">
        <v>0</v>
      </c>
      <c r="T67" s="94">
        <v>24</v>
      </c>
      <c r="U67" s="16">
        <v>1</v>
      </c>
      <c r="V67" s="8">
        <v>1.5782457169683717</v>
      </c>
      <c r="W67" s="8">
        <v>16.183441261517785</v>
      </c>
      <c r="X67" s="19" t="str">
        <f t="shared" si="0"/>
        <v>NO</v>
      </c>
      <c r="Y67" s="37">
        <v>24</v>
      </c>
      <c r="Z67" s="16">
        <v>1</v>
      </c>
      <c r="AA67" s="99">
        <v>88.026194199433988</v>
      </c>
      <c r="AB67" s="8">
        <v>245.96698283884263</v>
      </c>
      <c r="AC67" s="19" t="str">
        <f t="shared" si="1"/>
        <v>NO</v>
      </c>
      <c r="AD67" s="37">
        <v>24</v>
      </c>
      <c r="AE67" s="16">
        <v>1</v>
      </c>
      <c r="AF67" s="56">
        <v>98.886664391703206</v>
      </c>
      <c r="AG67" s="8">
        <v>309.362662128659</v>
      </c>
      <c r="AH67" s="46" t="str">
        <f t="shared" si="2"/>
        <v>NO</v>
      </c>
    </row>
    <row r="68" spans="14:34" x14ac:dyDescent="0.2">
      <c r="N68" s="42">
        <f>[1]DAILY!$B69</f>
        <v>44533</v>
      </c>
      <c r="O68" s="45">
        <v>0.715844595666284</v>
      </c>
      <c r="P68" s="17">
        <v>8.144054322493334E-2</v>
      </c>
      <c r="Q68" s="17">
        <v>0.17675428034873192</v>
      </c>
      <c r="R68" s="17">
        <v>2.5960580760050742E-2</v>
      </c>
      <c r="S68" s="73">
        <v>0</v>
      </c>
      <c r="T68" s="94">
        <v>24</v>
      </c>
      <c r="U68" s="16">
        <v>0</v>
      </c>
      <c r="V68" s="8">
        <v>1.4731800404746844</v>
      </c>
      <c r="W68" s="8">
        <v>16.537078035590397</v>
      </c>
      <c r="X68" s="19" t="str">
        <f t="shared" si="0"/>
        <v>NO</v>
      </c>
      <c r="Y68" s="37">
        <v>24</v>
      </c>
      <c r="Z68" s="16">
        <v>0</v>
      </c>
      <c r="AA68" s="99">
        <v>69.437281491521148</v>
      </c>
      <c r="AB68" s="8">
        <v>233.18643142232025</v>
      </c>
      <c r="AC68" s="19" t="str">
        <f t="shared" si="1"/>
        <v>NO</v>
      </c>
      <c r="AD68" s="37">
        <v>24</v>
      </c>
      <c r="AE68" s="16">
        <v>0</v>
      </c>
      <c r="AF68" s="56">
        <v>62.41371221717484</v>
      </c>
      <c r="AG68" s="8">
        <v>324.28527312198918</v>
      </c>
      <c r="AH68" s="46" t="str">
        <f t="shared" si="2"/>
        <v>NO</v>
      </c>
    </row>
    <row r="69" spans="14:34" x14ac:dyDescent="0.2">
      <c r="N69" s="42">
        <f>[1]DAILY!$B70</f>
        <v>44534</v>
      </c>
      <c r="O69" s="45">
        <v>0.74810997490245201</v>
      </c>
      <c r="P69" s="17">
        <v>7.9879806681162013E-2</v>
      </c>
      <c r="Q69" s="17">
        <v>0.14264985669561481</v>
      </c>
      <c r="R69" s="17">
        <v>2.9360361720771163E-2</v>
      </c>
      <c r="S69" s="73">
        <v>0</v>
      </c>
      <c r="T69" s="94">
        <v>24</v>
      </c>
      <c r="U69" s="16">
        <v>0</v>
      </c>
      <c r="V69" s="8">
        <v>1.3175434981879326</v>
      </c>
      <c r="W69" s="8">
        <v>15.735363433421675</v>
      </c>
      <c r="X69" s="19" t="str">
        <f t="shared" si="0"/>
        <v>NO</v>
      </c>
      <c r="Y69" s="37">
        <v>24</v>
      </c>
      <c r="Z69" s="16">
        <v>0</v>
      </c>
      <c r="AA69" s="99">
        <v>46.710115108339068</v>
      </c>
      <c r="AB69" s="8">
        <v>232.20718181392843</v>
      </c>
      <c r="AC69" s="19" t="str">
        <f t="shared" si="1"/>
        <v>NO</v>
      </c>
      <c r="AD69" s="37">
        <v>24</v>
      </c>
      <c r="AE69" s="16">
        <v>0</v>
      </c>
      <c r="AF69" s="56">
        <v>62.240074363669642</v>
      </c>
      <c r="AG69" s="8">
        <v>323.55026305020493</v>
      </c>
      <c r="AH69" s="46" t="str">
        <f t="shared" si="2"/>
        <v>NO</v>
      </c>
    </row>
    <row r="70" spans="14:34" x14ac:dyDescent="0.2">
      <c r="N70" s="42">
        <f>[1]DAILY!$B71</f>
        <v>44535</v>
      </c>
      <c r="O70" s="45">
        <v>0.6803705432174646</v>
      </c>
      <c r="P70" s="17">
        <v>0.13122463895153136</v>
      </c>
      <c r="Q70" s="17">
        <v>0.15275855896486515</v>
      </c>
      <c r="R70" s="17">
        <v>3.5646258866138897E-2</v>
      </c>
      <c r="S70" s="73">
        <v>0</v>
      </c>
      <c r="T70" s="94">
        <v>24</v>
      </c>
      <c r="U70" s="16">
        <v>0</v>
      </c>
      <c r="V70" s="8">
        <v>1.4696001370105727</v>
      </c>
      <c r="W70" s="8">
        <v>17.05051477697841</v>
      </c>
      <c r="X70" s="19" t="str">
        <f t="shared" ref="X70:X96" si="3">IF(V70&gt;W70,"YES","NO")</f>
        <v>NO</v>
      </c>
      <c r="Y70" s="37">
        <v>24</v>
      </c>
      <c r="Z70" s="16">
        <v>0</v>
      </c>
      <c r="AA70" s="99">
        <v>78.21893145214672</v>
      </c>
      <c r="AB70" s="8">
        <v>242.45653048077116</v>
      </c>
      <c r="AC70" s="19" t="str">
        <f t="shared" ref="AC70:AC96" si="4">IF(AA70&gt;AB70,"YES","NO")</f>
        <v>NO</v>
      </c>
      <c r="AD70" s="37">
        <v>24</v>
      </c>
      <c r="AE70" s="16">
        <v>0</v>
      </c>
      <c r="AF70" s="56">
        <v>68.563490367566416</v>
      </c>
      <c r="AG70" s="8">
        <v>322.14933382210114</v>
      </c>
      <c r="AH70" s="46" t="str">
        <f t="shared" ref="AH70:AH96" si="5">IF(AF70&gt;AG70,"YES","NO")</f>
        <v>NO</v>
      </c>
    </row>
    <row r="71" spans="14:34" x14ac:dyDescent="0.2">
      <c r="N71" s="42">
        <f>[1]DAILY!$B72</f>
        <v>44536</v>
      </c>
      <c r="O71" s="45">
        <v>0.5825399458468189</v>
      </c>
      <c r="P71" s="17">
        <v>4.5328950292562752E-2</v>
      </c>
      <c r="Q71" s="17">
        <v>0.13321429692738132</v>
      </c>
      <c r="R71" s="17">
        <v>0.23441428903033215</v>
      </c>
      <c r="S71" s="73">
        <v>4.5025179029048916E-3</v>
      </c>
      <c r="T71" s="94">
        <v>24</v>
      </c>
      <c r="U71" s="16">
        <v>4</v>
      </c>
      <c r="V71" s="8">
        <v>1.4978470413363996</v>
      </c>
      <c r="W71" s="8">
        <v>13.569724700761268</v>
      </c>
      <c r="X71" s="19" t="str">
        <f t="shared" si="3"/>
        <v>NO</v>
      </c>
      <c r="Y71" s="37">
        <v>24</v>
      </c>
      <c r="Z71" s="16">
        <v>4</v>
      </c>
      <c r="AA71" s="99">
        <v>54.817816406280997</v>
      </c>
      <c r="AB71" s="8">
        <v>185.72185325851675</v>
      </c>
      <c r="AC71" s="19" t="str">
        <f t="shared" si="4"/>
        <v>NO</v>
      </c>
      <c r="AD71" s="37">
        <v>24</v>
      </c>
      <c r="AE71" s="16">
        <v>4</v>
      </c>
      <c r="AF71" s="56">
        <v>78.25343389021819</v>
      </c>
      <c r="AG71" s="8">
        <v>276.82198781665545</v>
      </c>
      <c r="AH71" s="46" t="str">
        <f t="shared" si="5"/>
        <v>NO</v>
      </c>
    </row>
    <row r="72" spans="14:34" x14ac:dyDescent="0.2">
      <c r="N72" s="42">
        <f>[1]DAILY!$B73</f>
        <v>44537</v>
      </c>
      <c r="O72" s="45">
        <v>0.70531479868997371</v>
      </c>
      <c r="P72" s="17">
        <v>1.3340735341501597E-3</v>
      </c>
      <c r="Q72" s="17">
        <v>0.13337578149864737</v>
      </c>
      <c r="R72" s="17">
        <v>0.15997534627722876</v>
      </c>
      <c r="S72" s="73">
        <v>0</v>
      </c>
      <c r="T72" s="94">
        <v>24</v>
      </c>
      <c r="U72" s="16">
        <v>1</v>
      </c>
      <c r="V72" s="8">
        <v>1.4843117689732483</v>
      </c>
      <c r="W72" s="8">
        <v>12.959631385065114</v>
      </c>
      <c r="X72" s="19" t="str">
        <f t="shared" si="3"/>
        <v>NO</v>
      </c>
      <c r="Y72" s="37">
        <v>24</v>
      </c>
      <c r="Z72" s="16">
        <v>1</v>
      </c>
      <c r="AA72" s="99">
        <v>35.787248641415161</v>
      </c>
      <c r="AB72" s="8">
        <v>190.43523640546272</v>
      </c>
      <c r="AC72" s="19" t="str">
        <f t="shared" si="4"/>
        <v>NO</v>
      </c>
      <c r="AD72" s="37">
        <v>24</v>
      </c>
      <c r="AE72" s="16">
        <v>1</v>
      </c>
      <c r="AF72" s="56">
        <v>47.385595014478533</v>
      </c>
      <c r="AG72" s="8">
        <v>293.81245564995623</v>
      </c>
      <c r="AH72" s="46" t="str">
        <f t="shared" si="5"/>
        <v>NO</v>
      </c>
    </row>
    <row r="73" spans="14:34" x14ac:dyDescent="0.2">
      <c r="N73" s="42">
        <f>[1]DAILY!$B74</f>
        <v>44538</v>
      </c>
      <c r="O73" s="45">
        <v>0.67300438293871323</v>
      </c>
      <c r="P73" s="17">
        <v>2.5396087983008317E-3</v>
      </c>
      <c r="Q73" s="17">
        <v>0.13718945789238332</v>
      </c>
      <c r="R73" s="17">
        <v>0.18726655037060261</v>
      </c>
      <c r="S73" s="73">
        <v>0</v>
      </c>
      <c r="T73" s="94">
        <v>24</v>
      </c>
      <c r="U73" s="16">
        <v>0</v>
      </c>
      <c r="V73" s="8">
        <v>1.4225435303741651</v>
      </c>
      <c r="W73" s="8">
        <v>12.881581363518773</v>
      </c>
      <c r="X73" s="19" t="str">
        <f t="shared" si="3"/>
        <v>NO</v>
      </c>
      <c r="Y73" s="37">
        <v>24</v>
      </c>
      <c r="Z73" s="16">
        <v>0</v>
      </c>
      <c r="AA73" s="99">
        <v>36.662223564892415</v>
      </c>
      <c r="AB73" s="8">
        <v>185.51887727978496</v>
      </c>
      <c r="AC73" s="19" t="str">
        <f t="shared" si="4"/>
        <v>NO</v>
      </c>
      <c r="AD73" s="37">
        <v>24</v>
      </c>
      <c r="AE73" s="16">
        <v>0</v>
      </c>
      <c r="AF73" s="56">
        <v>75.139105138931527</v>
      </c>
      <c r="AG73" s="8">
        <v>287.50142230536375</v>
      </c>
      <c r="AH73" s="46" t="str">
        <f t="shared" si="5"/>
        <v>NO</v>
      </c>
    </row>
    <row r="74" spans="14:34" x14ac:dyDescent="0.2">
      <c r="N74" s="42">
        <f>[1]DAILY!$B75</f>
        <v>44539</v>
      </c>
      <c r="O74" s="45">
        <v>0.75400208410025316</v>
      </c>
      <c r="P74" s="17">
        <v>3.6141194576052279E-3</v>
      </c>
      <c r="Q74" s="17">
        <v>0.10121836411803309</v>
      </c>
      <c r="R74" s="17">
        <v>0.14116543232410853</v>
      </c>
      <c r="S74" s="73">
        <v>0</v>
      </c>
      <c r="T74" s="94">
        <v>24</v>
      </c>
      <c r="U74" s="16">
        <v>0</v>
      </c>
      <c r="V74" s="8">
        <v>1.346843935962964</v>
      </c>
      <c r="W74" s="8">
        <v>12.533033600976593</v>
      </c>
      <c r="X74" s="19" t="str">
        <f t="shared" si="3"/>
        <v>NO</v>
      </c>
      <c r="Y74" s="37">
        <v>24</v>
      </c>
      <c r="Z74" s="16">
        <v>0</v>
      </c>
      <c r="AA74" s="99">
        <v>49.627689354825954</v>
      </c>
      <c r="AB74" s="8">
        <v>195.19457477299227</v>
      </c>
      <c r="AC74" s="19" t="str">
        <f t="shared" si="4"/>
        <v>NO</v>
      </c>
      <c r="AD74" s="37">
        <v>24</v>
      </c>
      <c r="AE74" s="16">
        <v>0</v>
      </c>
      <c r="AF74" s="56">
        <v>43.01828805311456</v>
      </c>
      <c r="AG74" s="8">
        <v>298.96863560945735</v>
      </c>
      <c r="AH74" s="46" t="str">
        <f t="shared" si="5"/>
        <v>NO</v>
      </c>
    </row>
    <row r="75" spans="14:34" x14ac:dyDescent="0.2">
      <c r="N75" s="42">
        <f>[1]DAILY!$B76</f>
        <v>44540</v>
      </c>
      <c r="O75" s="45">
        <v>0.71224460200123019</v>
      </c>
      <c r="P75" s="17">
        <v>4.7959797354516238E-3</v>
      </c>
      <c r="Q75" s="17">
        <v>0.14782738784827684</v>
      </c>
      <c r="R75" s="17">
        <v>0.13513203041504132</v>
      </c>
      <c r="S75" s="73">
        <v>0</v>
      </c>
      <c r="T75" s="94">
        <v>24</v>
      </c>
      <c r="U75" s="16">
        <v>0</v>
      </c>
      <c r="V75" s="8">
        <v>1.3978461433770717</v>
      </c>
      <c r="W75" s="8">
        <v>13.612457411608224</v>
      </c>
      <c r="X75" s="19" t="str">
        <f t="shared" si="3"/>
        <v>NO</v>
      </c>
      <c r="Y75" s="37">
        <v>24</v>
      </c>
      <c r="Z75" s="16">
        <v>0</v>
      </c>
      <c r="AA75" s="99">
        <v>39.109483684376194</v>
      </c>
      <c r="AB75" s="8">
        <v>196.5166023519383</v>
      </c>
      <c r="AC75" s="19" t="str">
        <f t="shared" si="4"/>
        <v>NO</v>
      </c>
      <c r="AD75" s="37">
        <v>23</v>
      </c>
      <c r="AE75" s="16">
        <v>0</v>
      </c>
      <c r="AF75" s="56">
        <v>66.949593290297656</v>
      </c>
      <c r="AG75" s="8">
        <v>300.25470924508227</v>
      </c>
      <c r="AH75" s="46" t="str">
        <f t="shared" si="5"/>
        <v>NO</v>
      </c>
    </row>
    <row r="76" spans="14:34" x14ac:dyDescent="0.2">
      <c r="N76" s="42">
        <f>[1]DAILY!$B77</f>
        <v>44541</v>
      </c>
      <c r="O76" s="45">
        <v>0.72942994468995093</v>
      </c>
      <c r="P76" s="17">
        <v>5.9997808077857798E-3</v>
      </c>
      <c r="Q76" s="17">
        <v>0.13420996507235189</v>
      </c>
      <c r="R76" s="17">
        <v>0.13036030942991139</v>
      </c>
      <c r="S76" s="73">
        <v>0</v>
      </c>
      <c r="T76" s="94">
        <v>24</v>
      </c>
      <c r="U76" s="16">
        <v>0</v>
      </c>
      <c r="V76" s="8">
        <v>1.2672272584122222</v>
      </c>
      <c r="W76" s="8">
        <v>13.366778218385603</v>
      </c>
      <c r="X76" s="19" t="str">
        <f t="shared" si="3"/>
        <v>NO</v>
      </c>
      <c r="Y76" s="37">
        <v>24</v>
      </c>
      <c r="Z76" s="16">
        <v>0</v>
      </c>
      <c r="AA76" s="99">
        <v>41.589924923470122</v>
      </c>
      <c r="AB76" s="8">
        <v>197.65630872456714</v>
      </c>
      <c r="AC76" s="19" t="str">
        <f t="shared" si="4"/>
        <v>NO</v>
      </c>
      <c r="AD76" s="37">
        <v>23</v>
      </c>
      <c r="AE76" s="16">
        <v>0</v>
      </c>
      <c r="AF76" s="56">
        <v>52.651533277525338</v>
      </c>
      <c r="AG76" s="8">
        <v>301.31389601251624</v>
      </c>
      <c r="AH76" s="46" t="str">
        <f t="shared" si="5"/>
        <v>NO</v>
      </c>
    </row>
    <row r="77" spans="14:34" x14ac:dyDescent="0.2">
      <c r="N77" s="42">
        <f>[1]DAILY!$B78</f>
        <v>44542</v>
      </c>
      <c r="O77" s="45">
        <v>0.68034822772496517</v>
      </c>
      <c r="P77" s="17">
        <v>2.7701545208873971E-2</v>
      </c>
      <c r="Q77" s="17">
        <v>0.15733851720499084</v>
      </c>
      <c r="R77" s="17">
        <v>0.13461170986117002</v>
      </c>
      <c r="S77" s="73">
        <v>0</v>
      </c>
      <c r="T77" s="94">
        <v>24</v>
      </c>
      <c r="U77" s="16">
        <v>0</v>
      </c>
      <c r="V77" s="8">
        <v>1.2938932365414517</v>
      </c>
      <c r="W77" s="8">
        <v>14.382742089161896</v>
      </c>
      <c r="X77" s="19" t="str">
        <f t="shared" si="3"/>
        <v>NO</v>
      </c>
      <c r="Y77" s="37">
        <v>24</v>
      </c>
      <c r="Z77" s="16">
        <v>0</v>
      </c>
      <c r="AA77" s="99">
        <v>51.598830747826135</v>
      </c>
      <c r="AB77" s="8">
        <v>202.10725581857051</v>
      </c>
      <c r="AC77" s="19" t="str">
        <f t="shared" si="4"/>
        <v>NO</v>
      </c>
      <c r="AD77" s="37">
        <v>24</v>
      </c>
      <c r="AE77" s="16">
        <v>0</v>
      </c>
      <c r="AF77" s="56">
        <v>44.963667545819078</v>
      </c>
      <c r="AG77" s="8">
        <v>300.80322479288913</v>
      </c>
      <c r="AH77" s="46" t="str">
        <f t="shared" si="5"/>
        <v>NO</v>
      </c>
    </row>
    <row r="78" spans="14:34" x14ac:dyDescent="0.2">
      <c r="N78" s="42">
        <f>[1]DAILY!$B79</f>
        <v>44543</v>
      </c>
      <c r="O78" s="45">
        <v>0.69001484833200433</v>
      </c>
      <c r="P78" s="17">
        <v>2.402521036623249E-2</v>
      </c>
      <c r="Q78" s="17">
        <v>0.12290751276185577</v>
      </c>
      <c r="R78" s="17">
        <v>0.1630524285399074</v>
      </c>
      <c r="S78" s="97">
        <v>0</v>
      </c>
      <c r="T78" s="94">
        <v>24</v>
      </c>
      <c r="U78" s="16">
        <v>0</v>
      </c>
      <c r="V78" s="8">
        <v>1.2808840110192419</v>
      </c>
      <c r="W78" s="8">
        <v>13.326654409676907</v>
      </c>
      <c r="X78" s="19" t="str">
        <f t="shared" si="3"/>
        <v>NO</v>
      </c>
      <c r="Y78" s="37">
        <v>24</v>
      </c>
      <c r="Z78" s="16">
        <v>0</v>
      </c>
      <c r="AA78" s="100">
        <v>39.824910995181533</v>
      </c>
      <c r="AB78" s="8">
        <v>195.76100266697321</v>
      </c>
      <c r="AC78" s="19" t="str">
        <f t="shared" si="4"/>
        <v>NO</v>
      </c>
      <c r="AD78" s="37">
        <v>24</v>
      </c>
      <c r="AE78" s="16">
        <v>0</v>
      </c>
      <c r="AF78" s="56">
        <v>59.101466573904759</v>
      </c>
      <c r="AG78" s="8">
        <v>294.05584858384805</v>
      </c>
      <c r="AH78" s="46" t="str">
        <f t="shared" si="5"/>
        <v>NO</v>
      </c>
    </row>
    <row r="79" spans="14:34" x14ac:dyDescent="0.2">
      <c r="N79" s="42">
        <f>[1]DAILY!$B80</f>
        <v>44544</v>
      </c>
      <c r="O79" s="45">
        <v>0.72325008760631915</v>
      </c>
      <c r="P79" s="17">
        <v>1.5373459002602169E-2</v>
      </c>
      <c r="Q79" s="17">
        <v>0.14701297872186614</v>
      </c>
      <c r="R79" s="17">
        <v>0.11436347466921254</v>
      </c>
      <c r="S79" s="73">
        <v>0</v>
      </c>
      <c r="T79" s="94">
        <v>24</v>
      </c>
      <c r="U79" s="16">
        <v>0</v>
      </c>
      <c r="V79" s="8">
        <v>1.3540864973004958</v>
      </c>
      <c r="W79" s="8">
        <v>13.945705662059156</v>
      </c>
      <c r="X79" s="19" t="str">
        <f t="shared" si="3"/>
        <v>NO</v>
      </c>
      <c r="Y79" s="37">
        <v>24</v>
      </c>
      <c r="Z79" s="16">
        <v>0</v>
      </c>
      <c r="AA79" s="99">
        <v>39.140334706945282</v>
      </c>
      <c r="AB79" s="8">
        <v>202.62322131231116</v>
      </c>
      <c r="AC79" s="19" t="str">
        <f t="shared" si="4"/>
        <v>NO</v>
      </c>
      <c r="AD79" s="37">
        <v>24</v>
      </c>
      <c r="AE79" s="16">
        <v>0</v>
      </c>
      <c r="AF79" s="56">
        <v>67.169711166539031</v>
      </c>
      <c r="AG79" s="8">
        <v>304.85766071518543</v>
      </c>
      <c r="AH79" s="46" t="str">
        <f t="shared" si="5"/>
        <v>NO</v>
      </c>
    </row>
    <row r="80" spans="14:34" x14ac:dyDescent="0.2">
      <c r="N80" s="42">
        <f>[1]DAILY!$B81</f>
        <v>44545</v>
      </c>
      <c r="O80" s="45">
        <v>0.59908161747072342</v>
      </c>
      <c r="P80" s="17">
        <v>9.464290620912881E-2</v>
      </c>
      <c r="Q80" s="17">
        <v>0.12760190795491927</v>
      </c>
      <c r="R80" s="17">
        <v>0.17867356836522852</v>
      </c>
      <c r="S80" s="73">
        <v>0</v>
      </c>
      <c r="T80" s="94">
        <v>24</v>
      </c>
      <c r="U80" s="16">
        <v>2</v>
      </c>
      <c r="V80" s="8">
        <v>1.9412803302575909</v>
      </c>
      <c r="W80" s="8">
        <v>14.831497663787017</v>
      </c>
      <c r="X80" s="19" t="str">
        <f t="shared" si="3"/>
        <v>NO</v>
      </c>
      <c r="Y80" s="37">
        <v>24</v>
      </c>
      <c r="Z80" s="16">
        <v>2</v>
      </c>
      <c r="AA80" s="99">
        <v>47.735953442981845</v>
      </c>
      <c r="AB80" s="8">
        <v>208.71360828388961</v>
      </c>
      <c r="AC80" s="19" t="str">
        <f t="shared" si="4"/>
        <v>NO</v>
      </c>
      <c r="AD80" s="37">
        <v>24</v>
      </c>
      <c r="AE80" s="16">
        <v>2</v>
      </c>
      <c r="AF80" s="56">
        <v>82.881417534269602</v>
      </c>
      <c r="AG80" s="8">
        <v>290.09034598514341</v>
      </c>
      <c r="AH80" s="46" t="str">
        <f t="shared" si="5"/>
        <v>NO</v>
      </c>
    </row>
    <row r="81" spans="14:34" x14ac:dyDescent="0.2">
      <c r="N81" s="42">
        <f>[1]DAILY!$B82</f>
        <v>44546</v>
      </c>
      <c r="O81" s="45">
        <v>0.69962556999969872</v>
      </c>
      <c r="P81" s="17">
        <v>8.8062982663361225E-2</v>
      </c>
      <c r="Q81" s="17">
        <v>0.15279290189253872</v>
      </c>
      <c r="R81" s="17">
        <v>5.9518545444401348E-2</v>
      </c>
      <c r="S81" s="73">
        <v>0</v>
      </c>
      <c r="T81" s="94">
        <v>24</v>
      </c>
      <c r="U81" s="16">
        <v>0</v>
      </c>
      <c r="V81" s="8">
        <v>1.3106125881817274</v>
      </c>
      <c r="W81" s="8">
        <v>15.94203246307219</v>
      </c>
      <c r="X81" s="19" t="str">
        <f t="shared" si="3"/>
        <v>NO</v>
      </c>
      <c r="Y81" s="37">
        <v>24</v>
      </c>
      <c r="Z81" s="16">
        <v>0</v>
      </c>
      <c r="AA81" s="99">
        <v>67.652788183388608</v>
      </c>
      <c r="AB81" s="8">
        <v>228.28314740793172</v>
      </c>
      <c r="AC81" s="19" t="str">
        <f t="shared" si="4"/>
        <v>NO</v>
      </c>
      <c r="AD81" s="37">
        <v>24</v>
      </c>
      <c r="AE81" s="16">
        <v>0</v>
      </c>
      <c r="AF81" s="56">
        <v>40.367853003386649</v>
      </c>
      <c r="AG81" s="8">
        <v>316.67036002452448</v>
      </c>
      <c r="AH81" s="46" t="str">
        <f t="shared" si="5"/>
        <v>NO</v>
      </c>
    </row>
    <row r="82" spans="14:34" x14ac:dyDescent="0.2">
      <c r="N82" s="42">
        <f>[1]DAILY!$B83</f>
        <v>44547</v>
      </c>
      <c r="O82" s="45">
        <v>0.76400014043617526</v>
      </c>
      <c r="P82" s="17">
        <v>8.1192059596229327E-2</v>
      </c>
      <c r="Q82" s="17">
        <v>0.10097887528728514</v>
      </c>
      <c r="R82" s="17">
        <v>5.3828924680310274E-2</v>
      </c>
      <c r="S82" s="73">
        <v>0</v>
      </c>
      <c r="T82" s="94">
        <v>24</v>
      </c>
      <c r="U82" s="16">
        <v>0</v>
      </c>
      <c r="V82" s="8">
        <v>1.4557863406271185</v>
      </c>
      <c r="W82" s="8">
        <v>14.723568479203889</v>
      </c>
      <c r="X82" s="19" t="str">
        <f t="shared" si="3"/>
        <v>NO</v>
      </c>
      <c r="Y82" s="37">
        <v>24</v>
      </c>
      <c r="Z82" s="16">
        <v>0</v>
      </c>
      <c r="AA82" s="99">
        <v>44.85544569979205</v>
      </c>
      <c r="AB82" s="8">
        <v>228.18018466763425</v>
      </c>
      <c r="AC82" s="19" t="str">
        <f t="shared" si="4"/>
        <v>NO</v>
      </c>
      <c r="AD82" s="37">
        <v>24</v>
      </c>
      <c r="AE82" s="16">
        <v>0</v>
      </c>
      <c r="AF82" s="56">
        <v>89.018550226617876</v>
      </c>
      <c r="AG82" s="8">
        <v>318.25257255039793</v>
      </c>
      <c r="AH82" s="46" t="str">
        <f t="shared" si="5"/>
        <v>NO</v>
      </c>
    </row>
    <row r="83" spans="14:34" x14ac:dyDescent="0.2">
      <c r="N83" s="42">
        <f>[1]DAILY!$B84</f>
        <v>44548</v>
      </c>
      <c r="O83" s="45">
        <v>0.67122675211007288</v>
      </c>
      <c r="P83" s="17">
        <v>0.14592525013437557</v>
      </c>
      <c r="Q83" s="17">
        <v>0.14957931286905712</v>
      </c>
      <c r="R83" s="17">
        <v>3.3268684886494426E-2</v>
      </c>
      <c r="S83" s="73">
        <v>0</v>
      </c>
      <c r="T83" s="94">
        <v>24</v>
      </c>
      <c r="U83" s="16">
        <v>0</v>
      </c>
      <c r="V83" s="8">
        <v>1.4129847158366153</v>
      </c>
      <c r="W83" s="8">
        <v>17.323163217229645</v>
      </c>
      <c r="X83" s="19" t="str">
        <f t="shared" si="3"/>
        <v>NO</v>
      </c>
      <c r="Y83" s="37">
        <v>24</v>
      </c>
      <c r="Z83" s="16">
        <v>0</v>
      </c>
      <c r="AA83" s="99">
        <v>66.841425457366668</v>
      </c>
      <c r="AB83" s="8">
        <v>246.48073574103054</v>
      </c>
      <c r="AC83" s="19" t="str">
        <f t="shared" si="4"/>
        <v>NO</v>
      </c>
      <c r="AD83" s="37">
        <v>24</v>
      </c>
      <c r="AE83" s="16">
        <v>0</v>
      </c>
      <c r="AF83" s="56">
        <v>73.951031846476667</v>
      </c>
      <c r="AG83" s="8">
        <v>322.72121410921005</v>
      </c>
      <c r="AH83" s="46" t="str">
        <f t="shared" si="5"/>
        <v>NO</v>
      </c>
    </row>
    <row r="84" spans="14:34" x14ac:dyDescent="0.2">
      <c r="N84" s="42">
        <f>[1]DAILY!$B85</f>
        <v>44549</v>
      </c>
      <c r="O84" s="45">
        <v>0.61965338849265439</v>
      </c>
      <c r="P84" s="17">
        <v>0.1391962208375182</v>
      </c>
      <c r="Q84" s="17">
        <v>0.17344646544272629</v>
      </c>
      <c r="R84" s="17">
        <v>6.77039252271011E-2</v>
      </c>
      <c r="S84" s="73">
        <v>0</v>
      </c>
      <c r="T84" s="94">
        <v>24</v>
      </c>
      <c r="U84" s="16">
        <v>3</v>
      </c>
      <c r="V84" s="8">
        <v>1.7766659855402358</v>
      </c>
      <c r="W84" s="8">
        <v>17.312607393999681</v>
      </c>
      <c r="X84" s="19" t="str">
        <f t="shared" si="3"/>
        <v>NO</v>
      </c>
      <c r="Y84" s="37">
        <v>24</v>
      </c>
      <c r="Z84" s="16">
        <v>3</v>
      </c>
      <c r="AA84" s="99">
        <v>56.755703442897861</v>
      </c>
      <c r="AB84" s="8">
        <v>238.79951423729426</v>
      </c>
      <c r="AC84" s="19" t="str">
        <f t="shared" si="4"/>
        <v>NO</v>
      </c>
      <c r="AD84" s="37">
        <v>24</v>
      </c>
      <c r="AE84" s="16">
        <v>3</v>
      </c>
      <c r="AF84" s="56">
        <v>128.68673624484234</v>
      </c>
      <c r="AG84" s="8">
        <v>313.55985552670455</v>
      </c>
      <c r="AH84" s="46" t="str">
        <f t="shared" si="5"/>
        <v>NO</v>
      </c>
    </row>
    <row r="85" spans="14:34" x14ac:dyDescent="0.2">
      <c r="N85" s="42">
        <f>[1]DAILY!$B86</f>
        <v>44550</v>
      </c>
      <c r="O85" s="45">
        <v>0.51421981457820409</v>
      </c>
      <c r="P85" s="17">
        <v>0.16397867206720892</v>
      </c>
      <c r="Q85" s="17">
        <v>9.4341411226861571E-2</v>
      </c>
      <c r="R85" s="17">
        <v>0.21126981546037138</v>
      </c>
      <c r="S85" s="73">
        <v>1.6190286667354007E-2</v>
      </c>
      <c r="T85" s="94">
        <v>24</v>
      </c>
      <c r="U85" s="16">
        <v>12</v>
      </c>
      <c r="V85" s="8">
        <v>2.5713092600598659</v>
      </c>
      <c r="W85" s="8">
        <v>15.558347872065639</v>
      </c>
      <c r="X85" s="19" t="str">
        <f t="shared" si="3"/>
        <v>NO</v>
      </c>
      <c r="Y85" s="37">
        <v>24</v>
      </c>
      <c r="Z85" s="16">
        <v>12</v>
      </c>
      <c r="AA85" s="99">
        <v>66.519646646779037</v>
      </c>
      <c r="AB85" s="8">
        <v>217.97784972939735</v>
      </c>
      <c r="AC85" s="19" t="str">
        <f t="shared" si="4"/>
        <v>NO</v>
      </c>
      <c r="AD85" s="37">
        <v>24</v>
      </c>
      <c r="AE85" s="16">
        <v>12</v>
      </c>
      <c r="AF85" s="56">
        <v>164.72583925841008</v>
      </c>
      <c r="AG85" s="8">
        <v>279.99308218466467</v>
      </c>
      <c r="AH85" s="46" t="str">
        <f t="shared" si="5"/>
        <v>NO</v>
      </c>
    </row>
    <row r="86" spans="14:34" x14ac:dyDescent="0.2">
      <c r="N86" s="42">
        <f>[1]DAILY!$B87</f>
        <v>44551</v>
      </c>
      <c r="O86" s="45">
        <v>0.66140265683590116</v>
      </c>
      <c r="P86" s="17">
        <v>0.10258040815500218</v>
      </c>
      <c r="Q86" s="17">
        <v>0.13128652623842851</v>
      </c>
      <c r="R86" s="17">
        <v>0.10473040877066812</v>
      </c>
      <c r="S86" s="73">
        <v>0</v>
      </c>
      <c r="T86" s="94">
        <v>24</v>
      </c>
      <c r="U86" s="16">
        <v>2</v>
      </c>
      <c r="V86" s="8">
        <v>1.8494886414851475</v>
      </c>
      <c r="W86" s="8">
        <v>15.51980703344503</v>
      </c>
      <c r="X86" s="19" t="str">
        <f t="shared" si="3"/>
        <v>NO</v>
      </c>
      <c r="Y86" s="37">
        <v>24</v>
      </c>
      <c r="Z86" s="16">
        <v>2</v>
      </c>
      <c r="AA86" s="100">
        <v>52.445054020639439</v>
      </c>
      <c r="AB86" s="8">
        <v>223.72858402451061</v>
      </c>
      <c r="AC86" s="19" t="str">
        <f t="shared" si="4"/>
        <v>NO</v>
      </c>
      <c r="AD86" s="37">
        <v>24</v>
      </c>
      <c r="AE86" s="16">
        <v>2</v>
      </c>
      <c r="AF86" s="56">
        <v>59.071938273066614</v>
      </c>
      <c r="AG86" s="8">
        <v>306.56532387067881</v>
      </c>
      <c r="AH86" s="46" t="str">
        <f t="shared" si="5"/>
        <v>NO</v>
      </c>
    </row>
    <row r="87" spans="14:34" x14ac:dyDescent="0.2">
      <c r="N87" s="42">
        <f>[1]DAILY!$B88</f>
        <v>44552</v>
      </c>
      <c r="O87" s="45">
        <v>0.64412573863108391</v>
      </c>
      <c r="P87" s="17">
        <v>0.10786746061991907</v>
      </c>
      <c r="Q87" s="17">
        <v>0.15334096477904402</v>
      </c>
      <c r="R87" s="17">
        <v>9.4665835969952983E-2</v>
      </c>
      <c r="S87" s="73">
        <v>0</v>
      </c>
      <c r="T87" s="94">
        <v>24</v>
      </c>
      <c r="U87" s="16">
        <v>5</v>
      </c>
      <c r="V87" s="8">
        <v>1.6909791173092747</v>
      </c>
      <c r="W87" s="8">
        <v>16.105032849994945</v>
      </c>
      <c r="X87" s="19" t="str">
        <f t="shared" si="3"/>
        <v>NO</v>
      </c>
      <c r="Y87" s="37">
        <v>24</v>
      </c>
      <c r="Z87" s="16">
        <v>5</v>
      </c>
      <c r="AA87" s="100">
        <v>56.474983023589573</v>
      </c>
      <c r="AB87" s="8">
        <v>226.49875649223068</v>
      </c>
      <c r="AC87" s="19" t="str">
        <f t="shared" si="4"/>
        <v>NO</v>
      </c>
      <c r="AD87" s="37">
        <v>24</v>
      </c>
      <c r="AE87" s="16">
        <v>5</v>
      </c>
      <c r="AF87" s="56">
        <v>75.88863136551646</v>
      </c>
      <c r="AG87" s="8">
        <v>308.20639279903037</v>
      </c>
      <c r="AH87" s="46" t="str">
        <f t="shared" si="5"/>
        <v>NO</v>
      </c>
    </row>
    <row r="88" spans="14:34" x14ac:dyDescent="0.2">
      <c r="N88" s="42">
        <f>[1]DAILY!$B89</f>
        <v>44553</v>
      </c>
      <c r="O88" s="45">
        <v>0.71122430895458433</v>
      </c>
      <c r="P88" s="17">
        <v>0.12611691590505791</v>
      </c>
      <c r="Q88" s="17">
        <v>9.0229441018147644E-2</v>
      </c>
      <c r="R88" s="17">
        <v>7.2429334122210115E-2</v>
      </c>
      <c r="S88" s="73">
        <v>0</v>
      </c>
      <c r="T88" s="94">
        <v>24</v>
      </c>
      <c r="U88" s="16">
        <v>2</v>
      </c>
      <c r="V88" s="8">
        <v>1.2823810023211681</v>
      </c>
      <c r="W88" s="8">
        <v>15.282732518997662</v>
      </c>
      <c r="X88" s="19" t="str">
        <f t="shared" si="3"/>
        <v>NO</v>
      </c>
      <c r="Y88" s="37">
        <v>24</v>
      </c>
      <c r="Z88" s="16">
        <v>2</v>
      </c>
      <c r="AA88" s="100">
        <v>54.550984910773337</v>
      </c>
      <c r="AB88" s="8">
        <v>234.45470845565495</v>
      </c>
      <c r="AC88" s="19" t="str">
        <f t="shared" si="4"/>
        <v>NO</v>
      </c>
      <c r="AD88" s="37">
        <v>24</v>
      </c>
      <c r="AE88" s="16">
        <v>2</v>
      </c>
      <c r="AF88" s="56">
        <v>162.46548460318093</v>
      </c>
      <c r="AG88" s="8">
        <v>313.43733852798806</v>
      </c>
      <c r="AH88" s="46" t="str">
        <f t="shared" si="5"/>
        <v>NO</v>
      </c>
    </row>
    <row r="89" spans="14:34" x14ac:dyDescent="0.2">
      <c r="N89" s="42">
        <f>[1]DAILY!$B90</f>
        <v>44554</v>
      </c>
      <c r="O89" s="45">
        <v>0.749286295876745</v>
      </c>
      <c r="P89" s="17">
        <v>9.8348069383914077E-2</v>
      </c>
      <c r="Q89" s="17">
        <v>0.12155500072165462</v>
      </c>
      <c r="R89" s="17">
        <v>3.08106340176863E-2</v>
      </c>
      <c r="S89" s="73">
        <v>0</v>
      </c>
      <c r="T89" s="94">
        <v>24</v>
      </c>
      <c r="U89" s="16">
        <v>0</v>
      </c>
      <c r="V89" s="8">
        <v>1.2168099598662354</v>
      </c>
      <c r="W89" s="8">
        <v>15.670000420131696</v>
      </c>
      <c r="X89" s="19" t="str">
        <f t="shared" si="3"/>
        <v>NO</v>
      </c>
      <c r="Y89" s="37">
        <v>24</v>
      </c>
      <c r="Z89" s="16">
        <v>0</v>
      </c>
      <c r="AA89" s="100">
        <v>59.474006772463916</v>
      </c>
      <c r="AB89" s="8">
        <v>236.04811600023714</v>
      </c>
      <c r="AC89" s="19" t="str">
        <f t="shared" si="4"/>
        <v>NO</v>
      </c>
      <c r="AD89" s="37">
        <v>24</v>
      </c>
      <c r="AE89" s="16">
        <v>0</v>
      </c>
      <c r="AF89" s="56">
        <v>57.190877438401479</v>
      </c>
      <c r="AG89" s="8">
        <v>323.23439143536069</v>
      </c>
      <c r="AH89" s="46" t="str">
        <f t="shared" si="5"/>
        <v>NO</v>
      </c>
    </row>
    <row r="90" spans="14:34" x14ac:dyDescent="0.2">
      <c r="N90" s="42">
        <f>[1]DAILY!$B91</f>
        <v>44555</v>
      </c>
      <c r="O90" s="45">
        <v>0.75691802426351462</v>
      </c>
      <c r="P90" s="17">
        <v>0.11575280157431406</v>
      </c>
      <c r="Q90" s="17">
        <v>6.9102381823999581E-2</v>
      </c>
      <c r="R90" s="17">
        <v>5.8226792338171747E-2</v>
      </c>
      <c r="S90" s="73">
        <v>0</v>
      </c>
      <c r="T90" s="94">
        <v>24</v>
      </c>
      <c r="U90" s="16">
        <v>0</v>
      </c>
      <c r="V90" s="8">
        <v>1.3113220612128271</v>
      </c>
      <c r="W90" s="8">
        <v>14.713096096403502</v>
      </c>
      <c r="X90" s="19" t="str">
        <f t="shared" si="3"/>
        <v>NO</v>
      </c>
      <c r="Y90" s="37">
        <v>24</v>
      </c>
      <c r="Z90" s="16">
        <v>0</v>
      </c>
      <c r="AA90" s="100">
        <v>70.22068574179481</v>
      </c>
      <c r="AB90" s="8">
        <v>234.57078788030745</v>
      </c>
      <c r="AC90" s="19" t="str">
        <f t="shared" si="4"/>
        <v>NO</v>
      </c>
      <c r="AD90" s="37">
        <v>24</v>
      </c>
      <c r="AE90" s="16">
        <v>0</v>
      </c>
      <c r="AF90" s="56">
        <v>66.228294647839519</v>
      </c>
      <c r="AG90" s="8">
        <v>316.9223410416065</v>
      </c>
      <c r="AH90" s="46" t="str">
        <f t="shared" si="5"/>
        <v>NO</v>
      </c>
    </row>
    <row r="91" spans="14:34" x14ac:dyDescent="0.2">
      <c r="N91" s="42">
        <f>[1]DAILY!$B92</f>
        <v>44556</v>
      </c>
      <c r="O91" s="45">
        <v>0.67731393042130927</v>
      </c>
      <c r="P91" s="17">
        <v>0.13885511817917531</v>
      </c>
      <c r="Q91" s="17">
        <v>0.1231450990593565</v>
      </c>
      <c r="R91" s="17">
        <v>6.0685852340158906E-2</v>
      </c>
      <c r="S91" s="73">
        <v>0</v>
      </c>
      <c r="T91" s="94">
        <v>24</v>
      </c>
      <c r="U91" s="16">
        <v>0</v>
      </c>
      <c r="V91" s="8">
        <v>1.3103602446709799</v>
      </c>
      <c r="W91" s="8">
        <v>16.404508635811787</v>
      </c>
      <c r="X91" s="19" t="str">
        <f t="shared" si="3"/>
        <v>NO</v>
      </c>
      <c r="Y91" s="37">
        <v>24</v>
      </c>
      <c r="Z91" s="16">
        <v>0</v>
      </c>
      <c r="AA91" s="100">
        <v>85.58761833581228</v>
      </c>
      <c r="AB91" s="8">
        <v>239.10246745966779</v>
      </c>
      <c r="AC91" s="19" t="str">
        <f t="shared" si="4"/>
        <v>NO</v>
      </c>
      <c r="AD91" s="37">
        <v>24</v>
      </c>
      <c r="AE91" s="16">
        <v>0</v>
      </c>
      <c r="AF91" s="56">
        <v>37.397431199349256</v>
      </c>
      <c r="AG91" s="8">
        <v>316.44332084064479</v>
      </c>
      <c r="AH91" s="46" t="str">
        <f t="shared" si="5"/>
        <v>NO</v>
      </c>
    </row>
    <row r="92" spans="14:34" x14ac:dyDescent="0.2">
      <c r="N92" s="42">
        <f>[1]DAILY!$B93</f>
        <v>44557</v>
      </c>
      <c r="O92" s="45">
        <v>0.69847732276034913</v>
      </c>
      <c r="P92" s="17">
        <v>0.12745338622313085</v>
      </c>
      <c r="Q92" s="17">
        <v>0.10641548935220702</v>
      </c>
      <c r="R92" s="17">
        <v>6.7653801664313007E-2</v>
      </c>
      <c r="S92" s="73">
        <v>0</v>
      </c>
      <c r="T92" s="94">
        <v>24</v>
      </c>
      <c r="U92" s="16">
        <v>0</v>
      </c>
      <c r="V92" s="8">
        <v>1.2586206452331636</v>
      </c>
      <c r="W92" s="8">
        <v>15.779073673401161</v>
      </c>
      <c r="X92" s="19" t="str">
        <f t="shared" si="3"/>
        <v>NO</v>
      </c>
      <c r="Y92" s="37">
        <v>24</v>
      </c>
      <c r="Z92" s="16">
        <v>0</v>
      </c>
      <c r="AA92" s="100">
        <v>78.97548768709828</v>
      </c>
      <c r="AB92" s="8">
        <v>235.81644791909125</v>
      </c>
      <c r="AC92" s="19" t="str">
        <f t="shared" si="4"/>
        <v>NO</v>
      </c>
      <c r="AD92" s="37">
        <v>24</v>
      </c>
      <c r="AE92" s="16">
        <v>0</v>
      </c>
      <c r="AF92" s="56">
        <v>79.853911761964227</v>
      </c>
      <c r="AG92" s="8">
        <v>315.16459819303071</v>
      </c>
      <c r="AH92" s="46" t="str">
        <f t="shared" si="5"/>
        <v>NO</v>
      </c>
    </row>
    <row r="93" spans="14:34" x14ac:dyDescent="0.2">
      <c r="N93" s="42">
        <f>[1]DAILY!$B94</f>
        <v>44558</v>
      </c>
      <c r="O93" s="45">
        <v>0.65980595905612038</v>
      </c>
      <c r="P93" s="17">
        <v>0.10603038832944145</v>
      </c>
      <c r="Q93" s="17">
        <v>0.17772716576611922</v>
      </c>
      <c r="R93" s="17">
        <v>5.6436486848318958E-2</v>
      </c>
      <c r="S93" s="73">
        <v>0</v>
      </c>
      <c r="T93" s="94">
        <v>24</v>
      </c>
      <c r="U93" s="16">
        <v>0</v>
      </c>
      <c r="V93" s="8">
        <v>1.7390951547191233</v>
      </c>
      <c r="W93" s="8">
        <v>16.844771142218889</v>
      </c>
      <c r="X93" s="19" t="str">
        <f t="shared" si="3"/>
        <v>NO</v>
      </c>
      <c r="Y93" s="37">
        <v>24</v>
      </c>
      <c r="Z93" s="16">
        <v>0</v>
      </c>
      <c r="AA93" s="100">
        <v>61.430937313433525</v>
      </c>
      <c r="AB93" s="8">
        <v>232.63328109470402</v>
      </c>
      <c r="AC93" s="19" t="str">
        <f t="shared" si="4"/>
        <v>NO</v>
      </c>
      <c r="AD93" s="37">
        <v>24</v>
      </c>
      <c r="AE93" s="16">
        <v>0</v>
      </c>
      <c r="AF93" s="56">
        <v>75.837766696820552</v>
      </c>
      <c r="AG93" s="8">
        <v>316.88401793162831</v>
      </c>
      <c r="AH93" s="46" t="str">
        <f t="shared" si="5"/>
        <v>NO</v>
      </c>
    </row>
    <row r="94" spans="14:34" x14ac:dyDescent="0.2">
      <c r="N94" s="42">
        <f>[1]DAILY!$B95</f>
        <v>44559</v>
      </c>
      <c r="O94" s="45">
        <v>0.69549846239388613</v>
      </c>
      <c r="P94" s="17">
        <v>0.12277764610650296</v>
      </c>
      <c r="Q94" s="17">
        <v>0.10297360421497365</v>
      </c>
      <c r="R94" s="17">
        <v>7.875028728463726E-2</v>
      </c>
      <c r="S94" s="73">
        <v>0</v>
      </c>
      <c r="T94" s="94">
        <v>24</v>
      </c>
      <c r="U94" s="16">
        <v>2</v>
      </c>
      <c r="V94" s="8">
        <v>1.4004655470882115</v>
      </c>
      <c r="W94" s="8">
        <v>15.195217725042189</v>
      </c>
      <c r="X94" s="19" t="str">
        <f t="shared" si="3"/>
        <v>NO</v>
      </c>
      <c r="Y94" s="37">
        <v>24</v>
      </c>
      <c r="Z94" s="16">
        <v>2</v>
      </c>
      <c r="AA94" s="99">
        <v>66.249777157837912</v>
      </c>
      <c r="AB94" s="8">
        <v>230.42945253442156</v>
      </c>
      <c r="AC94" s="19" t="str">
        <f t="shared" si="4"/>
        <v>NO</v>
      </c>
      <c r="AD94" s="37">
        <v>24</v>
      </c>
      <c r="AE94" s="16">
        <v>2</v>
      </c>
      <c r="AF94" s="56">
        <v>75.677149891168</v>
      </c>
      <c r="AG94" s="8">
        <v>309.96947118166156</v>
      </c>
      <c r="AH94" s="46" t="str">
        <f t="shared" si="5"/>
        <v>NO</v>
      </c>
    </row>
    <row r="95" spans="14:34" x14ac:dyDescent="0.2">
      <c r="N95" s="42">
        <f>[1]DAILY!$B96</f>
        <v>44560</v>
      </c>
      <c r="O95" s="45">
        <v>0.75934270987721375</v>
      </c>
      <c r="P95" s="17">
        <v>8.2227654271635933E-2</v>
      </c>
      <c r="Q95" s="17">
        <v>0.1403545606995393</v>
      </c>
      <c r="R95" s="17">
        <v>1.8075075151611018E-2</v>
      </c>
      <c r="S95" s="73">
        <v>0</v>
      </c>
      <c r="T95" s="94">
        <v>24</v>
      </c>
      <c r="U95" s="16">
        <v>0</v>
      </c>
      <c r="V95" s="8">
        <v>1.2809441043293501</v>
      </c>
      <c r="W95" s="8">
        <v>15.797501279296984</v>
      </c>
      <c r="X95" s="19" t="str">
        <f t="shared" si="3"/>
        <v>NO</v>
      </c>
      <c r="Y95" s="37">
        <v>24</v>
      </c>
      <c r="Z95" s="16">
        <v>0</v>
      </c>
      <c r="AA95" s="99">
        <v>52.081317939985105</v>
      </c>
      <c r="AB95" s="8">
        <v>234.794492220346</v>
      </c>
      <c r="AC95" s="19" t="str">
        <f t="shared" si="4"/>
        <v>NO</v>
      </c>
      <c r="AD95" s="37">
        <v>24</v>
      </c>
      <c r="AE95" s="16">
        <v>0</v>
      </c>
      <c r="AF95" s="56">
        <v>64.741991698689489</v>
      </c>
      <c r="AG95" s="8">
        <v>326.02432717276554</v>
      </c>
      <c r="AH95" s="46" t="str">
        <f t="shared" si="5"/>
        <v>NO</v>
      </c>
    </row>
    <row r="96" spans="14:34" ht="13.5" thickBot="1" x14ac:dyDescent="0.25">
      <c r="N96" s="42">
        <f>[1]DAILY!$B97</f>
        <v>44561</v>
      </c>
      <c r="O96" s="47">
        <v>0.78196663511193887</v>
      </c>
      <c r="P96" s="48">
        <v>7.7859081836650149E-2</v>
      </c>
      <c r="Q96" s="48">
        <v>0.12582208037799444</v>
      </c>
      <c r="R96" s="48">
        <v>1.4352202673416553E-2</v>
      </c>
      <c r="S96" s="78">
        <v>0</v>
      </c>
      <c r="T96" s="94">
        <v>24</v>
      </c>
      <c r="U96" s="16">
        <v>0</v>
      </c>
      <c r="V96" s="8">
        <v>1.169546918507242</v>
      </c>
      <c r="W96" s="8">
        <v>15.378336382857523</v>
      </c>
      <c r="X96" s="53" t="str">
        <f t="shared" si="3"/>
        <v>NO</v>
      </c>
      <c r="Y96" s="37">
        <v>24</v>
      </c>
      <c r="Z96" s="16">
        <v>0</v>
      </c>
      <c r="AA96" s="99">
        <v>37.171410081847931</v>
      </c>
      <c r="AB96" s="8">
        <v>235.32974780901262</v>
      </c>
      <c r="AC96" s="53" t="str">
        <f t="shared" si="4"/>
        <v>NO</v>
      </c>
      <c r="AD96" s="37">
        <v>24</v>
      </c>
      <c r="AE96" s="16">
        <v>0</v>
      </c>
      <c r="AF96" s="56">
        <v>98.247690809994353</v>
      </c>
      <c r="AG96" s="8">
        <v>326.65281884256143</v>
      </c>
      <c r="AH96" s="54" t="str">
        <f t="shared" si="5"/>
        <v>NO</v>
      </c>
    </row>
  </sheetData>
  <mergeCells count="14">
    <mergeCell ref="B5:B7"/>
    <mergeCell ref="B8:C8"/>
    <mergeCell ref="B9:C9"/>
    <mergeCell ref="D2:L2"/>
    <mergeCell ref="O2:AH2"/>
    <mergeCell ref="D3:F3"/>
    <mergeCell ref="G3:I3"/>
    <mergeCell ref="J3:L3"/>
    <mergeCell ref="N3:N4"/>
    <mergeCell ref="O3:S3"/>
    <mergeCell ref="T3:X3"/>
    <mergeCell ref="Y3:AC3"/>
    <mergeCell ref="AD3:AH3"/>
    <mergeCell ref="D5:F9"/>
  </mergeCells>
  <pageMargins left="0.7" right="0.7" top="0.75" bottom="0.75" header="0.3" footer="0.3"/>
  <pageSetup paperSize="9" orientation="portrait" verticalDpi="0" r:id="rId1"/>
  <headerFooter>
    <oddFooter>&amp;L_x000D_&amp;1#&amp;"Calibri"&amp;8&amp;K000000 Sensitivity: general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CA308-A1F6-48B7-8112-E72659DE56C4}">
  <sheetPr>
    <tabColor rgb="FF00B050"/>
  </sheetPr>
  <dimension ref="B1:AH96"/>
  <sheetViews>
    <sheetView showGridLines="0" zoomScale="110" zoomScaleNormal="110" workbookViewId="0">
      <selection activeCell="X35" sqref="O5:X35"/>
    </sheetView>
  </sheetViews>
  <sheetFormatPr defaultRowHeight="12.75" x14ac:dyDescent="0.2"/>
  <cols>
    <col min="1" max="1" width="2.7109375" customWidth="1"/>
    <col min="3" max="3" width="10.140625" bestFit="1" customWidth="1"/>
    <col min="4" max="12" width="8.7109375" customWidth="1"/>
    <col min="13" max="13" width="2.7109375" customWidth="1"/>
    <col min="14" max="14" width="11.85546875" style="15" customWidth="1"/>
    <col min="15" max="19" width="13.7109375" customWidth="1"/>
    <col min="20" max="20" width="12.5703125" style="30" bestFit="1" customWidth="1"/>
    <col min="21" max="21" width="15.5703125" style="30" bestFit="1" customWidth="1"/>
    <col min="22" max="23" width="13.7109375" customWidth="1"/>
    <col min="24" max="24" width="13.7109375" style="20" customWidth="1"/>
    <col min="25" max="25" width="12.5703125" style="30" bestFit="1" customWidth="1"/>
    <col min="26" max="26" width="15.5703125" style="30" bestFit="1" customWidth="1"/>
    <col min="27" max="28" width="13.7109375" customWidth="1"/>
    <col min="29" max="29" width="13.7109375" style="20" customWidth="1"/>
    <col min="30" max="30" width="12.5703125" style="30" bestFit="1" customWidth="1"/>
    <col min="31" max="31" width="15.5703125" style="30" bestFit="1" customWidth="1"/>
    <col min="32" max="33" width="13.7109375" customWidth="1"/>
    <col min="34" max="34" width="13.7109375" style="20" customWidth="1"/>
  </cols>
  <sheetData>
    <row r="1" spans="2:34" ht="13.5" thickBot="1" x14ac:dyDescent="0.25"/>
    <row r="2" spans="2:34" ht="14.25" thickTop="1" thickBot="1" x14ac:dyDescent="0.25">
      <c r="B2" s="2"/>
      <c r="C2" s="12"/>
      <c r="D2" s="119" t="s">
        <v>15</v>
      </c>
      <c r="E2" s="120"/>
      <c r="F2" s="120"/>
      <c r="G2" s="120"/>
      <c r="H2" s="120"/>
      <c r="I2" s="120"/>
      <c r="J2" s="120"/>
      <c r="K2" s="120"/>
      <c r="L2" s="121"/>
      <c r="N2" s="18"/>
      <c r="O2" s="160" t="s">
        <v>45</v>
      </c>
      <c r="P2" s="161"/>
      <c r="Q2" s="161"/>
      <c r="R2" s="161"/>
      <c r="S2" s="161"/>
      <c r="T2" s="152"/>
      <c r="U2" s="152"/>
      <c r="V2" s="152"/>
      <c r="W2" s="152"/>
      <c r="X2" s="152"/>
      <c r="Y2" s="152"/>
      <c r="Z2" s="152"/>
      <c r="AA2" s="152"/>
      <c r="AB2" s="152"/>
      <c r="AC2" s="152"/>
      <c r="AD2" s="152"/>
      <c r="AE2" s="152"/>
      <c r="AF2" s="152"/>
      <c r="AG2" s="152"/>
      <c r="AH2" s="153"/>
    </row>
    <row r="3" spans="2:34" ht="13.5" customHeight="1" thickTop="1" x14ac:dyDescent="0.2">
      <c r="B3" s="2"/>
      <c r="C3" s="12"/>
      <c r="D3" s="125">
        <v>44470</v>
      </c>
      <c r="E3" s="126"/>
      <c r="F3" s="126"/>
      <c r="G3" s="126">
        <v>44501</v>
      </c>
      <c r="H3" s="126"/>
      <c r="I3" s="126"/>
      <c r="J3" s="126">
        <v>44531</v>
      </c>
      <c r="K3" s="126"/>
      <c r="L3" s="127"/>
      <c r="M3" s="1"/>
      <c r="N3" s="128" t="s">
        <v>3</v>
      </c>
      <c r="O3" s="130" t="s">
        <v>19</v>
      </c>
      <c r="P3" s="131"/>
      <c r="Q3" s="131"/>
      <c r="R3" s="131"/>
      <c r="S3" s="132"/>
      <c r="T3" s="162" t="s">
        <v>44</v>
      </c>
      <c r="U3" s="148"/>
      <c r="V3" s="148"/>
      <c r="W3" s="148"/>
      <c r="X3" s="149"/>
      <c r="Y3" s="147" t="s">
        <v>46</v>
      </c>
      <c r="Z3" s="148"/>
      <c r="AA3" s="148"/>
      <c r="AB3" s="148"/>
      <c r="AC3" s="149"/>
      <c r="AD3" s="147" t="s">
        <v>47</v>
      </c>
      <c r="AE3" s="148"/>
      <c r="AF3" s="148"/>
      <c r="AG3" s="148"/>
      <c r="AH3" s="150"/>
    </row>
    <row r="4" spans="2:34" ht="16.5" thickBot="1" x14ac:dyDescent="0.35">
      <c r="B4" s="13"/>
      <c r="C4" s="14"/>
      <c r="D4" s="5" t="s">
        <v>2</v>
      </c>
      <c r="E4" s="5" t="s">
        <v>0</v>
      </c>
      <c r="F4" s="5" t="s">
        <v>1</v>
      </c>
      <c r="G4" s="5" t="s">
        <v>2</v>
      </c>
      <c r="H4" s="5" t="s">
        <v>0</v>
      </c>
      <c r="I4" s="5" t="s">
        <v>1</v>
      </c>
      <c r="J4" s="32" t="s">
        <v>2</v>
      </c>
      <c r="K4" s="5" t="s">
        <v>0</v>
      </c>
      <c r="L4" s="6" t="s">
        <v>1</v>
      </c>
      <c r="N4" s="129"/>
      <c r="O4" s="43" t="s">
        <v>17</v>
      </c>
      <c r="P4" s="28" t="s">
        <v>16</v>
      </c>
      <c r="Q4" s="28" t="s">
        <v>4</v>
      </c>
      <c r="R4" s="28" t="s">
        <v>18</v>
      </c>
      <c r="S4" s="70" t="s">
        <v>41</v>
      </c>
      <c r="T4" s="96" t="s">
        <v>42</v>
      </c>
      <c r="U4" s="31" t="s">
        <v>43</v>
      </c>
      <c r="V4" s="28" t="s">
        <v>5</v>
      </c>
      <c r="W4" s="28" t="s">
        <v>6</v>
      </c>
      <c r="X4" s="29" t="s">
        <v>7</v>
      </c>
      <c r="Y4" s="36" t="s">
        <v>42</v>
      </c>
      <c r="Z4" s="31" t="s">
        <v>43</v>
      </c>
      <c r="AA4" s="55" t="s">
        <v>5</v>
      </c>
      <c r="AB4" s="28" t="s">
        <v>6</v>
      </c>
      <c r="AC4" s="29" t="s">
        <v>7</v>
      </c>
      <c r="AD4" s="36" t="s">
        <v>42</v>
      </c>
      <c r="AE4" s="31" t="s">
        <v>43</v>
      </c>
      <c r="AF4" s="55" t="s">
        <v>5</v>
      </c>
      <c r="AG4" s="28" t="s">
        <v>6</v>
      </c>
      <c r="AH4" s="44" t="s">
        <v>7</v>
      </c>
    </row>
    <row r="5" spans="2:34" ht="12.75" customHeight="1" thickTop="1" x14ac:dyDescent="0.2">
      <c r="B5" s="113" t="s">
        <v>8</v>
      </c>
      <c r="C5" s="11" t="s">
        <v>9</v>
      </c>
      <c r="D5" s="163" t="s">
        <v>49</v>
      </c>
      <c r="E5" s="164"/>
      <c r="F5" s="165"/>
      <c r="G5" s="8">
        <f>MIN(V36:V65)</f>
        <v>0.78922745635085645</v>
      </c>
      <c r="H5" s="8">
        <f>MIN(AA36:AA65)</f>
        <v>9.1425032327777522</v>
      </c>
      <c r="I5" s="57">
        <f>MIN(AF36:AF65)</f>
        <v>32.713561456046968</v>
      </c>
      <c r="J5" s="33">
        <f>MIN(V66:V96)</f>
        <v>7.7144470272567469</v>
      </c>
      <c r="K5" s="33">
        <f>MIN(AA66:AA96)</f>
        <v>6.7332506409534894</v>
      </c>
      <c r="L5" s="57">
        <f>MIN(AF66:AF96)</f>
        <v>54.782047088297332</v>
      </c>
      <c r="N5" s="42">
        <f>[1]DAILY!$B6</f>
        <v>44470</v>
      </c>
      <c r="O5" s="172"/>
      <c r="P5" s="172"/>
      <c r="Q5" s="172"/>
      <c r="R5" s="172"/>
      <c r="S5" s="172"/>
      <c r="T5" s="172"/>
      <c r="U5" s="172"/>
      <c r="V5" s="172"/>
      <c r="W5" s="172"/>
      <c r="X5" s="172"/>
      <c r="Y5" s="172"/>
      <c r="Z5" s="172"/>
      <c r="AA5" s="172"/>
      <c r="AB5" s="172"/>
      <c r="AC5" s="172"/>
      <c r="AD5" s="172"/>
      <c r="AE5" s="172"/>
      <c r="AF5" s="172"/>
      <c r="AG5" s="172"/>
      <c r="AH5" s="172"/>
    </row>
    <row r="6" spans="2:34" x14ac:dyDescent="0.2">
      <c r="B6" s="114"/>
      <c r="C6" s="7" t="s">
        <v>11</v>
      </c>
      <c r="D6" s="166"/>
      <c r="E6" s="167"/>
      <c r="F6" s="168"/>
      <c r="G6" s="8">
        <f>MAX(V36:V65)</f>
        <v>9.4493123952474303</v>
      </c>
      <c r="H6" s="8">
        <f>MAX(AA36:AA65)</f>
        <v>25.81463475467881</v>
      </c>
      <c r="I6" s="57">
        <f>MAX(AF36:AF65)</f>
        <v>109.94139188293273</v>
      </c>
      <c r="J6" s="33">
        <f>MAX(V66:V96)</f>
        <v>10.157150369755081</v>
      </c>
      <c r="K6" s="33">
        <f>MAX(AA66:AA96)</f>
        <v>31.479671489404936</v>
      </c>
      <c r="L6" s="57">
        <f>MAX(AF66:AF96)</f>
        <v>142.83357492813619</v>
      </c>
      <c r="N6" s="42">
        <f>[1]DAILY!$B7</f>
        <v>44471</v>
      </c>
      <c r="O6" s="172"/>
      <c r="P6" s="172"/>
      <c r="Q6" s="172"/>
      <c r="R6" s="172"/>
      <c r="S6" s="172"/>
      <c r="T6" s="172"/>
      <c r="U6" s="172"/>
      <c r="V6" s="172"/>
      <c r="W6" s="172"/>
      <c r="X6" s="172"/>
      <c r="Y6" s="172"/>
      <c r="Z6" s="172"/>
      <c r="AA6" s="172"/>
      <c r="AB6" s="172"/>
      <c r="AC6" s="172"/>
      <c r="AD6" s="172"/>
      <c r="AE6" s="172"/>
      <c r="AF6" s="172"/>
      <c r="AG6" s="172"/>
      <c r="AH6" s="172"/>
    </row>
    <row r="7" spans="2:34" x14ac:dyDescent="0.2">
      <c r="B7" s="114"/>
      <c r="C7" s="7" t="s">
        <v>12</v>
      </c>
      <c r="D7" s="166"/>
      <c r="E7" s="167"/>
      <c r="F7" s="168"/>
      <c r="G7" s="38">
        <f>COUNTIF(X36:X65,"YES")</f>
        <v>0</v>
      </c>
      <c r="H7" s="38">
        <f>COUNTIF(AC36:AC65,"YES")</f>
        <v>0</v>
      </c>
      <c r="I7" s="59">
        <f>COUNTIF(AH36:AH65,"YES")</f>
        <v>0</v>
      </c>
      <c r="J7" s="38">
        <f>COUNTIF(X66:X96,"YES")</f>
        <v>0</v>
      </c>
      <c r="K7" s="38">
        <f>COUNTIF(AC66:AC96,"YES")</f>
        <v>0</v>
      </c>
      <c r="L7" s="59">
        <f>COUNTIF(AH66:AH96,"YES")</f>
        <v>0</v>
      </c>
      <c r="N7" s="42">
        <f>[1]DAILY!$B8</f>
        <v>44472</v>
      </c>
      <c r="O7" s="172"/>
      <c r="P7" s="172"/>
      <c r="Q7" s="172"/>
      <c r="R7" s="172"/>
      <c r="S7" s="172"/>
      <c r="T7" s="172"/>
      <c r="U7" s="172"/>
      <c r="V7" s="172"/>
      <c r="W7" s="172"/>
      <c r="X7" s="172"/>
      <c r="Y7" s="172"/>
      <c r="Z7" s="172"/>
      <c r="AA7" s="172"/>
      <c r="AB7" s="172"/>
      <c r="AC7" s="172"/>
      <c r="AD7" s="172"/>
      <c r="AE7" s="172"/>
      <c r="AF7" s="172"/>
      <c r="AG7" s="172"/>
      <c r="AH7" s="172"/>
    </row>
    <row r="8" spans="2:34" x14ac:dyDescent="0.2">
      <c r="B8" s="115" t="s">
        <v>13</v>
      </c>
      <c r="C8" s="116"/>
      <c r="D8" s="166"/>
      <c r="E8" s="167"/>
      <c r="F8" s="168"/>
      <c r="G8" s="8">
        <v>5.907389752097191</v>
      </c>
      <c r="H8" s="101">
        <v>18.689802921894984</v>
      </c>
      <c r="I8" s="57">
        <v>72.747242370879647</v>
      </c>
      <c r="J8" s="33">
        <v>9.0276419743654444</v>
      </c>
      <c r="K8" s="101">
        <v>19.259276761504953</v>
      </c>
      <c r="L8" s="57">
        <v>93.067386955965446</v>
      </c>
      <c r="N8" s="42">
        <f>[1]DAILY!$B9</f>
        <v>44473</v>
      </c>
      <c r="O8" s="172"/>
      <c r="P8" s="172"/>
      <c r="Q8" s="172"/>
      <c r="R8" s="172"/>
      <c r="S8" s="172"/>
      <c r="T8" s="172"/>
      <c r="U8" s="172"/>
      <c r="V8" s="172"/>
      <c r="W8" s="172"/>
      <c r="X8" s="172"/>
      <c r="Y8" s="172"/>
      <c r="Z8" s="172"/>
      <c r="AA8" s="172"/>
      <c r="AB8" s="172"/>
      <c r="AC8" s="172"/>
      <c r="AD8" s="172"/>
      <c r="AE8" s="172"/>
      <c r="AF8" s="172"/>
      <c r="AG8" s="172"/>
      <c r="AH8" s="172"/>
    </row>
    <row r="9" spans="2:34" ht="13.5" thickBot="1" x14ac:dyDescent="0.25">
      <c r="B9" s="117" t="s">
        <v>14</v>
      </c>
      <c r="C9" s="118"/>
      <c r="D9" s="169"/>
      <c r="E9" s="170"/>
      <c r="F9" s="171"/>
      <c r="G9" s="10">
        <v>15.179163633339613</v>
      </c>
      <c r="H9" s="10">
        <v>217.59412363386349</v>
      </c>
      <c r="I9" s="10">
        <v>293.9774336349883</v>
      </c>
      <c r="J9" s="10">
        <v>14.404978849344419</v>
      </c>
      <c r="K9" s="10">
        <v>211.40974570725191</v>
      </c>
      <c r="L9" s="102">
        <v>291.28865422262163</v>
      </c>
      <c r="N9" s="42">
        <f>[1]DAILY!$B10</f>
        <v>44474</v>
      </c>
      <c r="O9" s="172"/>
      <c r="P9" s="172"/>
      <c r="Q9" s="172"/>
      <c r="R9" s="172"/>
      <c r="S9" s="172"/>
      <c r="T9" s="172"/>
      <c r="U9" s="172"/>
      <c r="V9" s="172"/>
      <c r="W9" s="172"/>
      <c r="X9" s="172"/>
      <c r="Y9" s="172"/>
      <c r="Z9" s="172"/>
      <c r="AA9" s="172"/>
      <c r="AB9" s="172"/>
      <c r="AC9" s="172"/>
      <c r="AD9" s="172"/>
      <c r="AE9" s="172"/>
      <c r="AF9" s="172"/>
      <c r="AG9" s="172"/>
      <c r="AH9" s="172"/>
    </row>
    <row r="10" spans="2:34" ht="13.5" thickTop="1" x14ac:dyDescent="0.2">
      <c r="N10" s="42">
        <f>[1]DAILY!$B11</f>
        <v>44475</v>
      </c>
      <c r="O10" s="172"/>
      <c r="P10" s="172"/>
      <c r="Q10" s="172"/>
      <c r="R10" s="172"/>
      <c r="S10" s="172"/>
      <c r="T10" s="172"/>
      <c r="U10" s="172"/>
      <c r="V10" s="172"/>
      <c r="W10" s="172"/>
      <c r="X10" s="172"/>
      <c r="Y10" s="172"/>
      <c r="Z10" s="172"/>
      <c r="AA10" s="172"/>
      <c r="AB10" s="172"/>
      <c r="AC10" s="172"/>
      <c r="AD10" s="172"/>
      <c r="AE10" s="172"/>
      <c r="AF10" s="172"/>
      <c r="AG10" s="172"/>
      <c r="AH10" s="172"/>
    </row>
    <row r="11" spans="2:34" x14ac:dyDescent="0.2">
      <c r="N11" s="42">
        <f>[1]DAILY!$B12</f>
        <v>44476</v>
      </c>
      <c r="O11" s="172"/>
      <c r="P11" s="172"/>
      <c r="Q11" s="172"/>
      <c r="R11" s="172"/>
      <c r="S11" s="172"/>
      <c r="T11" s="172"/>
      <c r="U11" s="172"/>
      <c r="V11" s="172"/>
      <c r="W11" s="172"/>
      <c r="X11" s="172"/>
      <c r="Y11" s="172"/>
      <c r="Z11" s="172"/>
      <c r="AA11" s="172"/>
      <c r="AB11" s="172"/>
      <c r="AC11" s="172"/>
      <c r="AD11" s="172"/>
      <c r="AE11" s="172"/>
      <c r="AF11" s="172"/>
      <c r="AG11" s="172"/>
      <c r="AH11" s="172"/>
    </row>
    <row r="12" spans="2:34" x14ac:dyDescent="0.2">
      <c r="N12" s="42">
        <f>[1]DAILY!$B13</f>
        <v>44477</v>
      </c>
      <c r="O12" s="172"/>
      <c r="P12" s="172"/>
      <c r="Q12" s="172"/>
      <c r="R12" s="172"/>
      <c r="S12" s="172"/>
      <c r="T12" s="172"/>
      <c r="U12" s="172"/>
      <c r="V12" s="172"/>
      <c r="W12" s="172"/>
      <c r="X12" s="172"/>
      <c r="Y12" s="172"/>
      <c r="Z12" s="172"/>
      <c r="AA12" s="172"/>
      <c r="AB12" s="172"/>
      <c r="AC12" s="172"/>
      <c r="AD12" s="172"/>
      <c r="AE12" s="172"/>
      <c r="AF12" s="172"/>
      <c r="AG12" s="172"/>
      <c r="AH12" s="172"/>
    </row>
    <row r="13" spans="2:34" x14ac:dyDescent="0.2">
      <c r="N13" s="42">
        <f>[1]DAILY!$B14</f>
        <v>44478</v>
      </c>
      <c r="O13" s="172"/>
      <c r="P13" s="172"/>
      <c r="Q13" s="172"/>
      <c r="R13" s="172"/>
      <c r="S13" s="172"/>
      <c r="T13" s="172"/>
      <c r="U13" s="172"/>
      <c r="V13" s="172"/>
      <c r="W13" s="172"/>
      <c r="X13" s="172"/>
      <c r="Y13" s="172"/>
      <c r="Z13" s="172"/>
      <c r="AA13" s="172"/>
      <c r="AB13" s="172"/>
      <c r="AC13" s="172"/>
      <c r="AD13" s="172"/>
      <c r="AE13" s="172"/>
      <c r="AF13" s="172"/>
      <c r="AG13" s="172"/>
      <c r="AH13" s="172"/>
    </row>
    <row r="14" spans="2:34" x14ac:dyDescent="0.2">
      <c r="N14" s="42">
        <f>[1]DAILY!$B15</f>
        <v>44479</v>
      </c>
      <c r="O14" s="172"/>
      <c r="P14" s="172"/>
      <c r="Q14" s="172"/>
      <c r="R14" s="172"/>
      <c r="S14" s="172"/>
      <c r="T14" s="172"/>
      <c r="U14" s="172"/>
      <c r="V14" s="172"/>
      <c r="W14" s="172"/>
      <c r="X14" s="172"/>
      <c r="Y14" s="172"/>
      <c r="Z14" s="172"/>
      <c r="AA14" s="172"/>
      <c r="AB14" s="172"/>
      <c r="AC14" s="172"/>
      <c r="AD14" s="172"/>
      <c r="AE14" s="172"/>
      <c r="AF14" s="172"/>
      <c r="AG14" s="172"/>
      <c r="AH14" s="172"/>
    </row>
    <row r="15" spans="2:34" x14ac:dyDescent="0.2">
      <c r="N15" s="42">
        <f>[1]DAILY!$B16</f>
        <v>44480</v>
      </c>
      <c r="O15" s="172"/>
      <c r="P15" s="172"/>
      <c r="Q15" s="172"/>
      <c r="R15" s="172"/>
      <c r="S15" s="172"/>
      <c r="T15" s="172"/>
      <c r="U15" s="172"/>
      <c r="V15" s="172"/>
      <c r="W15" s="172"/>
      <c r="X15" s="172"/>
      <c r="Y15" s="172"/>
      <c r="Z15" s="172"/>
      <c r="AA15" s="172"/>
      <c r="AB15" s="172"/>
      <c r="AC15" s="172"/>
      <c r="AD15" s="172"/>
      <c r="AE15" s="172"/>
      <c r="AF15" s="172"/>
      <c r="AG15" s="172"/>
      <c r="AH15" s="172"/>
    </row>
    <row r="16" spans="2:34" x14ac:dyDescent="0.2">
      <c r="N16" s="42">
        <f>[1]DAILY!$B17</f>
        <v>44481</v>
      </c>
      <c r="O16" s="172"/>
      <c r="P16" s="172"/>
      <c r="Q16" s="172"/>
      <c r="R16" s="172"/>
      <c r="S16" s="172"/>
      <c r="T16" s="172"/>
      <c r="U16" s="172"/>
      <c r="V16" s="172"/>
      <c r="W16" s="172"/>
      <c r="X16" s="172"/>
      <c r="Y16" s="172"/>
      <c r="Z16" s="172"/>
      <c r="AA16" s="172"/>
      <c r="AB16" s="172"/>
      <c r="AC16" s="172"/>
      <c r="AD16" s="172"/>
      <c r="AE16" s="172"/>
      <c r="AF16" s="172"/>
      <c r="AG16" s="172"/>
      <c r="AH16" s="172"/>
    </row>
    <row r="17" spans="14:34" s="2" customFormat="1" x14ac:dyDescent="0.2">
      <c r="N17" s="42">
        <f>[1]DAILY!$B18</f>
        <v>44482</v>
      </c>
      <c r="O17" s="172"/>
      <c r="P17" s="172"/>
      <c r="Q17" s="172"/>
      <c r="R17" s="172"/>
      <c r="S17" s="172"/>
      <c r="T17" s="172"/>
      <c r="U17" s="172"/>
      <c r="V17" s="172"/>
      <c r="W17" s="172"/>
      <c r="X17" s="172"/>
      <c r="Y17" s="172"/>
      <c r="Z17" s="172"/>
      <c r="AA17" s="172"/>
      <c r="AB17" s="172"/>
      <c r="AC17" s="172"/>
      <c r="AD17" s="172"/>
      <c r="AE17" s="172"/>
      <c r="AF17" s="172"/>
      <c r="AG17" s="172"/>
      <c r="AH17" s="172"/>
    </row>
    <row r="18" spans="14:34" x14ac:dyDescent="0.2">
      <c r="N18" s="42">
        <f>[1]DAILY!$B19</f>
        <v>44483</v>
      </c>
      <c r="O18" s="172"/>
      <c r="P18" s="172"/>
      <c r="Q18" s="172"/>
      <c r="R18" s="172"/>
      <c r="S18" s="172"/>
      <c r="T18" s="172"/>
      <c r="U18" s="172"/>
      <c r="V18" s="172"/>
      <c r="W18" s="172"/>
      <c r="X18" s="172"/>
      <c r="Y18" s="172"/>
      <c r="Z18" s="172"/>
      <c r="AA18" s="172"/>
      <c r="AB18" s="172"/>
      <c r="AC18" s="172"/>
      <c r="AD18" s="172"/>
      <c r="AE18" s="172"/>
      <c r="AF18" s="172"/>
      <c r="AG18" s="172"/>
      <c r="AH18" s="172"/>
    </row>
    <row r="19" spans="14:34" x14ac:dyDescent="0.2">
      <c r="N19" s="42">
        <f>[1]DAILY!$B20</f>
        <v>44484</v>
      </c>
      <c r="O19" s="172"/>
      <c r="P19" s="172"/>
      <c r="Q19" s="172"/>
      <c r="R19" s="172"/>
      <c r="S19" s="172"/>
      <c r="T19" s="172"/>
      <c r="U19" s="172"/>
      <c r="V19" s="172"/>
      <c r="W19" s="172"/>
      <c r="X19" s="172"/>
      <c r="Y19" s="172"/>
      <c r="Z19" s="172"/>
      <c r="AA19" s="172"/>
      <c r="AB19" s="172"/>
      <c r="AC19" s="172"/>
      <c r="AD19" s="172"/>
      <c r="AE19" s="172"/>
      <c r="AF19" s="172"/>
      <c r="AG19" s="172"/>
      <c r="AH19" s="172"/>
    </row>
    <row r="20" spans="14:34" x14ac:dyDescent="0.2">
      <c r="N20" s="42">
        <f>[1]DAILY!$B21</f>
        <v>44485</v>
      </c>
      <c r="O20" s="172"/>
      <c r="P20" s="172"/>
      <c r="Q20" s="172"/>
      <c r="R20" s="172"/>
      <c r="S20" s="172"/>
      <c r="T20" s="172"/>
      <c r="U20" s="172"/>
      <c r="V20" s="172"/>
      <c r="W20" s="172"/>
      <c r="X20" s="172"/>
      <c r="Y20" s="172"/>
      <c r="Z20" s="172"/>
      <c r="AA20" s="172"/>
      <c r="AB20" s="172"/>
      <c r="AC20" s="172"/>
      <c r="AD20" s="172"/>
      <c r="AE20" s="172"/>
      <c r="AF20" s="172"/>
      <c r="AG20" s="172"/>
      <c r="AH20" s="172"/>
    </row>
    <row r="21" spans="14:34" x14ac:dyDescent="0.2">
      <c r="N21" s="42">
        <f>[1]DAILY!$B22</f>
        <v>44486</v>
      </c>
      <c r="O21" s="172"/>
      <c r="P21" s="172"/>
      <c r="Q21" s="172"/>
      <c r="R21" s="172"/>
      <c r="S21" s="172"/>
      <c r="T21" s="172"/>
      <c r="U21" s="172"/>
      <c r="V21" s="172"/>
      <c r="W21" s="172"/>
      <c r="X21" s="172"/>
      <c r="Y21" s="172"/>
      <c r="Z21" s="172"/>
      <c r="AA21" s="172"/>
      <c r="AB21" s="172"/>
      <c r="AC21" s="172"/>
      <c r="AD21" s="172"/>
      <c r="AE21" s="172"/>
      <c r="AF21" s="172"/>
      <c r="AG21" s="172"/>
      <c r="AH21" s="172"/>
    </row>
    <row r="22" spans="14:34" x14ac:dyDescent="0.2">
      <c r="N22" s="42">
        <f>[1]DAILY!$B23</f>
        <v>44487</v>
      </c>
      <c r="O22" s="172"/>
      <c r="P22" s="172"/>
      <c r="Q22" s="172"/>
      <c r="R22" s="172"/>
      <c r="S22" s="172"/>
      <c r="T22" s="172"/>
      <c r="U22" s="172"/>
      <c r="V22" s="172"/>
      <c r="W22" s="172"/>
      <c r="X22" s="172"/>
      <c r="Y22" s="172"/>
      <c r="Z22" s="172"/>
      <c r="AA22" s="172"/>
      <c r="AB22" s="172"/>
      <c r="AC22" s="172"/>
      <c r="AD22" s="172"/>
      <c r="AE22" s="172"/>
      <c r="AF22" s="172"/>
      <c r="AG22" s="172"/>
      <c r="AH22" s="172"/>
    </row>
    <row r="23" spans="14:34" x14ac:dyDescent="0.2">
      <c r="N23" s="42">
        <f>[1]DAILY!$B24</f>
        <v>44488</v>
      </c>
      <c r="O23" s="172"/>
      <c r="P23" s="172"/>
      <c r="Q23" s="172"/>
      <c r="R23" s="172"/>
      <c r="S23" s="172"/>
      <c r="T23" s="172"/>
      <c r="U23" s="172"/>
      <c r="V23" s="172"/>
      <c r="W23" s="172"/>
      <c r="X23" s="172"/>
      <c r="Y23" s="172"/>
      <c r="Z23" s="172"/>
      <c r="AA23" s="172"/>
      <c r="AB23" s="172"/>
      <c r="AC23" s="172"/>
      <c r="AD23" s="172"/>
      <c r="AE23" s="172"/>
      <c r="AF23" s="172"/>
      <c r="AG23" s="172"/>
      <c r="AH23" s="172"/>
    </row>
    <row r="24" spans="14:34" x14ac:dyDescent="0.2">
      <c r="N24" s="42">
        <f>[1]DAILY!$B25</f>
        <v>44489</v>
      </c>
      <c r="O24" s="172"/>
      <c r="P24" s="172"/>
      <c r="Q24" s="172"/>
      <c r="R24" s="172"/>
      <c r="S24" s="172"/>
      <c r="T24" s="172"/>
      <c r="U24" s="172"/>
      <c r="V24" s="172"/>
      <c r="W24" s="172"/>
      <c r="X24" s="172"/>
      <c r="Y24" s="172"/>
      <c r="Z24" s="172"/>
      <c r="AA24" s="172"/>
      <c r="AB24" s="172"/>
      <c r="AC24" s="172"/>
      <c r="AD24" s="172"/>
      <c r="AE24" s="172"/>
      <c r="AF24" s="172"/>
      <c r="AG24" s="172"/>
      <c r="AH24" s="172"/>
    </row>
    <row r="25" spans="14:34" x14ac:dyDescent="0.2">
      <c r="N25" s="42">
        <f>[1]DAILY!$B26</f>
        <v>44490</v>
      </c>
      <c r="O25" s="172"/>
      <c r="P25" s="172"/>
      <c r="Q25" s="172"/>
      <c r="R25" s="172"/>
      <c r="S25" s="172"/>
      <c r="T25" s="172"/>
      <c r="U25" s="172"/>
      <c r="V25" s="172"/>
      <c r="W25" s="172"/>
      <c r="X25" s="172"/>
      <c r="Y25" s="172"/>
      <c r="Z25" s="172"/>
      <c r="AA25" s="172"/>
      <c r="AB25" s="172"/>
      <c r="AC25" s="172"/>
      <c r="AD25" s="172"/>
      <c r="AE25" s="172"/>
      <c r="AF25" s="172"/>
      <c r="AG25" s="172"/>
      <c r="AH25" s="172"/>
    </row>
    <row r="26" spans="14:34" x14ac:dyDescent="0.2">
      <c r="N26" s="42">
        <f>[1]DAILY!$B27</f>
        <v>44491</v>
      </c>
      <c r="O26" s="172"/>
      <c r="P26" s="172"/>
      <c r="Q26" s="172"/>
      <c r="R26" s="172"/>
      <c r="S26" s="172"/>
      <c r="T26" s="172"/>
      <c r="U26" s="172"/>
      <c r="V26" s="172"/>
      <c r="W26" s="172"/>
      <c r="X26" s="172"/>
      <c r="Y26" s="172"/>
      <c r="Z26" s="172"/>
      <c r="AA26" s="172"/>
      <c r="AB26" s="172"/>
      <c r="AC26" s="172"/>
      <c r="AD26" s="172"/>
      <c r="AE26" s="172"/>
      <c r="AF26" s="172"/>
      <c r="AG26" s="172"/>
      <c r="AH26" s="172"/>
    </row>
    <row r="27" spans="14:34" x14ac:dyDescent="0.2">
      <c r="N27" s="42">
        <f>[1]DAILY!$B28</f>
        <v>44492</v>
      </c>
      <c r="O27" s="172"/>
      <c r="P27" s="172"/>
      <c r="Q27" s="172"/>
      <c r="R27" s="172"/>
      <c r="S27" s="172"/>
      <c r="T27" s="172"/>
      <c r="U27" s="172"/>
      <c r="V27" s="172"/>
      <c r="W27" s="172"/>
      <c r="X27" s="172"/>
      <c r="Y27" s="172"/>
      <c r="Z27" s="172"/>
      <c r="AA27" s="172"/>
      <c r="AB27" s="172"/>
      <c r="AC27" s="172"/>
      <c r="AD27" s="172"/>
      <c r="AE27" s="172"/>
      <c r="AF27" s="172"/>
      <c r="AG27" s="172"/>
      <c r="AH27" s="172"/>
    </row>
    <row r="28" spans="14:34" x14ac:dyDescent="0.2">
      <c r="N28" s="42">
        <f>[1]DAILY!$B29</f>
        <v>44493</v>
      </c>
      <c r="O28" s="172"/>
      <c r="P28" s="172"/>
      <c r="Q28" s="172"/>
      <c r="R28" s="172"/>
      <c r="S28" s="172"/>
      <c r="T28" s="172"/>
      <c r="U28" s="172"/>
      <c r="V28" s="172"/>
      <c r="W28" s="172"/>
      <c r="X28" s="172"/>
      <c r="Y28" s="172"/>
      <c r="Z28" s="172"/>
      <c r="AA28" s="172"/>
      <c r="AB28" s="172"/>
      <c r="AC28" s="172"/>
      <c r="AD28" s="172"/>
      <c r="AE28" s="172"/>
      <c r="AF28" s="172"/>
      <c r="AG28" s="172"/>
      <c r="AH28" s="172"/>
    </row>
    <row r="29" spans="14:34" x14ac:dyDescent="0.2">
      <c r="N29" s="42">
        <f>[1]DAILY!$B30</f>
        <v>44494</v>
      </c>
      <c r="O29" s="172"/>
      <c r="P29" s="172"/>
      <c r="Q29" s="172"/>
      <c r="R29" s="172"/>
      <c r="S29" s="172"/>
      <c r="T29" s="172"/>
      <c r="U29" s="172"/>
      <c r="V29" s="172"/>
      <c r="W29" s="172"/>
      <c r="X29" s="172"/>
      <c r="Y29" s="172"/>
      <c r="Z29" s="172"/>
      <c r="AA29" s="172"/>
      <c r="AB29" s="172"/>
      <c r="AC29" s="172"/>
      <c r="AD29" s="172"/>
      <c r="AE29" s="172"/>
      <c r="AF29" s="172"/>
      <c r="AG29" s="172"/>
      <c r="AH29" s="172"/>
    </row>
    <row r="30" spans="14:34" x14ac:dyDescent="0.2">
      <c r="N30" s="42">
        <f>[1]DAILY!$B31</f>
        <v>44495</v>
      </c>
      <c r="O30" s="172"/>
      <c r="P30" s="172"/>
      <c r="Q30" s="172"/>
      <c r="R30" s="172"/>
      <c r="S30" s="172"/>
      <c r="T30" s="172"/>
      <c r="U30" s="172"/>
      <c r="V30" s="172"/>
      <c r="W30" s="172"/>
      <c r="X30" s="172"/>
      <c r="Y30" s="172"/>
      <c r="Z30" s="172"/>
      <c r="AA30" s="172"/>
      <c r="AB30" s="172"/>
      <c r="AC30" s="172"/>
      <c r="AD30" s="172"/>
      <c r="AE30" s="172"/>
      <c r="AF30" s="172"/>
      <c r="AG30" s="172"/>
      <c r="AH30" s="172"/>
    </row>
    <row r="31" spans="14:34" x14ac:dyDescent="0.2">
      <c r="N31" s="42">
        <f>[1]DAILY!$B32</f>
        <v>44496</v>
      </c>
      <c r="O31" s="172"/>
      <c r="P31" s="172"/>
      <c r="Q31" s="172"/>
      <c r="R31" s="172"/>
      <c r="S31" s="172"/>
      <c r="T31" s="172"/>
      <c r="U31" s="172"/>
      <c r="V31" s="172"/>
      <c r="W31" s="172"/>
      <c r="X31" s="172"/>
      <c r="Y31" s="172"/>
      <c r="Z31" s="172"/>
      <c r="AA31" s="172"/>
      <c r="AB31" s="172"/>
      <c r="AC31" s="172"/>
      <c r="AD31" s="172"/>
      <c r="AE31" s="172"/>
      <c r="AF31" s="172"/>
      <c r="AG31" s="172"/>
      <c r="AH31" s="172"/>
    </row>
    <row r="32" spans="14:34" x14ac:dyDescent="0.2">
      <c r="N32" s="42">
        <f>[1]DAILY!$B33</f>
        <v>44497</v>
      </c>
      <c r="O32" s="172"/>
      <c r="P32" s="172"/>
      <c r="Q32" s="172"/>
      <c r="R32" s="172"/>
      <c r="S32" s="172"/>
      <c r="T32" s="172"/>
      <c r="U32" s="172"/>
      <c r="V32" s="172"/>
      <c r="W32" s="172"/>
      <c r="X32" s="172"/>
      <c r="Y32" s="172"/>
      <c r="Z32" s="172"/>
      <c r="AA32" s="172"/>
      <c r="AB32" s="172"/>
      <c r="AC32" s="172"/>
      <c r="AD32" s="172"/>
      <c r="AE32" s="172"/>
      <c r="AF32" s="172"/>
      <c r="AG32" s="172"/>
      <c r="AH32" s="172"/>
    </row>
    <row r="33" spans="14:34" x14ac:dyDescent="0.2">
      <c r="N33" s="42">
        <f>[1]DAILY!$B34</f>
        <v>44498</v>
      </c>
      <c r="O33" s="172"/>
      <c r="P33" s="172"/>
      <c r="Q33" s="172"/>
      <c r="R33" s="172"/>
      <c r="S33" s="172"/>
      <c r="T33" s="172"/>
      <c r="U33" s="172"/>
      <c r="V33" s="172"/>
      <c r="W33" s="172"/>
      <c r="X33" s="172"/>
      <c r="Y33" s="172"/>
      <c r="Z33" s="172"/>
      <c r="AA33" s="172"/>
      <c r="AB33" s="172"/>
      <c r="AC33" s="172"/>
      <c r="AD33" s="172"/>
      <c r="AE33" s="172"/>
      <c r="AF33" s="172"/>
      <c r="AG33" s="172"/>
      <c r="AH33" s="172"/>
    </row>
    <row r="34" spans="14:34" x14ac:dyDescent="0.2">
      <c r="N34" s="42">
        <f>[1]DAILY!$B35</f>
        <v>44499</v>
      </c>
      <c r="O34" s="172"/>
      <c r="P34" s="172"/>
      <c r="Q34" s="172"/>
      <c r="R34" s="172"/>
      <c r="S34" s="172"/>
      <c r="T34" s="172"/>
      <c r="U34" s="172"/>
      <c r="V34" s="172"/>
      <c r="W34" s="172"/>
      <c r="X34" s="172"/>
      <c r="Y34" s="172"/>
      <c r="Z34" s="172"/>
      <c r="AA34" s="172"/>
      <c r="AB34" s="172"/>
      <c r="AC34" s="172"/>
      <c r="AD34" s="172"/>
      <c r="AE34" s="172"/>
      <c r="AF34" s="172"/>
      <c r="AG34" s="172"/>
      <c r="AH34" s="172"/>
    </row>
    <row r="35" spans="14:34" x14ac:dyDescent="0.2">
      <c r="N35" s="42">
        <f>[1]DAILY!$B36</f>
        <v>44500</v>
      </c>
      <c r="O35" s="172"/>
      <c r="P35" s="172"/>
      <c r="Q35" s="172"/>
      <c r="R35" s="172"/>
      <c r="S35" s="172"/>
      <c r="T35" s="172"/>
      <c r="U35" s="172"/>
      <c r="V35" s="172"/>
      <c r="W35" s="172"/>
      <c r="X35" s="172"/>
      <c r="Y35" s="172"/>
      <c r="Z35" s="172"/>
      <c r="AA35" s="172"/>
      <c r="AB35" s="172"/>
      <c r="AC35" s="172"/>
      <c r="AD35" s="172"/>
      <c r="AE35" s="172"/>
      <c r="AF35" s="172"/>
      <c r="AG35" s="172"/>
      <c r="AH35" s="172"/>
    </row>
    <row r="36" spans="14:34" x14ac:dyDescent="0.2">
      <c r="N36" s="42">
        <f>[1]DAILY!$B37</f>
        <v>44501</v>
      </c>
      <c r="O36" s="45">
        <v>0.49508813564247695</v>
      </c>
      <c r="P36" s="17">
        <v>0.11240533820501956</v>
      </c>
      <c r="Q36" s="17">
        <v>2.3038031067320996E-2</v>
      </c>
      <c r="R36" s="17">
        <v>0.23598259711694727</v>
      </c>
      <c r="S36" s="62">
        <v>0.13348589796823515</v>
      </c>
      <c r="T36" s="94">
        <v>24</v>
      </c>
      <c r="U36" s="16">
        <v>12</v>
      </c>
      <c r="V36" s="8">
        <v>0.88873358385818735</v>
      </c>
      <c r="W36" s="8">
        <v>15.189785395151588</v>
      </c>
      <c r="X36" s="19" t="str">
        <f t="shared" ref="X36:X96" si="0">IF(V36&gt;W36,"YES","NO")</f>
        <v>NO</v>
      </c>
      <c r="Y36" s="37">
        <v>0</v>
      </c>
      <c r="Z36" s="16">
        <v>12</v>
      </c>
      <c r="AA36" s="172"/>
      <c r="AB36" s="8">
        <v>211.61209895498317</v>
      </c>
      <c r="AC36" s="19" t="str">
        <f t="shared" ref="AC36:AC96" si="1">IF(AA36&gt;AB36,"YES","NO")</f>
        <v>NO</v>
      </c>
      <c r="AD36" s="37">
        <v>0</v>
      </c>
      <c r="AE36" s="16">
        <v>12</v>
      </c>
      <c r="AF36" s="172"/>
      <c r="AG36" s="8">
        <v>266.26860423931026</v>
      </c>
      <c r="AH36" s="46" t="str">
        <f t="shared" ref="AH36:AH96" si="2">IF(AF36&gt;AG36,"YES","NO")</f>
        <v>NO</v>
      </c>
    </row>
    <row r="37" spans="14:34" x14ac:dyDescent="0.2">
      <c r="N37" s="42">
        <f>[1]DAILY!$B38</f>
        <v>44502</v>
      </c>
      <c r="O37" s="45">
        <v>0.67970946515395003</v>
      </c>
      <c r="P37" s="17">
        <v>6.8513712959382841E-2</v>
      </c>
      <c r="Q37" s="17">
        <v>7.3298292920287667E-2</v>
      </c>
      <c r="R37" s="17">
        <v>0.17847852896637945</v>
      </c>
      <c r="S37" s="62">
        <v>0</v>
      </c>
      <c r="T37" s="94">
        <v>24</v>
      </c>
      <c r="U37" s="16">
        <v>0</v>
      </c>
      <c r="V37" s="8">
        <v>1.05566632800647</v>
      </c>
      <c r="W37" s="8">
        <v>13.363344925987917</v>
      </c>
      <c r="X37" s="19" t="str">
        <f t="shared" si="0"/>
        <v>NO</v>
      </c>
      <c r="Y37" s="37">
        <v>0</v>
      </c>
      <c r="Z37" s="16">
        <v>0</v>
      </c>
      <c r="AA37" s="172"/>
      <c r="AB37" s="8">
        <v>208.81403725974221</v>
      </c>
      <c r="AC37" s="19" t="str">
        <f t="shared" si="1"/>
        <v>NO</v>
      </c>
      <c r="AD37" s="37">
        <v>0</v>
      </c>
      <c r="AE37" s="16">
        <v>0</v>
      </c>
      <c r="AF37" s="172"/>
      <c r="AG37" s="8">
        <v>298.82182502176033</v>
      </c>
      <c r="AH37" s="46" t="str">
        <f t="shared" si="2"/>
        <v>NO</v>
      </c>
    </row>
    <row r="38" spans="14:34" x14ac:dyDescent="0.2">
      <c r="N38" s="42">
        <f>[1]DAILY!$B39</f>
        <v>44503</v>
      </c>
      <c r="O38" s="45">
        <v>0.70731250398582224</v>
      </c>
      <c r="P38" s="17">
        <v>0.11223363475097631</v>
      </c>
      <c r="Q38" s="17">
        <v>0.12464326589380971</v>
      </c>
      <c r="R38" s="17">
        <v>5.5810595369391744E-2</v>
      </c>
      <c r="S38" s="62">
        <v>0</v>
      </c>
      <c r="T38" s="94">
        <v>24</v>
      </c>
      <c r="U38" s="16">
        <v>0</v>
      </c>
      <c r="V38" s="8">
        <v>1.0109685390499845</v>
      </c>
      <c r="W38" s="8">
        <v>15.888864986545986</v>
      </c>
      <c r="X38" s="19" t="str">
        <f t="shared" si="0"/>
        <v>NO</v>
      </c>
      <c r="Y38" s="37">
        <v>8</v>
      </c>
      <c r="Z38" s="16">
        <v>0</v>
      </c>
      <c r="AA38" s="99">
        <v>9.1425032327777522</v>
      </c>
      <c r="AB38" s="8">
        <v>241.34720049328692</v>
      </c>
      <c r="AC38" s="19" t="str">
        <f t="shared" si="1"/>
        <v>NO</v>
      </c>
      <c r="AD38" s="37">
        <v>8</v>
      </c>
      <c r="AE38" s="16">
        <v>0</v>
      </c>
      <c r="AF38" s="56">
        <v>32.713561456046968</v>
      </c>
      <c r="AG38" s="8">
        <v>328.05910974521873</v>
      </c>
      <c r="AH38" s="46" t="str">
        <f t="shared" si="2"/>
        <v>NO</v>
      </c>
    </row>
    <row r="39" spans="14:34" x14ac:dyDescent="0.2">
      <c r="N39" s="42">
        <f>[1]DAILY!$B40</f>
        <v>44504</v>
      </c>
      <c r="O39" s="45">
        <v>0.75514569830708533</v>
      </c>
      <c r="P39" s="17">
        <v>0.11687033182208786</v>
      </c>
      <c r="Q39" s="17">
        <v>8.6313970413643776E-2</v>
      </c>
      <c r="R39" s="17">
        <v>4.1669999457183027E-2</v>
      </c>
      <c r="S39" s="62">
        <v>0</v>
      </c>
      <c r="T39" s="94">
        <v>24</v>
      </c>
      <c r="U39" s="16">
        <v>0</v>
      </c>
      <c r="V39" s="8">
        <v>1.1070198815608285</v>
      </c>
      <c r="W39" s="8">
        <v>14.997731613883692</v>
      </c>
      <c r="X39" s="19" t="str">
        <f t="shared" si="0"/>
        <v>NO</v>
      </c>
      <c r="Y39" s="37">
        <v>24</v>
      </c>
      <c r="Z39" s="16">
        <v>0</v>
      </c>
      <c r="AA39" s="99">
        <v>9.9093118992508682</v>
      </c>
      <c r="AB39" s="8">
        <v>243.61881734199642</v>
      </c>
      <c r="AC39" s="19" t="str">
        <f t="shared" si="1"/>
        <v>NO</v>
      </c>
      <c r="AD39" s="37">
        <v>24</v>
      </c>
      <c r="AE39" s="16">
        <v>0</v>
      </c>
      <c r="AF39" s="56">
        <v>41.170239564007247</v>
      </c>
      <c r="AG39" s="8">
        <v>329.0087285061569</v>
      </c>
      <c r="AH39" s="46" t="str">
        <f t="shared" si="2"/>
        <v>NO</v>
      </c>
    </row>
    <row r="40" spans="14:34" x14ac:dyDescent="0.2">
      <c r="N40" s="42">
        <f>[1]DAILY!$B41</f>
        <v>44505</v>
      </c>
      <c r="O40" s="45">
        <v>0.7901960160246887</v>
      </c>
      <c r="P40" s="17">
        <v>0.11592695163013138</v>
      </c>
      <c r="Q40" s="17">
        <v>7.697192380615045E-2</v>
      </c>
      <c r="R40" s="17">
        <v>1.6905108539029483E-2</v>
      </c>
      <c r="S40" s="62">
        <v>0</v>
      </c>
      <c r="T40" s="94">
        <v>24</v>
      </c>
      <c r="U40" s="16">
        <v>0</v>
      </c>
      <c r="V40" s="8">
        <v>1.0517896191691343</v>
      </c>
      <c r="W40" s="8">
        <v>14.948458322038658</v>
      </c>
      <c r="X40" s="19" t="str">
        <f t="shared" si="0"/>
        <v>NO</v>
      </c>
      <c r="Y40" s="37">
        <v>24</v>
      </c>
      <c r="Z40" s="16">
        <v>0</v>
      </c>
      <c r="AA40" s="99">
        <v>17.027290684625545</v>
      </c>
      <c r="AB40" s="8">
        <v>247.73851144061777</v>
      </c>
      <c r="AC40" s="19" t="str">
        <f t="shared" si="1"/>
        <v>NO</v>
      </c>
      <c r="AD40" s="37">
        <v>24</v>
      </c>
      <c r="AE40" s="16">
        <v>0</v>
      </c>
      <c r="AF40" s="56">
        <v>50.11773413721226</v>
      </c>
      <c r="AG40" s="8">
        <v>334.17115833957502</v>
      </c>
      <c r="AH40" s="46" t="str">
        <f t="shared" si="2"/>
        <v>NO</v>
      </c>
    </row>
    <row r="41" spans="14:34" x14ac:dyDescent="0.2">
      <c r="N41" s="42">
        <f>[1]DAILY!$B42</f>
        <v>44506</v>
      </c>
      <c r="O41" s="45">
        <v>0.74747216452346044</v>
      </c>
      <c r="P41" s="17">
        <v>9.2347750876220228E-2</v>
      </c>
      <c r="Q41" s="17">
        <v>0.14296095820371596</v>
      </c>
      <c r="R41" s="17">
        <v>1.7219126396603394E-2</v>
      </c>
      <c r="S41" s="62">
        <v>0</v>
      </c>
      <c r="T41" s="94">
        <v>24</v>
      </c>
      <c r="U41" s="16">
        <v>0</v>
      </c>
      <c r="V41" s="8">
        <v>0.78922745635085645</v>
      </c>
      <c r="W41" s="8">
        <v>16.10971666065695</v>
      </c>
      <c r="X41" s="19" t="str">
        <f t="shared" si="0"/>
        <v>NO</v>
      </c>
      <c r="Y41" s="37">
        <v>24</v>
      </c>
      <c r="Z41" s="16">
        <v>0</v>
      </c>
      <c r="AA41" s="99">
        <v>14.245395898048926</v>
      </c>
      <c r="AB41" s="8">
        <v>243.94910446022266</v>
      </c>
      <c r="AC41" s="19" t="str">
        <f t="shared" si="1"/>
        <v>NO</v>
      </c>
      <c r="AD41" s="37">
        <v>24</v>
      </c>
      <c r="AE41" s="16">
        <v>0</v>
      </c>
      <c r="AF41" s="56">
        <v>38.773731503712789</v>
      </c>
      <c r="AG41" s="8">
        <v>336.22800650054313</v>
      </c>
      <c r="AH41" s="46" t="str">
        <f t="shared" si="2"/>
        <v>NO</v>
      </c>
    </row>
    <row r="42" spans="14:34" x14ac:dyDescent="0.2">
      <c r="N42" s="42">
        <f>[1]DAILY!$B43</f>
        <v>44507</v>
      </c>
      <c r="O42" s="45">
        <v>0.67279309322528535</v>
      </c>
      <c r="P42" s="17">
        <v>8.0435883961565868E-2</v>
      </c>
      <c r="Q42" s="17">
        <v>0.21570704773439683</v>
      </c>
      <c r="R42" s="17">
        <v>3.1063975078751953E-2</v>
      </c>
      <c r="S42" s="62">
        <v>0</v>
      </c>
      <c r="T42" s="94">
        <v>24</v>
      </c>
      <c r="U42" s="16">
        <v>0</v>
      </c>
      <c r="V42" s="8">
        <v>0.92274672862176355</v>
      </c>
      <c r="W42" s="8">
        <v>17.740690846056875</v>
      </c>
      <c r="X42" s="19" t="str">
        <f t="shared" si="0"/>
        <v>NO</v>
      </c>
      <c r="Y42" s="37">
        <v>24</v>
      </c>
      <c r="Z42" s="16">
        <v>0</v>
      </c>
      <c r="AA42" s="99">
        <v>13.571455334544277</v>
      </c>
      <c r="AB42" s="8">
        <v>239.72615755427071</v>
      </c>
      <c r="AC42" s="19" t="str">
        <f t="shared" si="1"/>
        <v>NO</v>
      </c>
      <c r="AD42" s="37">
        <v>24</v>
      </c>
      <c r="AE42" s="16">
        <v>0</v>
      </c>
      <c r="AF42" s="56">
        <v>46.226286285121681</v>
      </c>
      <c r="AG42" s="8">
        <v>334.62352579663246</v>
      </c>
      <c r="AH42" s="46" t="str">
        <f t="shared" si="2"/>
        <v>NO</v>
      </c>
    </row>
    <row r="43" spans="14:34" x14ac:dyDescent="0.2">
      <c r="N43" s="42">
        <f>[1]DAILY!$B44</f>
        <v>44508</v>
      </c>
      <c r="O43" s="45">
        <v>0.55919507959142312</v>
      </c>
      <c r="P43" s="17">
        <v>0.17841273807526697</v>
      </c>
      <c r="Q43" s="17">
        <v>0.10461297392757471</v>
      </c>
      <c r="R43" s="17">
        <v>0.1577792084057352</v>
      </c>
      <c r="S43" s="62">
        <v>0</v>
      </c>
      <c r="T43" s="94">
        <v>24</v>
      </c>
      <c r="U43" s="16">
        <v>7</v>
      </c>
      <c r="V43" s="8">
        <v>0.98372252468364929</v>
      </c>
      <c r="W43" s="8">
        <v>16.836457812748446</v>
      </c>
      <c r="X43" s="19" t="str">
        <f t="shared" si="0"/>
        <v>NO</v>
      </c>
      <c r="Y43" s="37">
        <v>24</v>
      </c>
      <c r="Z43" s="16">
        <v>7</v>
      </c>
      <c r="AA43" s="99">
        <v>14.13560791804958</v>
      </c>
      <c r="AB43" s="8">
        <v>236.07988596022378</v>
      </c>
      <c r="AC43" s="19" t="str">
        <f t="shared" si="1"/>
        <v>NO</v>
      </c>
      <c r="AD43" s="37">
        <v>24</v>
      </c>
      <c r="AE43" s="16">
        <v>7</v>
      </c>
      <c r="AF43" s="56">
        <v>81.23988065675313</v>
      </c>
      <c r="AG43" s="8">
        <v>302.46151086251513</v>
      </c>
      <c r="AH43" s="46" t="str">
        <f t="shared" si="2"/>
        <v>NO</v>
      </c>
    </row>
    <row r="44" spans="14:34" x14ac:dyDescent="0.2">
      <c r="N44" s="42">
        <f>[1]DAILY!$B45</f>
        <v>44509</v>
      </c>
      <c r="O44" s="45">
        <v>0.64019869754966707</v>
      </c>
      <c r="P44" s="17">
        <v>0.19010256754527871</v>
      </c>
      <c r="Q44" s="17">
        <v>6.2774806079965523E-2</v>
      </c>
      <c r="R44" s="17">
        <v>0.10692392882508869</v>
      </c>
      <c r="S44" s="62">
        <v>0</v>
      </c>
      <c r="T44" s="94">
        <v>24</v>
      </c>
      <c r="U44" s="16">
        <v>1</v>
      </c>
      <c r="V44" s="8">
        <v>1.3997591932233167</v>
      </c>
      <c r="W44" s="8">
        <v>16.705792443292157</v>
      </c>
      <c r="X44" s="19" t="str">
        <f t="shared" si="0"/>
        <v>NO</v>
      </c>
      <c r="Y44" s="37">
        <v>24</v>
      </c>
      <c r="Z44" s="16">
        <v>1</v>
      </c>
      <c r="AA44" s="99">
        <v>25.81463475467881</v>
      </c>
      <c r="AB44" s="8">
        <v>247.91027490272717</v>
      </c>
      <c r="AC44" s="19" t="str">
        <f t="shared" si="1"/>
        <v>NO</v>
      </c>
      <c r="AD44" s="37">
        <v>24</v>
      </c>
      <c r="AE44" s="16">
        <v>1</v>
      </c>
      <c r="AF44" s="56">
        <v>84.624732383106945</v>
      </c>
      <c r="AG44" s="8">
        <v>314.74908420622859</v>
      </c>
      <c r="AH44" s="46" t="str">
        <f t="shared" si="2"/>
        <v>NO</v>
      </c>
    </row>
    <row r="45" spans="14:34" x14ac:dyDescent="0.2">
      <c r="N45" s="42">
        <f>[1]DAILY!$B46</f>
        <v>44510</v>
      </c>
      <c r="O45" s="45">
        <v>0.66610693914181518</v>
      </c>
      <c r="P45" s="17">
        <v>0.1739721731654629</v>
      </c>
      <c r="Q45" s="17">
        <v>7.9337709012679516E-2</v>
      </c>
      <c r="R45" s="17">
        <v>8.0583178680042403E-2</v>
      </c>
      <c r="S45" s="62">
        <v>0</v>
      </c>
      <c r="T45" s="94">
        <v>24</v>
      </c>
      <c r="U45" s="16">
        <v>3</v>
      </c>
      <c r="V45" s="8">
        <v>4.0727920934375677</v>
      </c>
      <c r="W45" s="8">
        <v>16.163827116813504</v>
      </c>
      <c r="X45" s="19" t="str">
        <f t="shared" si="0"/>
        <v>NO</v>
      </c>
      <c r="Y45" s="37">
        <v>24</v>
      </c>
      <c r="Z45" s="16">
        <v>3</v>
      </c>
      <c r="AA45" s="99">
        <v>23.303687604212779</v>
      </c>
      <c r="AB45" s="8">
        <v>249.33393814794394</v>
      </c>
      <c r="AC45" s="19" t="str">
        <f t="shared" si="1"/>
        <v>NO</v>
      </c>
      <c r="AD45" s="37">
        <v>24</v>
      </c>
      <c r="AE45" s="16">
        <v>3</v>
      </c>
      <c r="AF45" s="56">
        <v>74.172893403634788</v>
      </c>
      <c r="AG45" s="8">
        <v>320.87429796560679</v>
      </c>
      <c r="AH45" s="46" t="str">
        <f t="shared" si="2"/>
        <v>NO</v>
      </c>
    </row>
    <row r="46" spans="14:34" x14ac:dyDescent="0.2">
      <c r="N46" s="42">
        <f>[1]DAILY!$B47</f>
        <v>44511</v>
      </c>
      <c r="O46" s="45">
        <v>0.7153408758504064</v>
      </c>
      <c r="P46" s="17">
        <v>0.11990289629218663</v>
      </c>
      <c r="Q46" s="17">
        <v>0.13294057041863686</v>
      </c>
      <c r="R46" s="17">
        <v>3.1815657438770101E-2</v>
      </c>
      <c r="S46" s="62">
        <v>0</v>
      </c>
      <c r="T46" s="94">
        <v>24</v>
      </c>
      <c r="U46" s="16">
        <v>0</v>
      </c>
      <c r="V46" s="8">
        <v>8.7492170059928878</v>
      </c>
      <c r="W46" s="8">
        <v>16.855708457873941</v>
      </c>
      <c r="X46" s="19" t="str">
        <f t="shared" si="0"/>
        <v>NO</v>
      </c>
      <c r="Y46" s="37">
        <v>24</v>
      </c>
      <c r="Z46" s="16">
        <v>0</v>
      </c>
      <c r="AA46" s="99">
        <v>19.771928508203086</v>
      </c>
      <c r="AB46" s="8">
        <v>247.79514152139146</v>
      </c>
      <c r="AC46" s="19" t="str">
        <f t="shared" si="1"/>
        <v>NO</v>
      </c>
      <c r="AD46" s="37">
        <v>24</v>
      </c>
      <c r="AE46" s="16">
        <v>0</v>
      </c>
      <c r="AF46" s="56">
        <v>60.316898848923266</v>
      </c>
      <c r="AG46" s="8">
        <v>333.75940377600119</v>
      </c>
      <c r="AH46" s="46" t="str">
        <f t="shared" si="2"/>
        <v>NO</v>
      </c>
    </row>
    <row r="47" spans="14:34" x14ac:dyDescent="0.2">
      <c r="N47" s="42">
        <f>[1]DAILY!$B48</f>
        <v>44512</v>
      </c>
      <c r="O47" s="45">
        <v>0.64956338748541553</v>
      </c>
      <c r="P47" s="17">
        <v>0.1353048968292572</v>
      </c>
      <c r="Q47" s="17">
        <v>0.14288228973148553</v>
      </c>
      <c r="R47" s="17">
        <v>7.224942595384172E-2</v>
      </c>
      <c r="S47" s="62">
        <v>0</v>
      </c>
      <c r="T47" s="94">
        <v>24</v>
      </c>
      <c r="U47" s="16">
        <v>4</v>
      </c>
      <c r="V47" s="8">
        <v>8.8767207728914226</v>
      </c>
      <c r="W47" s="8">
        <v>17.203063132172211</v>
      </c>
      <c r="X47" s="19" t="str">
        <f t="shared" si="0"/>
        <v>NO</v>
      </c>
      <c r="Y47" s="37">
        <v>24</v>
      </c>
      <c r="Z47" s="16">
        <v>4</v>
      </c>
      <c r="AA47" s="99">
        <v>15.757858385010453</v>
      </c>
      <c r="AB47" s="8">
        <v>243.96449868318788</v>
      </c>
      <c r="AC47" s="19" t="str">
        <f t="shared" si="1"/>
        <v>NO</v>
      </c>
      <c r="AD47" s="37">
        <v>24</v>
      </c>
      <c r="AE47" s="16">
        <v>4</v>
      </c>
      <c r="AF47" s="56">
        <v>56.794426779849893</v>
      </c>
      <c r="AG47" s="8">
        <v>324.93083809749697</v>
      </c>
      <c r="AH47" s="46" t="str">
        <f t="shared" si="2"/>
        <v>NO</v>
      </c>
    </row>
    <row r="48" spans="14:34" x14ac:dyDescent="0.2">
      <c r="N48" s="42">
        <f>[1]DAILY!$B49</f>
        <v>44513</v>
      </c>
      <c r="O48" s="45">
        <v>0.79842111621943002</v>
      </c>
      <c r="P48" s="17">
        <v>0.10104171614441722</v>
      </c>
      <c r="Q48" s="17">
        <v>9.1634908195531953E-2</v>
      </c>
      <c r="R48" s="17">
        <v>8.9022594406208116E-3</v>
      </c>
      <c r="S48" s="95">
        <v>0</v>
      </c>
      <c r="T48" s="94">
        <v>24</v>
      </c>
      <c r="U48" s="16">
        <v>0</v>
      </c>
      <c r="V48" s="8">
        <v>8.9224165814932217</v>
      </c>
      <c r="W48" s="8">
        <v>15.396101985565327</v>
      </c>
      <c r="X48" s="19" t="str">
        <f t="shared" si="0"/>
        <v>NO</v>
      </c>
      <c r="Y48" s="37">
        <v>24</v>
      </c>
      <c r="Z48" s="16">
        <v>0</v>
      </c>
      <c r="AA48" s="100">
        <v>21.941933162774969</v>
      </c>
      <c r="AB48" s="8">
        <v>246.42747460675503</v>
      </c>
      <c r="AC48" s="19" t="str">
        <f t="shared" si="1"/>
        <v>NO</v>
      </c>
      <c r="AD48" s="37">
        <v>24</v>
      </c>
      <c r="AE48" s="16">
        <v>0</v>
      </c>
      <c r="AF48" s="56">
        <v>50.505889723687631</v>
      </c>
      <c r="AG48" s="8">
        <v>336.74858782715324</v>
      </c>
      <c r="AH48" s="46" t="str">
        <f t="shared" si="2"/>
        <v>NO</v>
      </c>
    </row>
    <row r="49" spans="14:34" x14ac:dyDescent="0.2">
      <c r="N49" s="42">
        <f>[1]DAILY!$B50</f>
        <v>44514</v>
      </c>
      <c r="O49" s="45">
        <v>0.73374547261611955</v>
      </c>
      <c r="P49" s="17">
        <v>9.2834068782974316E-2</v>
      </c>
      <c r="Q49" s="17">
        <v>0.15167728993172097</v>
      </c>
      <c r="R49" s="17">
        <v>2.1743168669185155E-2</v>
      </c>
      <c r="S49" s="62">
        <v>0</v>
      </c>
      <c r="T49" s="94">
        <v>24</v>
      </c>
      <c r="U49" s="16">
        <v>0</v>
      </c>
      <c r="V49" s="8">
        <v>8.405363282355296</v>
      </c>
      <c r="W49" s="8">
        <v>16.53087776846823</v>
      </c>
      <c r="X49" s="19" t="str">
        <f t="shared" si="0"/>
        <v>NO</v>
      </c>
      <c r="Y49" s="37">
        <v>24</v>
      </c>
      <c r="Z49" s="16">
        <v>0</v>
      </c>
      <c r="AA49" s="99">
        <v>20.950877262360091</v>
      </c>
      <c r="AB49" s="8">
        <v>243.58272555754198</v>
      </c>
      <c r="AC49" s="19" t="str">
        <f t="shared" si="1"/>
        <v>NO</v>
      </c>
      <c r="AD49" s="37">
        <v>24</v>
      </c>
      <c r="AE49" s="16">
        <v>0</v>
      </c>
      <c r="AF49" s="56">
        <v>54.475079767258187</v>
      </c>
      <c r="AG49" s="8">
        <v>335.87154442226534</v>
      </c>
      <c r="AH49" s="46" t="str">
        <f t="shared" si="2"/>
        <v>NO</v>
      </c>
    </row>
    <row r="50" spans="14:34" x14ac:dyDescent="0.2">
      <c r="N50" s="42">
        <f>[1]DAILY!$B51</f>
        <v>44515</v>
      </c>
      <c r="O50" s="45">
        <v>0.77431250040700916</v>
      </c>
      <c r="P50" s="17">
        <v>7.983328185013619E-2</v>
      </c>
      <c r="Q50" s="17">
        <v>0.11127939577007764</v>
      </c>
      <c r="R50" s="17">
        <v>3.4574821972776996E-2</v>
      </c>
      <c r="S50" s="62">
        <v>0</v>
      </c>
      <c r="T50" s="94">
        <v>24</v>
      </c>
      <c r="U50" s="16">
        <v>0</v>
      </c>
      <c r="V50" s="8">
        <v>7.765463875611939</v>
      </c>
      <c r="W50" s="8">
        <v>15.526426752956761</v>
      </c>
      <c r="X50" s="19" t="str">
        <f t="shared" si="0"/>
        <v>NO</v>
      </c>
      <c r="Y50" s="37">
        <v>24</v>
      </c>
      <c r="Z50" s="16">
        <v>0</v>
      </c>
      <c r="AA50" s="99">
        <v>16.889375322859479</v>
      </c>
      <c r="AB50" s="8">
        <v>237.54214765898342</v>
      </c>
      <c r="AC50" s="19" t="str">
        <f t="shared" si="1"/>
        <v>NO</v>
      </c>
      <c r="AD50" s="37">
        <v>24</v>
      </c>
      <c r="AE50" s="16">
        <v>0</v>
      </c>
      <c r="AF50" s="56">
        <v>50.553663177915269</v>
      </c>
      <c r="AG50" s="8">
        <v>331.77223628777136</v>
      </c>
      <c r="AH50" s="46" t="str">
        <f t="shared" si="2"/>
        <v>NO</v>
      </c>
    </row>
    <row r="51" spans="14:34" x14ac:dyDescent="0.2">
      <c r="N51" s="42">
        <f>[1]DAILY!$B52</f>
        <v>44516</v>
      </c>
      <c r="O51" s="45">
        <v>0.75044147983387688</v>
      </c>
      <c r="P51" s="17">
        <v>0.12745952597351828</v>
      </c>
      <c r="Q51" s="17">
        <v>9.4530010047490828E-2</v>
      </c>
      <c r="R51" s="17">
        <v>2.7568984145114009E-2</v>
      </c>
      <c r="S51" s="62">
        <v>0</v>
      </c>
      <c r="T51" s="94">
        <v>24</v>
      </c>
      <c r="U51" s="16">
        <v>0</v>
      </c>
      <c r="V51" s="8">
        <v>8.329847880811009</v>
      </c>
      <c r="W51" s="8">
        <v>15.914703767821246</v>
      </c>
      <c r="X51" s="19" t="str">
        <f t="shared" si="0"/>
        <v>NO</v>
      </c>
      <c r="Y51" s="37">
        <v>24</v>
      </c>
      <c r="Z51" s="16">
        <v>0</v>
      </c>
      <c r="AA51" s="99">
        <v>22.532006528689934</v>
      </c>
      <c r="AB51" s="8">
        <v>249.07626409158695</v>
      </c>
      <c r="AC51" s="19" t="str">
        <f t="shared" si="1"/>
        <v>NO</v>
      </c>
      <c r="AD51" s="37">
        <v>24</v>
      </c>
      <c r="AE51" s="16">
        <v>0</v>
      </c>
      <c r="AF51" s="56">
        <v>55.230127765409144</v>
      </c>
      <c r="AG51" s="8">
        <v>332.77791277417077</v>
      </c>
      <c r="AH51" s="46" t="str">
        <f t="shared" si="2"/>
        <v>NO</v>
      </c>
    </row>
    <row r="52" spans="14:34" x14ac:dyDescent="0.2">
      <c r="N52" s="42">
        <f>[1]DAILY!$B53</f>
        <v>44517</v>
      </c>
      <c r="O52" s="45">
        <v>0.80419094355380805</v>
      </c>
      <c r="P52" s="17">
        <v>9.3993792927973677E-2</v>
      </c>
      <c r="Q52" s="17">
        <v>9.1646930210913011E-2</v>
      </c>
      <c r="R52" s="17">
        <v>1.0168333307305261E-2</v>
      </c>
      <c r="S52" s="62">
        <v>0</v>
      </c>
      <c r="T52" s="94">
        <v>24</v>
      </c>
      <c r="U52" s="16">
        <v>0</v>
      </c>
      <c r="V52" s="8">
        <v>7.1648845306627358</v>
      </c>
      <c r="W52" s="8">
        <v>15.034876180158378</v>
      </c>
      <c r="X52" s="19" t="str">
        <f t="shared" si="0"/>
        <v>NO</v>
      </c>
      <c r="Y52" s="37">
        <v>24</v>
      </c>
      <c r="Z52" s="16">
        <v>0</v>
      </c>
      <c r="AA52" s="99">
        <v>20.207667700131999</v>
      </c>
      <c r="AB52" s="8">
        <v>244.49345429697217</v>
      </c>
      <c r="AC52" s="19" t="str">
        <f t="shared" si="1"/>
        <v>NO</v>
      </c>
      <c r="AD52" s="37">
        <v>24</v>
      </c>
      <c r="AE52" s="16">
        <v>0</v>
      </c>
      <c r="AF52" s="56">
        <v>68.239605948009924</v>
      </c>
      <c r="AG52" s="8">
        <v>336.35358597757704</v>
      </c>
      <c r="AH52" s="46" t="str">
        <f t="shared" si="2"/>
        <v>NO</v>
      </c>
    </row>
    <row r="53" spans="14:34" x14ac:dyDescent="0.2">
      <c r="N53" s="42">
        <f>[1]DAILY!$B54</f>
        <v>44518</v>
      </c>
      <c r="O53" s="45">
        <v>0.53356330367774907</v>
      </c>
      <c r="P53" s="17">
        <v>0.1391956907437453</v>
      </c>
      <c r="Q53" s="17">
        <v>0.20283330528447691</v>
      </c>
      <c r="R53" s="17">
        <v>0.12440770029402876</v>
      </c>
      <c r="S53" s="62">
        <v>0</v>
      </c>
      <c r="T53" s="94">
        <v>24</v>
      </c>
      <c r="U53" s="16">
        <v>2</v>
      </c>
      <c r="V53" s="8">
        <v>9.4493123952474303</v>
      </c>
      <c r="W53" s="8">
        <v>16.164475622928244</v>
      </c>
      <c r="X53" s="19" t="str">
        <f t="shared" si="0"/>
        <v>NO</v>
      </c>
      <c r="Y53" s="37">
        <v>24</v>
      </c>
      <c r="Z53" s="16">
        <v>2</v>
      </c>
      <c r="AA53" s="99">
        <v>20.42120324410703</v>
      </c>
      <c r="AB53" s="8">
        <v>213.60701542865348</v>
      </c>
      <c r="AC53" s="19" t="str">
        <f t="shared" si="1"/>
        <v>NO</v>
      </c>
      <c r="AD53" s="37">
        <v>24</v>
      </c>
      <c r="AE53" s="16">
        <v>2</v>
      </c>
      <c r="AF53" s="56">
        <v>109.94139188293273</v>
      </c>
      <c r="AG53" s="8">
        <v>278.28363872458044</v>
      </c>
      <c r="AH53" s="46" t="str">
        <f t="shared" si="2"/>
        <v>NO</v>
      </c>
    </row>
    <row r="54" spans="14:34" x14ac:dyDescent="0.2">
      <c r="N54" s="42">
        <f>[1]DAILY!$B55</f>
        <v>44519</v>
      </c>
      <c r="O54" s="45">
        <v>0.71629547581654018</v>
      </c>
      <c r="P54" s="17">
        <v>0.10469212976608024</v>
      </c>
      <c r="Q54" s="17">
        <v>0.1625496200764241</v>
      </c>
      <c r="R54" s="17">
        <v>1.6462774340955489E-2</v>
      </c>
      <c r="S54" s="62">
        <v>0</v>
      </c>
      <c r="T54" s="94">
        <v>24</v>
      </c>
      <c r="U54" s="16">
        <v>0</v>
      </c>
      <c r="V54" s="8">
        <v>8.4571948625000548</v>
      </c>
      <c r="W54" s="8">
        <v>17.187570934034188</v>
      </c>
      <c r="X54" s="19" t="str">
        <f t="shared" si="0"/>
        <v>NO</v>
      </c>
      <c r="Y54" s="37">
        <v>24</v>
      </c>
      <c r="Z54" s="16">
        <v>0</v>
      </c>
      <c r="AA54" s="99">
        <v>21.956623440630683</v>
      </c>
      <c r="AB54" s="8">
        <v>247.87502055654323</v>
      </c>
      <c r="AC54" s="19" t="str">
        <f t="shared" si="1"/>
        <v>NO</v>
      </c>
      <c r="AD54" s="37">
        <v>24</v>
      </c>
      <c r="AE54" s="16">
        <v>0</v>
      </c>
      <c r="AF54" s="56">
        <v>86.699740503126563</v>
      </c>
      <c r="AG54" s="8">
        <v>338.11812124730835</v>
      </c>
      <c r="AH54" s="46" t="str">
        <f t="shared" si="2"/>
        <v>NO</v>
      </c>
    </row>
    <row r="55" spans="14:34" x14ac:dyDescent="0.2">
      <c r="N55" s="42">
        <f>[1]DAILY!$B56</f>
        <v>44520</v>
      </c>
      <c r="O55" s="45">
        <v>0.7144905980186852</v>
      </c>
      <c r="P55" s="17">
        <v>9.8821033180691964E-2</v>
      </c>
      <c r="Q55" s="17">
        <v>0.15501640747036782</v>
      </c>
      <c r="R55" s="17">
        <v>3.1671961330255016E-2</v>
      </c>
      <c r="S55" s="62">
        <v>0</v>
      </c>
      <c r="T55" s="94">
        <v>24</v>
      </c>
      <c r="U55" s="16">
        <v>0</v>
      </c>
      <c r="V55" s="8">
        <v>8.0957210152832015</v>
      </c>
      <c r="W55" s="8">
        <v>16.818419676054006</v>
      </c>
      <c r="X55" s="19" t="str">
        <f t="shared" si="0"/>
        <v>NO</v>
      </c>
      <c r="Y55" s="37">
        <v>24</v>
      </c>
      <c r="Z55" s="16">
        <v>0</v>
      </c>
      <c r="AA55" s="99">
        <v>23.80876776130934</v>
      </c>
      <c r="AB55" s="8">
        <v>243.40079920266746</v>
      </c>
      <c r="AC55" s="19" t="str">
        <f t="shared" si="1"/>
        <v>NO</v>
      </c>
      <c r="AD55" s="37">
        <v>24</v>
      </c>
      <c r="AE55" s="16">
        <v>0</v>
      </c>
      <c r="AF55" s="56">
        <v>87.278419822036881</v>
      </c>
      <c r="AG55" s="8">
        <v>334.18014901799239</v>
      </c>
      <c r="AH55" s="46" t="str">
        <f t="shared" si="2"/>
        <v>NO</v>
      </c>
    </row>
    <row r="56" spans="14:34" x14ac:dyDescent="0.2">
      <c r="N56" s="42">
        <f>[1]DAILY!$B57</f>
        <v>44521</v>
      </c>
      <c r="O56" s="45">
        <v>0.72278976156178831</v>
      </c>
      <c r="P56" s="17">
        <v>8.4773763867672325E-2</v>
      </c>
      <c r="Q56" s="17">
        <v>0.1458398646715405</v>
      </c>
      <c r="R56" s="17">
        <v>4.6596609898998859E-2</v>
      </c>
      <c r="S56" s="62">
        <v>0</v>
      </c>
      <c r="T56" s="94">
        <v>24</v>
      </c>
      <c r="U56" s="16">
        <v>0</v>
      </c>
      <c r="V56" s="8">
        <v>8.3356608520232029</v>
      </c>
      <c r="W56" s="8">
        <v>16.463870315851072</v>
      </c>
      <c r="X56" s="19" t="str">
        <f t="shared" si="0"/>
        <v>NO</v>
      </c>
      <c r="Y56" s="37">
        <v>24</v>
      </c>
      <c r="Z56" s="16">
        <v>0</v>
      </c>
      <c r="AA56" s="100">
        <v>17.22662521620288</v>
      </c>
      <c r="AB56" s="8">
        <v>238.22390797873618</v>
      </c>
      <c r="AC56" s="19" t="str">
        <f t="shared" si="1"/>
        <v>NO</v>
      </c>
      <c r="AD56" s="37">
        <v>24</v>
      </c>
      <c r="AE56" s="16">
        <v>0</v>
      </c>
      <c r="AF56" s="56">
        <v>84.606726969330623</v>
      </c>
      <c r="AG56" s="8">
        <v>331.73775685596115</v>
      </c>
      <c r="AH56" s="46" t="str">
        <f t="shared" si="2"/>
        <v>NO</v>
      </c>
    </row>
    <row r="57" spans="14:34" x14ac:dyDescent="0.2">
      <c r="N57" s="42">
        <f>[1]DAILY!$B58</f>
        <v>44522</v>
      </c>
      <c r="O57" s="45">
        <v>0.72665078297784069</v>
      </c>
      <c r="P57" s="17">
        <v>9.8206044597073966E-2</v>
      </c>
      <c r="Q57" s="17">
        <v>0.15052048980253885</v>
      </c>
      <c r="R57" s="17">
        <v>2.4622682622546493E-2</v>
      </c>
      <c r="S57" s="62">
        <v>0</v>
      </c>
      <c r="T57" s="94">
        <v>24</v>
      </c>
      <c r="U57" s="16">
        <v>0</v>
      </c>
      <c r="V57" s="8">
        <v>8.7673280543734329</v>
      </c>
      <c r="W57" s="8">
        <v>16.623682061155648</v>
      </c>
      <c r="X57" s="19" t="str">
        <f t="shared" si="0"/>
        <v>NO</v>
      </c>
      <c r="Y57" s="37">
        <v>24</v>
      </c>
      <c r="Z57" s="16">
        <v>0</v>
      </c>
      <c r="AA57" s="100">
        <v>18.332143908240191</v>
      </c>
      <c r="AB57" s="8">
        <v>244.68411150308697</v>
      </c>
      <c r="AC57" s="19" t="str">
        <f t="shared" si="1"/>
        <v>NO</v>
      </c>
      <c r="AD57" s="37">
        <v>24</v>
      </c>
      <c r="AE57" s="16">
        <v>0</v>
      </c>
      <c r="AF57" s="56">
        <v>89.661034190095037</v>
      </c>
      <c r="AG57" s="8">
        <v>335.84675059494958</v>
      </c>
      <c r="AH57" s="46" t="str">
        <f t="shared" si="2"/>
        <v>NO</v>
      </c>
    </row>
    <row r="58" spans="14:34" x14ac:dyDescent="0.2">
      <c r="N58" s="42">
        <f>[1]DAILY!$B59</f>
        <v>44523</v>
      </c>
      <c r="O58" s="45">
        <v>0.70242272808337758</v>
      </c>
      <c r="P58" s="17">
        <v>9.044563515303973E-2</v>
      </c>
      <c r="Q58" s="17">
        <v>0.16799924111196549</v>
      </c>
      <c r="R58" s="17">
        <v>3.9132395651617226E-2</v>
      </c>
      <c r="S58" s="62">
        <v>0</v>
      </c>
      <c r="T58" s="94">
        <v>24</v>
      </c>
      <c r="U58" s="16">
        <v>0</v>
      </c>
      <c r="V58" s="8">
        <v>8.2296702228577683</v>
      </c>
      <c r="W58" s="8">
        <v>16.84211365507257</v>
      </c>
      <c r="X58" s="19" t="str">
        <f t="shared" si="0"/>
        <v>NO</v>
      </c>
      <c r="Y58" s="37">
        <v>24</v>
      </c>
      <c r="Z58" s="16">
        <v>0</v>
      </c>
      <c r="AA58" s="100">
        <v>16.592240208340076</v>
      </c>
      <c r="AB58" s="8">
        <v>240.61278876242338</v>
      </c>
      <c r="AC58" s="19" t="str">
        <f t="shared" si="1"/>
        <v>NO</v>
      </c>
      <c r="AD58" s="37">
        <v>24</v>
      </c>
      <c r="AE58" s="16">
        <v>0</v>
      </c>
      <c r="AF58" s="56">
        <v>73.883779267917404</v>
      </c>
      <c r="AG58" s="8">
        <v>333.1330652617707</v>
      </c>
      <c r="AH58" s="46" t="str">
        <f t="shared" si="2"/>
        <v>NO</v>
      </c>
    </row>
    <row r="59" spans="14:34" x14ac:dyDescent="0.2">
      <c r="N59" s="42">
        <f>[1]DAILY!$B60</f>
        <v>44524</v>
      </c>
      <c r="O59" s="45">
        <v>0.74297607904593976</v>
      </c>
      <c r="P59" s="17">
        <v>0.10728906610369188</v>
      </c>
      <c r="Q59" s="17">
        <v>0.12658836324272688</v>
      </c>
      <c r="R59" s="17">
        <v>2.3146491607641494E-2</v>
      </c>
      <c r="S59" s="62">
        <v>0</v>
      </c>
      <c r="T59" s="94">
        <v>24</v>
      </c>
      <c r="U59" s="16">
        <v>0</v>
      </c>
      <c r="V59" s="8">
        <v>8.6633124502081902</v>
      </c>
      <c r="W59" s="8">
        <v>16.355587944783185</v>
      </c>
      <c r="X59" s="19" t="str">
        <f t="shared" si="0"/>
        <v>NO</v>
      </c>
      <c r="Y59" s="37">
        <v>24</v>
      </c>
      <c r="Z59" s="16">
        <v>0</v>
      </c>
      <c r="AA59" s="100">
        <v>21.524833888312781</v>
      </c>
      <c r="AB59" s="8">
        <v>246.52164910759637</v>
      </c>
      <c r="AC59" s="19" t="str">
        <f t="shared" si="1"/>
        <v>NO</v>
      </c>
      <c r="AD59" s="37">
        <v>24</v>
      </c>
      <c r="AE59" s="16">
        <v>0</v>
      </c>
      <c r="AF59" s="56">
        <v>87.627397577859043</v>
      </c>
      <c r="AG59" s="8">
        <v>335.39691087848109</v>
      </c>
      <c r="AH59" s="46" t="str">
        <f t="shared" si="2"/>
        <v>NO</v>
      </c>
    </row>
    <row r="60" spans="14:34" x14ac:dyDescent="0.2">
      <c r="N60" s="42">
        <f>[1]DAILY!$B61</f>
        <v>44525</v>
      </c>
      <c r="O60" s="45">
        <v>0.65730562284120841</v>
      </c>
      <c r="P60" s="17">
        <v>0.12195856052485007</v>
      </c>
      <c r="Q60" s="17">
        <v>0.14033356442578956</v>
      </c>
      <c r="R60" s="17">
        <v>8.0402252208151948E-2</v>
      </c>
      <c r="S60" s="62">
        <v>0</v>
      </c>
      <c r="T60" s="94">
        <v>24</v>
      </c>
      <c r="U60" s="16">
        <v>2</v>
      </c>
      <c r="V60" s="8">
        <v>7.8842265414974975</v>
      </c>
      <c r="W60" s="8">
        <v>16.689805259772019</v>
      </c>
      <c r="X60" s="19" t="str">
        <f t="shared" si="0"/>
        <v>NO</v>
      </c>
      <c r="Y60" s="37">
        <v>24</v>
      </c>
      <c r="Z60" s="16">
        <v>2</v>
      </c>
      <c r="AA60" s="100">
        <v>19.672616716007639</v>
      </c>
      <c r="AB60" s="8">
        <v>238.14119014475529</v>
      </c>
      <c r="AC60" s="19" t="str">
        <f t="shared" si="1"/>
        <v>NO</v>
      </c>
      <c r="AD60" s="37">
        <v>24</v>
      </c>
      <c r="AE60" s="16">
        <v>2</v>
      </c>
      <c r="AF60" s="56">
        <v>99.530822945637041</v>
      </c>
      <c r="AG60" s="8">
        <v>320.56169369003726</v>
      </c>
      <c r="AH60" s="46" t="str">
        <f t="shared" si="2"/>
        <v>NO</v>
      </c>
    </row>
    <row r="61" spans="14:34" x14ac:dyDescent="0.2">
      <c r="N61" s="42">
        <f>[1]DAILY!$B62</f>
        <v>44526</v>
      </c>
      <c r="O61" s="45">
        <v>0.68115898330799907</v>
      </c>
      <c r="P61" s="17">
        <v>9.9273163680356991E-2</v>
      </c>
      <c r="Q61" s="17">
        <v>0.10098893542487505</v>
      </c>
      <c r="R61" s="17">
        <v>0.11857891758676889</v>
      </c>
      <c r="S61" s="62">
        <v>0</v>
      </c>
      <c r="T61" s="94">
        <v>24</v>
      </c>
      <c r="U61" s="16">
        <v>1</v>
      </c>
      <c r="V61" s="8">
        <v>7.602749601130566</v>
      </c>
      <c r="W61" s="8">
        <v>14.598765450176062</v>
      </c>
      <c r="X61" s="19" t="str">
        <f t="shared" si="0"/>
        <v>NO</v>
      </c>
      <c r="Y61" s="37">
        <v>24</v>
      </c>
      <c r="Z61" s="16">
        <v>1</v>
      </c>
      <c r="AA61" s="100">
        <v>15.11089103363974</v>
      </c>
      <c r="AB61" s="8">
        <v>223.78319029175003</v>
      </c>
      <c r="AC61" s="19" t="str">
        <f t="shared" si="1"/>
        <v>NO</v>
      </c>
      <c r="AD61" s="37">
        <v>24</v>
      </c>
      <c r="AE61" s="16">
        <v>1</v>
      </c>
      <c r="AF61" s="56">
        <v>83.728133381953924</v>
      </c>
      <c r="AG61" s="8">
        <v>308.96238318912202</v>
      </c>
      <c r="AH61" s="46" t="str">
        <f t="shared" si="2"/>
        <v>NO</v>
      </c>
    </row>
    <row r="62" spans="14:34" x14ac:dyDescent="0.2">
      <c r="N62" s="42">
        <f>[1]DAILY!$B63</f>
        <v>44527</v>
      </c>
      <c r="O62" s="45">
        <v>0.55711881190983381</v>
      </c>
      <c r="P62" s="17">
        <v>0.16390588367233566</v>
      </c>
      <c r="Q62" s="17">
        <v>0.11564388452546448</v>
      </c>
      <c r="R62" s="17">
        <v>0.16333141989236605</v>
      </c>
      <c r="S62" s="62">
        <v>0</v>
      </c>
      <c r="T62" s="94">
        <v>24</v>
      </c>
      <c r="U62" s="16">
        <v>7</v>
      </c>
      <c r="V62" s="8">
        <v>7.1803474465749595</v>
      </c>
      <c r="W62" s="8">
        <v>16.729750634967541</v>
      </c>
      <c r="X62" s="19" t="str">
        <f t="shared" si="0"/>
        <v>NO</v>
      </c>
      <c r="Y62" s="37">
        <v>24</v>
      </c>
      <c r="Z62" s="16">
        <v>7</v>
      </c>
      <c r="AA62" s="100">
        <v>19.073929054926946</v>
      </c>
      <c r="AB62" s="8">
        <v>229.67630837721694</v>
      </c>
      <c r="AC62" s="19" t="str">
        <f t="shared" si="1"/>
        <v>NO</v>
      </c>
      <c r="AD62" s="37">
        <v>24</v>
      </c>
      <c r="AE62" s="16">
        <v>7</v>
      </c>
      <c r="AF62" s="56">
        <v>101.09253637576205</v>
      </c>
      <c r="AG62" s="8">
        <v>298.1280236423537</v>
      </c>
      <c r="AH62" s="46" t="str">
        <f t="shared" si="2"/>
        <v>NO</v>
      </c>
    </row>
    <row r="63" spans="14:34" x14ac:dyDescent="0.2">
      <c r="N63" s="42">
        <f>[1]DAILY!$B64</f>
        <v>44528</v>
      </c>
      <c r="O63" s="45">
        <v>0.7335656536769356</v>
      </c>
      <c r="P63" s="17">
        <v>0.12253315813957256</v>
      </c>
      <c r="Q63" s="17">
        <v>0.13377990037143703</v>
      </c>
      <c r="R63" s="17">
        <v>1.0121287812054808E-2</v>
      </c>
      <c r="S63" s="62">
        <v>0</v>
      </c>
      <c r="T63" s="94">
        <v>24</v>
      </c>
      <c r="U63" s="16">
        <v>0</v>
      </c>
      <c r="V63" s="8">
        <v>7.121498916096094</v>
      </c>
      <c r="W63" s="8">
        <v>16.492959926542898</v>
      </c>
      <c r="X63" s="19" t="str">
        <f t="shared" si="0"/>
        <v>NO</v>
      </c>
      <c r="Y63" s="37">
        <v>24</v>
      </c>
      <c r="Z63" s="16">
        <v>0</v>
      </c>
      <c r="AA63" s="100">
        <v>19.100327603771401</v>
      </c>
      <c r="AB63" s="8">
        <v>250.21819095246758</v>
      </c>
      <c r="AC63" s="19" t="str">
        <f t="shared" si="1"/>
        <v>NO</v>
      </c>
      <c r="AD63" s="37">
        <v>24</v>
      </c>
      <c r="AE63" s="16">
        <v>0</v>
      </c>
      <c r="AF63" s="56">
        <v>82.787882911045585</v>
      </c>
      <c r="AG63" s="8">
        <v>335.31339911178469</v>
      </c>
      <c r="AH63" s="46" t="str">
        <f t="shared" si="2"/>
        <v>NO</v>
      </c>
    </row>
    <row r="64" spans="14:34" x14ac:dyDescent="0.2">
      <c r="N64" s="42">
        <f>[1]DAILY!$B65</f>
        <v>44529</v>
      </c>
      <c r="O64" s="45">
        <v>0.73358505530351426</v>
      </c>
      <c r="P64" s="17">
        <v>0.10426407130903072</v>
      </c>
      <c r="Q64" s="17">
        <v>0.12882199639670142</v>
      </c>
      <c r="R64" s="17">
        <v>3.3328876990753632E-2</v>
      </c>
      <c r="S64" s="62">
        <v>0</v>
      </c>
      <c r="T64" s="94">
        <v>24</v>
      </c>
      <c r="U64" s="16">
        <v>0</v>
      </c>
      <c r="V64" s="8">
        <v>8.3622457712544076</v>
      </c>
      <c r="W64" s="8">
        <v>15.600142053535343</v>
      </c>
      <c r="X64" s="19" t="str">
        <f t="shared" si="0"/>
        <v>NO</v>
      </c>
      <c r="Y64" s="37">
        <v>24</v>
      </c>
      <c r="Z64" s="16">
        <v>0</v>
      </c>
      <c r="AA64" s="99">
        <v>19.378627436483317</v>
      </c>
      <c r="AB64" s="8">
        <v>241.80869039037887</v>
      </c>
      <c r="AC64" s="19" t="str">
        <f t="shared" si="1"/>
        <v>NO</v>
      </c>
      <c r="AD64" s="37">
        <v>24</v>
      </c>
      <c r="AE64" s="16">
        <v>0</v>
      </c>
      <c r="AF64" s="56">
        <v>82.173298455874388</v>
      </c>
      <c r="AG64" s="8">
        <v>329.89278494290591</v>
      </c>
      <c r="AH64" s="46" t="str">
        <f t="shared" si="2"/>
        <v>NO</v>
      </c>
    </row>
    <row r="65" spans="14:34" x14ac:dyDescent="0.2">
      <c r="N65" s="42">
        <f>[1]DAILY!$B66</f>
        <v>44530</v>
      </c>
      <c r="O65" s="45">
        <v>0.71171024802952909</v>
      </c>
      <c r="P65" s="17">
        <v>0.11319423495836417</v>
      </c>
      <c r="Q65" s="17">
        <v>0.11371007209259416</v>
      </c>
      <c r="R65" s="17">
        <v>6.1385444919512575E-2</v>
      </c>
      <c r="S65" s="62">
        <v>0</v>
      </c>
      <c r="T65" s="94">
        <v>24</v>
      </c>
      <c r="U65" s="16">
        <v>0</v>
      </c>
      <c r="V65" s="8">
        <v>7.8712447763508857</v>
      </c>
      <c r="W65" s="8">
        <v>15.933638821950606</v>
      </c>
      <c r="X65" s="19" t="str">
        <f t="shared" si="0"/>
        <v>NO</v>
      </c>
      <c r="Y65" s="37">
        <v>24</v>
      </c>
      <c r="Z65" s="16">
        <v>0</v>
      </c>
      <c r="AA65" s="99">
        <v>19.295730851928123</v>
      </c>
      <c r="AB65" s="8">
        <v>239.04148428877622</v>
      </c>
      <c r="AC65" s="19" t="str">
        <f t="shared" si="1"/>
        <v>NO</v>
      </c>
      <c r="AD65" s="37">
        <v>24</v>
      </c>
      <c r="AE65" s="16">
        <v>0</v>
      </c>
      <c r="AF65" s="56">
        <v>97.499192511741455</v>
      </c>
      <c r="AG65" s="8">
        <v>324.22067245137953</v>
      </c>
      <c r="AH65" s="46" t="str">
        <f t="shared" si="2"/>
        <v>NO</v>
      </c>
    </row>
    <row r="66" spans="14:34" x14ac:dyDescent="0.2">
      <c r="N66" s="42">
        <f>[1]DAILY!$B67</f>
        <v>44531</v>
      </c>
      <c r="O66" s="45">
        <v>0.73676185298079855</v>
      </c>
      <c r="P66" s="17">
        <v>0.12137914878927553</v>
      </c>
      <c r="Q66" s="17">
        <v>8.598937344580751E-2</v>
      </c>
      <c r="R66" s="17">
        <v>5.5869624784118409E-2</v>
      </c>
      <c r="S66" s="62">
        <v>0</v>
      </c>
      <c r="T66" s="94">
        <v>24</v>
      </c>
      <c r="U66" s="16">
        <v>0</v>
      </c>
      <c r="V66" s="8">
        <v>9.0413457526360954</v>
      </c>
      <c r="W66" s="8">
        <v>15.690915045323811</v>
      </c>
      <c r="X66" s="19" t="str">
        <f t="shared" si="0"/>
        <v>NO</v>
      </c>
      <c r="Y66" s="37">
        <v>24</v>
      </c>
      <c r="Z66" s="16">
        <v>0</v>
      </c>
      <c r="AA66" s="99">
        <v>21.146720630977537</v>
      </c>
      <c r="AB66" s="8">
        <v>242.69874927958122</v>
      </c>
      <c r="AC66" s="19" t="str">
        <f t="shared" si="1"/>
        <v>NO</v>
      </c>
      <c r="AD66" s="37">
        <v>24</v>
      </c>
      <c r="AE66" s="16">
        <v>0</v>
      </c>
      <c r="AF66" s="56">
        <v>92.412840609234408</v>
      </c>
      <c r="AG66" s="8">
        <v>326.50158901081971</v>
      </c>
      <c r="AH66" s="46" t="str">
        <f t="shared" si="2"/>
        <v>NO</v>
      </c>
    </row>
    <row r="67" spans="14:34" x14ac:dyDescent="0.2">
      <c r="N67" s="42">
        <f>[1]DAILY!$B68</f>
        <v>44532</v>
      </c>
      <c r="O67" s="45">
        <v>0.70263779304376273</v>
      </c>
      <c r="P67" s="17">
        <v>0.16610562500229281</v>
      </c>
      <c r="Q67" s="17">
        <v>5.4424976581975287E-2</v>
      </c>
      <c r="R67" s="17">
        <v>7.6831605371969175E-2</v>
      </c>
      <c r="S67" s="62">
        <v>0</v>
      </c>
      <c r="T67" s="94">
        <v>24</v>
      </c>
      <c r="U67" s="16">
        <v>0</v>
      </c>
      <c r="V67" s="8">
        <v>8.4375339546534178</v>
      </c>
      <c r="W67" s="8">
        <v>16.183441261517785</v>
      </c>
      <c r="X67" s="19" t="str">
        <f t="shared" si="0"/>
        <v>NO</v>
      </c>
      <c r="Y67" s="37">
        <v>24</v>
      </c>
      <c r="Z67" s="16">
        <v>0</v>
      </c>
      <c r="AA67" s="99">
        <v>22.775465541663838</v>
      </c>
      <c r="AB67" s="8">
        <v>246.94914312110103</v>
      </c>
      <c r="AC67" s="19" t="str">
        <f t="shared" si="1"/>
        <v>NO</v>
      </c>
      <c r="AD67" s="37">
        <v>24</v>
      </c>
      <c r="AE67" s="16">
        <v>0</v>
      </c>
      <c r="AF67" s="56">
        <v>111.30611621660404</v>
      </c>
      <c r="AG67" s="8">
        <v>319.20079486142276</v>
      </c>
      <c r="AH67" s="46" t="str">
        <f t="shared" si="2"/>
        <v>NO</v>
      </c>
    </row>
    <row r="68" spans="14:34" x14ac:dyDescent="0.2">
      <c r="N68" s="42">
        <f>[1]DAILY!$B69</f>
        <v>44533</v>
      </c>
      <c r="O68" s="45">
        <v>0.74956496572331022</v>
      </c>
      <c r="P68" s="17">
        <v>8.9562541318877711E-2</v>
      </c>
      <c r="Q68" s="17">
        <v>0.15629001440715146</v>
      </c>
      <c r="R68" s="17">
        <v>4.582478550660617E-3</v>
      </c>
      <c r="S68" s="62">
        <v>0</v>
      </c>
      <c r="T68" s="94">
        <v>24</v>
      </c>
      <c r="U68" s="16">
        <v>0</v>
      </c>
      <c r="V68" s="8">
        <v>7.7144470272567469</v>
      </c>
      <c r="W68" s="8">
        <v>16.537078035590397</v>
      </c>
      <c r="X68" s="19" t="str">
        <f t="shared" si="0"/>
        <v>NO</v>
      </c>
      <c r="Y68" s="37">
        <v>24</v>
      </c>
      <c r="Z68" s="16">
        <v>0</v>
      </c>
      <c r="AA68" s="99">
        <v>21.044043530126231</v>
      </c>
      <c r="AB68" s="8">
        <v>244.49726295627281</v>
      </c>
      <c r="AC68" s="19" t="str">
        <f t="shared" si="1"/>
        <v>NO</v>
      </c>
      <c r="AD68" s="37">
        <v>24</v>
      </c>
      <c r="AE68" s="16">
        <v>0</v>
      </c>
      <c r="AF68" s="56">
        <v>81.686673483366619</v>
      </c>
      <c r="AG68" s="8">
        <v>337.44203184784021</v>
      </c>
      <c r="AH68" s="46" t="str">
        <f t="shared" si="2"/>
        <v>NO</v>
      </c>
    </row>
    <row r="69" spans="14:34" x14ac:dyDescent="0.2">
      <c r="N69" s="42">
        <f>[1]DAILY!$B70</f>
        <v>44534</v>
      </c>
      <c r="O69" s="45">
        <v>0.76868896937491327</v>
      </c>
      <c r="P69" s="17">
        <v>9.77921452883041E-2</v>
      </c>
      <c r="Q69" s="17">
        <v>0.12185690363869377</v>
      </c>
      <c r="R69" s="17">
        <v>1.1661981698088861E-2</v>
      </c>
      <c r="S69" s="62">
        <v>0</v>
      </c>
      <c r="T69" s="94">
        <v>24</v>
      </c>
      <c r="U69" s="16">
        <v>0</v>
      </c>
      <c r="V69" s="8">
        <v>9.2821641451526702</v>
      </c>
      <c r="W69" s="8">
        <v>15.735363433421675</v>
      </c>
      <c r="X69" s="19" t="str">
        <f t="shared" si="0"/>
        <v>NO</v>
      </c>
      <c r="Y69" s="37">
        <v>24</v>
      </c>
      <c r="Z69" s="16">
        <v>0</v>
      </c>
      <c r="AA69" s="99">
        <v>19.647913860514205</v>
      </c>
      <c r="AB69" s="8">
        <v>244.46513663137156</v>
      </c>
      <c r="AC69" s="19" t="str">
        <f t="shared" si="1"/>
        <v>NO</v>
      </c>
      <c r="AD69" s="37">
        <v>24</v>
      </c>
      <c r="AE69" s="16">
        <v>0</v>
      </c>
      <c r="AF69" s="56">
        <v>80.663242581944345</v>
      </c>
      <c r="AG69" s="8">
        <v>335.10575204025736</v>
      </c>
      <c r="AH69" s="46" t="str">
        <f t="shared" si="2"/>
        <v>NO</v>
      </c>
    </row>
    <row r="70" spans="14:34" x14ac:dyDescent="0.2">
      <c r="N70" s="42">
        <f>[1]DAILY!$B71</f>
        <v>44535</v>
      </c>
      <c r="O70" s="45">
        <v>0.71621675536930607</v>
      </c>
      <c r="P70" s="17">
        <v>0.1352032362370473</v>
      </c>
      <c r="Q70" s="17">
        <v>0.13189016694112199</v>
      </c>
      <c r="R70" s="17">
        <v>1.6689841452524636E-2</v>
      </c>
      <c r="S70" s="62">
        <v>0</v>
      </c>
      <c r="T70" s="94">
        <v>24</v>
      </c>
      <c r="U70" s="16">
        <v>0</v>
      </c>
      <c r="V70" s="8">
        <v>9.27145914227102</v>
      </c>
      <c r="W70" s="8">
        <v>17.05051477697841</v>
      </c>
      <c r="X70" s="19" t="str">
        <f t="shared" si="0"/>
        <v>NO</v>
      </c>
      <c r="Y70" s="37">
        <v>24</v>
      </c>
      <c r="Z70" s="16">
        <v>0</v>
      </c>
      <c r="AA70" s="99">
        <v>24.395730273636826</v>
      </c>
      <c r="AB70" s="8">
        <v>252.59324718809665</v>
      </c>
      <c r="AC70" s="19" t="str">
        <f t="shared" si="1"/>
        <v>NO</v>
      </c>
      <c r="AD70" s="37">
        <v>24</v>
      </c>
      <c r="AE70" s="16">
        <v>0</v>
      </c>
      <c r="AF70" s="56">
        <v>91.56466451693575</v>
      </c>
      <c r="AG70" s="8">
        <v>335.10087133456636</v>
      </c>
      <c r="AH70" s="46" t="str">
        <f t="shared" si="2"/>
        <v>NO</v>
      </c>
    </row>
    <row r="71" spans="14:34" x14ac:dyDescent="0.2">
      <c r="N71" s="42">
        <f>[1]DAILY!$B72</f>
        <v>44536</v>
      </c>
      <c r="O71" s="45">
        <v>0.6370028297580993</v>
      </c>
      <c r="P71" s="17">
        <v>5.1157099634828382E-2</v>
      </c>
      <c r="Q71" s="17">
        <v>0.12340322751579999</v>
      </c>
      <c r="R71" s="17">
        <v>0.18843684309127232</v>
      </c>
      <c r="S71" s="62">
        <v>0</v>
      </c>
      <c r="T71" s="94">
        <v>24</v>
      </c>
      <c r="U71" s="16">
        <v>1</v>
      </c>
      <c r="V71" s="8">
        <v>9.0500059400829134</v>
      </c>
      <c r="W71" s="8">
        <v>13.569724700761268</v>
      </c>
      <c r="X71" s="19" t="str">
        <f t="shared" si="0"/>
        <v>NO</v>
      </c>
      <c r="Y71" s="37">
        <v>24</v>
      </c>
      <c r="Z71" s="16">
        <v>1</v>
      </c>
      <c r="AA71" s="99">
        <v>6.7332506409534894</v>
      </c>
      <c r="AB71" s="8">
        <v>199.54908364456017</v>
      </c>
      <c r="AC71" s="19" t="str">
        <f t="shared" si="1"/>
        <v>NO</v>
      </c>
      <c r="AD71" s="37">
        <v>24</v>
      </c>
      <c r="AE71" s="16">
        <v>1</v>
      </c>
      <c r="AF71" s="56">
        <v>85.955377081392939</v>
      </c>
      <c r="AG71" s="8">
        <v>293.98284865131524</v>
      </c>
      <c r="AH71" s="46" t="str">
        <f t="shared" si="2"/>
        <v>NO</v>
      </c>
    </row>
    <row r="72" spans="14:34" x14ac:dyDescent="0.2">
      <c r="N72" s="42">
        <f>[1]DAILY!$B73</f>
        <v>44537</v>
      </c>
      <c r="O72" s="45">
        <v>0.74406215949752763</v>
      </c>
      <c r="P72" s="17">
        <v>6.397363301290847E-3</v>
      </c>
      <c r="Q72" s="17">
        <v>0.12156760496411192</v>
      </c>
      <c r="R72" s="17">
        <v>0.1279728722370696</v>
      </c>
      <c r="S72" s="62">
        <v>0</v>
      </c>
      <c r="T72" s="94">
        <v>24</v>
      </c>
      <c r="U72" s="16">
        <v>0</v>
      </c>
      <c r="V72" s="8">
        <v>8.0276547142845178</v>
      </c>
      <c r="W72" s="8">
        <v>12.959631385065114</v>
      </c>
      <c r="X72" s="19" t="str">
        <f t="shared" si="0"/>
        <v>NO</v>
      </c>
      <c r="Y72" s="37">
        <v>24</v>
      </c>
      <c r="Z72" s="16">
        <v>0</v>
      </c>
      <c r="AA72" s="99">
        <v>13.75209007711919</v>
      </c>
      <c r="AB72" s="8">
        <v>201.41225639897957</v>
      </c>
      <c r="AC72" s="19" t="str">
        <f t="shared" si="1"/>
        <v>NO</v>
      </c>
      <c r="AD72" s="37">
        <v>24</v>
      </c>
      <c r="AE72" s="16">
        <v>0</v>
      </c>
      <c r="AF72" s="56">
        <v>54.782047088297332</v>
      </c>
      <c r="AG72" s="8">
        <v>306.78927471941068</v>
      </c>
      <c r="AH72" s="46" t="str">
        <f t="shared" si="2"/>
        <v>NO</v>
      </c>
    </row>
    <row r="73" spans="14:34" x14ac:dyDescent="0.2">
      <c r="N73" s="42">
        <f>[1]DAILY!$B74</f>
        <v>44538</v>
      </c>
      <c r="O73" s="45">
        <v>0.73462600911064335</v>
      </c>
      <c r="P73" s="17">
        <v>1.306561809850105E-2</v>
      </c>
      <c r="Q73" s="17">
        <v>0.1181874278744619</v>
      </c>
      <c r="R73" s="17">
        <v>0.1341209449163937</v>
      </c>
      <c r="S73" s="62">
        <v>0</v>
      </c>
      <c r="T73" s="94">
        <v>24</v>
      </c>
      <c r="U73" s="16">
        <v>0</v>
      </c>
      <c r="V73" s="8">
        <v>9.318092688119032</v>
      </c>
      <c r="W73" s="8">
        <v>12.881581363518773</v>
      </c>
      <c r="X73" s="19" t="str">
        <f t="shared" si="0"/>
        <v>NO</v>
      </c>
      <c r="Y73" s="37">
        <v>24</v>
      </c>
      <c r="Z73" s="16">
        <v>0</v>
      </c>
      <c r="AA73" s="99">
        <v>9.4190304672366842</v>
      </c>
      <c r="AB73" s="8">
        <v>203.65778135137592</v>
      </c>
      <c r="AC73" s="19" t="str">
        <f t="shared" si="1"/>
        <v>NO</v>
      </c>
      <c r="AD73" s="37">
        <v>24</v>
      </c>
      <c r="AE73" s="16">
        <v>0</v>
      </c>
      <c r="AF73" s="56">
        <v>67.325911668862986</v>
      </c>
      <c r="AG73" s="8">
        <v>308.05351519755283</v>
      </c>
      <c r="AH73" s="46" t="str">
        <f t="shared" si="2"/>
        <v>NO</v>
      </c>
    </row>
    <row r="74" spans="14:34" x14ac:dyDescent="0.2">
      <c r="N74" s="42">
        <f>[1]DAILY!$B75</f>
        <v>44539</v>
      </c>
      <c r="O74" s="45">
        <v>0.76905720124857868</v>
      </c>
      <c r="P74" s="17">
        <v>2.3220737679953713E-2</v>
      </c>
      <c r="Q74" s="17">
        <v>8.1379216050653763E-2</v>
      </c>
      <c r="R74" s="17">
        <v>0.12634284502081383</v>
      </c>
      <c r="S74" s="62">
        <v>0</v>
      </c>
      <c r="T74" s="94">
        <v>24</v>
      </c>
      <c r="U74" s="16">
        <v>0</v>
      </c>
      <c r="V74" s="8">
        <v>9.7048618325469427</v>
      </c>
      <c r="W74" s="8">
        <v>12.533033600976593</v>
      </c>
      <c r="X74" s="19" t="str">
        <f t="shared" si="0"/>
        <v>NO</v>
      </c>
      <c r="Y74" s="37">
        <v>24</v>
      </c>
      <c r="Z74" s="16">
        <v>0</v>
      </c>
      <c r="AA74" s="99">
        <v>10.586193184058384</v>
      </c>
      <c r="AB74" s="8">
        <v>206.65804816395169</v>
      </c>
      <c r="AC74" s="19" t="str">
        <f t="shared" si="1"/>
        <v>NO</v>
      </c>
      <c r="AD74" s="37">
        <v>24</v>
      </c>
      <c r="AE74" s="16">
        <v>0</v>
      </c>
      <c r="AF74" s="56">
        <v>77.343322301633961</v>
      </c>
      <c r="AG74" s="8">
        <v>308.94477057078922</v>
      </c>
      <c r="AH74" s="46" t="str">
        <f t="shared" si="2"/>
        <v>NO</v>
      </c>
    </row>
    <row r="75" spans="14:34" x14ac:dyDescent="0.2">
      <c r="N75" s="42">
        <f>[1]DAILY!$B76</f>
        <v>44540</v>
      </c>
      <c r="O75" s="45">
        <v>0.72370628145292304</v>
      </c>
      <c r="P75" s="17">
        <v>3.4281848124882129E-2</v>
      </c>
      <c r="Q75" s="17">
        <v>0.12167385630321612</v>
      </c>
      <c r="R75" s="17">
        <v>0.12033801411897871</v>
      </c>
      <c r="S75" s="62">
        <v>0</v>
      </c>
      <c r="T75" s="94">
        <v>24</v>
      </c>
      <c r="U75" s="16">
        <v>0</v>
      </c>
      <c r="V75" s="8">
        <v>8.9331086229491952</v>
      </c>
      <c r="W75" s="8">
        <v>13.612457411608224</v>
      </c>
      <c r="X75" s="19" t="str">
        <f t="shared" si="0"/>
        <v>NO</v>
      </c>
      <c r="Y75" s="37">
        <v>24</v>
      </c>
      <c r="Z75" s="16">
        <v>0</v>
      </c>
      <c r="AA75" s="99">
        <v>10.603850530937736</v>
      </c>
      <c r="AB75" s="8">
        <v>211.31407374132436</v>
      </c>
      <c r="AC75" s="19" t="str">
        <f t="shared" si="1"/>
        <v>NO</v>
      </c>
      <c r="AD75" s="37">
        <v>24</v>
      </c>
      <c r="AE75" s="16">
        <v>0</v>
      </c>
      <c r="AF75" s="56">
        <v>75.466923352741205</v>
      </c>
      <c r="AG75" s="8">
        <v>311.95987839975811</v>
      </c>
      <c r="AH75" s="46" t="str">
        <f t="shared" si="2"/>
        <v>NO</v>
      </c>
    </row>
    <row r="76" spans="14:34" x14ac:dyDescent="0.2">
      <c r="N76" s="42">
        <f>[1]DAILY!$B77</f>
        <v>44541</v>
      </c>
      <c r="O76" s="45">
        <v>0.73945568982214527</v>
      </c>
      <c r="P76" s="17">
        <v>4.5562796622933124E-2</v>
      </c>
      <c r="Q76" s="17">
        <v>0.10813672594456683</v>
      </c>
      <c r="R76" s="17">
        <v>0.10684478761035479</v>
      </c>
      <c r="S76" s="62">
        <v>0</v>
      </c>
      <c r="T76" s="94">
        <v>24</v>
      </c>
      <c r="U76" s="16">
        <v>0</v>
      </c>
      <c r="V76" s="8">
        <v>9.3931945486888164</v>
      </c>
      <c r="W76" s="8">
        <v>13.366778218385603</v>
      </c>
      <c r="X76" s="19" t="str">
        <f t="shared" si="0"/>
        <v>NO</v>
      </c>
      <c r="Y76" s="37">
        <v>24</v>
      </c>
      <c r="Z76" s="16">
        <v>0</v>
      </c>
      <c r="AA76" s="99">
        <v>12.298382361725663</v>
      </c>
      <c r="AB76" s="8">
        <v>216.16945353084972</v>
      </c>
      <c r="AC76" s="19" t="str">
        <f t="shared" si="1"/>
        <v>NO</v>
      </c>
      <c r="AD76" s="37">
        <v>24</v>
      </c>
      <c r="AE76" s="16">
        <v>0</v>
      </c>
      <c r="AF76" s="56">
        <v>72.615281445357013</v>
      </c>
      <c r="AG76" s="8">
        <v>314.78310869156775</v>
      </c>
      <c r="AH76" s="46" t="str">
        <f t="shared" si="2"/>
        <v>NO</v>
      </c>
    </row>
    <row r="77" spans="14:34" x14ac:dyDescent="0.2">
      <c r="N77" s="42">
        <f>[1]DAILY!$B78</f>
        <v>44542</v>
      </c>
      <c r="O77" s="45">
        <v>0.67802604497267982</v>
      </c>
      <c r="P77" s="17">
        <v>5.9196352993494211E-2</v>
      </c>
      <c r="Q77" s="17">
        <v>0.12776371577138892</v>
      </c>
      <c r="R77" s="17">
        <v>0.13501388626243702</v>
      </c>
      <c r="S77" s="62">
        <v>0</v>
      </c>
      <c r="T77" s="94">
        <v>24</v>
      </c>
      <c r="U77" s="16">
        <v>0</v>
      </c>
      <c r="V77" s="8">
        <v>10.090864838455813</v>
      </c>
      <c r="W77" s="8">
        <v>14.382742089161896</v>
      </c>
      <c r="X77" s="19" t="str">
        <f t="shared" si="0"/>
        <v>NO</v>
      </c>
      <c r="Y77" s="37">
        <v>24</v>
      </c>
      <c r="Z77" s="16">
        <v>0</v>
      </c>
      <c r="AA77" s="99">
        <v>15.902812759715005</v>
      </c>
      <c r="AB77" s="8">
        <v>214.59623644456312</v>
      </c>
      <c r="AC77" s="19" t="str">
        <f t="shared" si="1"/>
        <v>NO</v>
      </c>
      <c r="AD77" s="37">
        <v>24</v>
      </c>
      <c r="AE77" s="16">
        <v>0</v>
      </c>
      <c r="AF77" s="56">
        <v>77.307245286096247</v>
      </c>
      <c r="AG77" s="8">
        <v>309.33923233725551</v>
      </c>
      <c r="AH77" s="46" t="str">
        <f t="shared" si="2"/>
        <v>NO</v>
      </c>
    </row>
    <row r="78" spans="14:34" x14ac:dyDescent="0.2">
      <c r="N78" s="42">
        <f>[1]DAILY!$B79</f>
        <v>44543</v>
      </c>
      <c r="O78" s="45">
        <v>0.7135374367345495</v>
      </c>
      <c r="P78" s="17">
        <v>1.7768469170989426E-2</v>
      </c>
      <c r="Q78" s="17">
        <v>0.10346852124239522</v>
      </c>
      <c r="R78" s="17">
        <v>0.16522557285206588</v>
      </c>
      <c r="S78" s="95">
        <v>0</v>
      </c>
      <c r="T78" s="94">
        <v>24</v>
      </c>
      <c r="U78" s="16">
        <v>0</v>
      </c>
      <c r="V78" s="8">
        <v>9.1641975060975387</v>
      </c>
      <c r="W78" s="8">
        <v>13.326654409676907</v>
      </c>
      <c r="X78" s="19" t="str">
        <f t="shared" si="0"/>
        <v>NO</v>
      </c>
      <c r="Y78" s="37">
        <v>24</v>
      </c>
      <c r="Z78" s="16">
        <v>0</v>
      </c>
      <c r="AA78" s="100">
        <v>15.870065298638115</v>
      </c>
      <c r="AB78" s="8">
        <v>198.47120853404957</v>
      </c>
      <c r="AC78" s="19" t="str">
        <f t="shared" si="1"/>
        <v>NO</v>
      </c>
      <c r="AD78" s="37">
        <v>24</v>
      </c>
      <c r="AE78" s="16">
        <v>0</v>
      </c>
      <c r="AF78" s="56">
        <v>86.639793104661535</v>
      </c>
      <c r="AG78" s="8">
        <v>300.56679783640567</v>
      </c>
      <c r="AH78" s="46" t="str">
        <f t="shared" si="2"/>
        <v>NO</v>
      </c>
    </row>
    <row r="79" spans="14:34" x14ac:dyDescent="0.2">
      <c r="N79" s="42">
        <f>[1]DAILY!$B80</f>
        <v>44544</v>
      </c>
      <c r="O79" s="45">
        <v>0.76504565728747886</v>
      </c>
      <c r="P79" s="17">
        <v>7.0378691278632889E-3</v>
      </c>
      <c r="Q79" s="17">
        <v>0.12832506651181519</v>
      </c>
      <c r="R79" s="17">
        <v>9.9591407072842655E-2</v>
      </c>
      <c r="S79" s="62">
        <v>0</v>
      </c>
      <c r="T79" s="94">
        <v>24</v>
      </c>
      <c r="U79" s="16">
        <v>0</v>
      </c>
      <c r="V79" s="8">
        <v>8.7308784711152096</v>
      </c>
      <c r="W79" s="8">
        <v>13.945705662059156</v>
      </c>
      <c r="X79" s="19" t="str">
        <f t="shared" si="0"/>
        <v>NO</v>
      </c>
      <c r="Y79" s="37">
        <v>24</v>
      </c>
      <c r="Z79" s="16">
        <v>0</v>
      </c>
      <c r="AA79" s="99">
        <v>14.43971277165876</v>
      </c>
      <c r="AB79" s="8">
        <v>208.72109437397808</v>
      </c>
      <c r="AC79" s="19" t="str">
        <f t="shared" si="1"/>
        <v>NO</v>
      </c>
      <c r="AD79" s="37">
        <v>24</v>
      </c>
      <c r="AE79" s="16">
        <v>0</v>
      </c>
      <c r="AF79" s="56">
        <v>84.935421280521268</v>
      </c>
      <c r="AG79" s="8">
        <v>315.95984614335367</v>
      </c>
      <c r="AH79" s="46" t="str">
        <f t="shared" si="2"/>
        <v>NO</v>
      </c>
    </row>
    <row r="80" spans="14:34" x14ac:dyDescent="0.2">
      <c r="N80" s="42">
        <f>[1]DAILY!$B81</f>
        <v>44545</v>
      </c>
      <c r="O80" s="45">
        <v>0.6247203593500269</v>
      </c>
      <c r="P80" s="17">
        <v>8.4144491239401181E-2</v>
      </c>
      <c r="Q80" s="17">
        <v>0.10904579246982815</v>
      </c>
      <c r="R80" s="17">
        <v>0.1820893569407438</v>
      </c>
      <c r="S80" s="62">
        <v>0</v>
      </c>
      <c r="T80" s="94">
        <v>24</v>
      </c>
      <c r="U80" s="16">
        <v>2</v>
      </c>
      <c r="V80" s="8">
        <v>8.9929929665909558</v>
      </c>
      <c r="W80" s="8">
        <v>14.831497663787017</v>
      </c>
      <c r="X80" s="19" t="str">
        <f t="shared" si="0"/>
        <v>NO</v>
      </c>
      <c r="Y80" s="37">
        <v>24</v>
      </c>
      <c r="Z80" s="16">
        <v>2</v>
      </c>
      <c r="AA80" s="99">
        <v>12.697745404157564</v>
      </c>
      <c r="AB80" s="8">
        <v>209.59713098554028</v>
      </c>
      <c r="AC80" s="19" t="str">
        <f t="shared" si="1"/>
        <v>NO</v>
      </c>
      <c r="AD80" s="37">
        <v>24</v>
      </c>
      <c r="AE80" s="16">
        <v>2</v>
      </c>
      <c r="AF80" s="56">
        <v>102.45527491126099</v>
      </c>
      <c r="AG80" s="8">
        <v>295.62995883242547</v>
      </c>
      <c r="AH80" s="46" t="str">
        <f t="shared" si="2"/>
        <v>NO</v>
      </c>
    </row>
    <row r="81" spans="14:34" x14ac:dyDescent="0.2">
      <c r="N81" s="42">
        <f>[1]DAILY!$B82</f>
        <v>44546</v>
      </c>
      <c r="O81" s="45">
        <v>0.71376978630755217</v>
      </c>
      <c r="P81" s="17">
        <v>9.7189221317250135E-2</v>
      </c>
      <c r="Q81" s="17">
        <v>0.12835839504130822</v>
      </c>
      <c r="R81" s="17">
        <v>6.0682597333889469E-2</v>
      </c>
      <c r="S81" s="62">
        <v>0</v>
      </c>
      <c r="T81" s="94">
        <v>24</v>
      </c>
      <c r="U81" s="16">
        <v>0</v>
      </c>
      <c r="V81" s="8">
        <v>7.9661510203153769</v>
      </c>
      <c r="W81" s="8">
        <v>15.94203246307219</v>
      </c>
      <c r="X81" s="19" t="str">
        <f t="shared" si="0"/>
        <v>NO</v>
      </c>
      <c r="Y81" s="37">
        <v>24</v>
      </c>
      <c r="Z81" s="16">
        <v>0</v>
      </c>
      <c r="AA81" s="99">
        <v>22.190932961158847</v>
      </c>
      <c r="AB81" s="8">
        <v>235.01082316461768</v>
      </c>
      <c r="AC81" s="19" t="str">
        <f t="shared" si="1"/>
        <v>NO</v>
      </c>
      <c r="AD81" s="37">
        <v>24</v>
      </c>
      <c r="AE81" s="16">
        <v>0</v>
      </c>
      <c r="AF81" s="56">
        <v>82.977866227114333</v>
      </c>
      <c r="AG81" s="8">
        <v>324.39505730002514</v>
      </c>
      <c r="AH81" s="46" t="str">
        <f t="shared" si="2"/>
        <v>NO</v>
      </c>
    </row>
    <row r="82" spans="14:34" x14ac:dyDescent="0.2">
      <c r="N82" s="42">
        <f>[1]DAILY!$B83</f>
        <v>44547</v>
      </c>
      <c r="O82" s="45">
        <v>0.7753123432000345</v>
      </c>
      <c r="P82" s="17">
        <v>0.10912187668672592</v>
      </c>
      <c r="Q82" s="17">
        <v>7.7549221711924451E-2</v>
      </c>
      <c r="R82" s="17">
        <v>3.8016558401315126E-2</v>
      </c>
      <c r="S82" s="62">
        <v>0</v>
      </c>
      <c r="T82" s="94">
        <v>24</v>
      </c>
      <c r="U82" s="16">
        <v>0</v>
      </c>
      <c r="V82" s="8">
        <v>9.8073636390600978</v>
      </c>
      <c r="W82" s="8">
        <v>14.723568479203889</v>
      </c>
      <c r="X82" s="19" t="str">
        <f t="shared" si="0"/>
        <v>NO</v>
      </c>
      <c r="Y82" s="37">
        <v>24</v>
      </c>
      <c r="Z82" s="16">
        <v>0</v>
      </c>
      <c r="AA82" s="99">
        <v>20.411351722727797</v>
      </c>
      <c r="AB82" s="8">
        <v>242.28603026636327</v>
      </c>
      <c r="AC82" s="19" t="str">
        <f t="shared" si="1"/>
        <v>NO</v>
      </c>
      <c r="AD82" s="37">
        <v>24</v>
      </c>
      <c r="AE82" s="16">
        <v>0</v>
      </c>
      <c r="AF82" s="56">
        <v>87.712323723535064</v>
      </c>
      <c r="AG82" s="8">
        <v>329.40692427064295</v>
      </c>
      <c r="AH82" s="46" t="str">
        <f t="shared" si="2"/>
        <v>NO</v>
      </c>
    </row>
    <row r="83" spans="14:34" x14ac:dyDescent="0.2">
      <c r="N83" s="42">
        <f>[1]DAILY!$B84</f>
        <v>44548</v>
      </c>
      <c r="O83" s="45">
        <v>0.7193654980539943</v>
      </c>
      <c r="P83" s="17">
        <v>0.13354459256380757</v>
      </c>
      <c r="Q83" s="17">
        <v>0.12198556717341327</v>
      </c>
      <c r="R83" s="17">
        <v>2.5104342208784849E-2</v>
      </c>
      <c r="S83" s="62">
        <v>0</v>
      </c>
      <c r="T83" s="94">
        <v>24</v>
      </c>
      <c r="U83" s="16">
        <v>0</v>
      </c>
      <c r="V83" s="8">
        <v>8.3046356705153386</v>
      </c>
      <c r="W83" s="8">
        <v>17.323163217229645</v>
      </c>
      <c r="X83" s="19" t="str">
        <f t="shared" si="0"/>
        <v>NO</v>
      </c>
      <c r="Y83" s="37">
        <v>24</v>
      </c>
      <c r="Z83" s="16">
        <v>0</v>
      </c>
      <c r="AA83" s="99">
        <v>20.112987178661665</v>
      </c>
      <c r="AB83" s="8">
        <v>252.51130520553929</v>
      </c>
      <c r="AC83" s="19" t="str">
        <f t="shared" si="1"/>
        <v>NO</v>
      </c>
      <c r="AD83" s="37">
        <v>24</v>
      </c>
      <c r="AE83" s="16">
        <v>0</v>
      </c>
      <c r="AF83" s="56">
        <v>89.093642032584242</v>
      </c>
      <c r="AG83" s="8">
        <v>335.7977767191116</v>
      </c>
      <c r="AH83" s="46" t="str">
        <f t="shared" si="2"/>
        <v>NO</v>
      </c>
    </row>
    <row r="84" spans="14:34" x14ac:dyDescent="0.2">
      <c r="N84" s="42">
        <f>[1]DAILY!$B85</f>
        <v>44549</v>
      </c>
      <c r="O84" s="45">
        <v>0.63308337380278246</v>
      </c>
      <c r="P84" s="17">
        <v>0.16155089488564872</v>
      </c>
      <c r="Q84" s="17">
        <v>0.14049877389763238</v>
      </c>
      <c r="R84" s="17">
        <v>6.486695741393643E-2</v>
      </c>
      <c r="S84" s="62">
        <v>0</v>
      </c>
      <c r="T84" s="94">
        <v>24</v>
      </c>
      <c r="U84" s="16">
        <v>2</v>
      </c>
      <c r="V84" s="8">
        <v>9.3881429988468685</v>
      </c>
      <c r="W84" s="8">
        <v>17.312607393999681</v>
      </c>
      <c r="X84" s="19" t="str">
        <f t="shared" si="0"/>
        <v>NO</v>
      </c>
      <c r="Y84" s="37">
        <v>24</v>
      </c>
      <c r="Z84" s="16">
        <v>2</v>
      </c>
      <c r="AA84" s="99">
        <v>16.109334726054815</v>
      </c>
      <c r="AB84" s="8">
        <v>251.13129040433392</v>
      </c>
      <c r="AC84" s="19" t="str">
        <f t="shared" si="1"/>
        <v>NO</v>
      </c>
      <c r="AD84" s="37">
        <v>24</v>
      </c>
      <c r="AE84" s="16">
        <v>2</v>
      </c>
      <c r="AF84" s="56">
        <v>107.01910023440637</v>
      </c>
      <c r="AG84" s="8">
        <v>324.38861213884064</v>
      </c>
      <c r="AH84" s="46" t="str">
        <f t="shared" si="2"/>
        <v>NO</v>
      </c>
    </row>
    <row r="85" spans="14:34" x14ac:dyDescent="0.2">
      <c r="N85" s="42">
        <f>[1]DAILY!$B86</f>
        <v>44550</v>
      </c>
      <c r="O85" s="45">
        <v>0.52729402241828482</v>
      </c>
      <c r="P85" s="17">
        <v>0.19610520940382437</v>
      </c>
      <c r="Q85" s="17">
        <v>7.1735638437598809E-2</v>
      </c>
      <c r="R85" s="17">
        <v>0.18038438318228656</v>
      </c>
      <c r="S85" s="62">
        <v>2.4480746558005449E-2</v>
      </c>
      <c r="T85" s="94">
        <v>24</v>
      </c>
      <c r="U85" s="16">
        <v>12</v>
      </c>
      <c r="V85" s="8">
        <v>9.777910784206771</v>
      </c>
      <c r="W85" s="8">
        <v>15.558347872065639</v>
      </c>
      <c r="X85" s="19" t="str">
        <f t="shared" si="0"/>
        <v>NO</v>
      </c>
      <c r="Y85" s="37">
        <v>24</v>
      </c>
      <c r="Z85" s="16">
        <v>12</v>
      </c>
      <c r="AA85" s="99">
        <v>12.442923958167315</v>
      </c>
      <c r="AB85" s="8">
        <v>235.96245093049816</v>
      </c>
      <c r="AC85" s="19" t="str">
        <f t="shared" si="1"/>
        <v>NO</v>
      </c>
      <c r="AD85" s="37">
        <v>24</v>
      </c>
      <c r="AE85" s="16">
        <v>12</v>
      </c>
      <c r="AF85" s="56">
        <v>142.83357492813619</v>
      </c>
      <c r="AG85" s="8">
        <v>292.94495871635866</v>
      </c>
      <c r="AH85" s="46" t="str">
        <f t="shared" si="2"/>
        <v>NO</v>
      </c>
    </row>
    <row r="86" spans="14:34" x14ac:dyDescent="0.2">
      <c r="N86" s="42">
        <f>[1]DAILY!$B87</f>
        <v>44551</v>
      </c>
      <c r="O86" s="45">
        <v>0.68381221970034123</v>
      </c>
      <c r="P86" s="17">
        <v>0.11085343501286823</v>
      </c>
      <c r="Q86" s="17">
        <v>0.10852592094262432</v>
      </c>
      <c r="R86" s="17">
        <v>9.6808424344166213E-2</v>
      </c>
      <c r="S86" s="62">
        <v>0</v>
      </c>
      <c r="T86" s="94">
        <v>24</v>
      </c>
      <c r="U86" s="16">
        <v>2</v>
      </c>
      <c r="V86" s="8">
        <v>7.9102568896887213</v>
      </c>
      <c r="W86" s="8">
        <v>15.51980703344503</v>
      </c>
      <c r="X86" s="19" t="str">
        <f t="shared" si="0"/>
        <v>NO</v>
      </c>
      <c r="Y86" s="37">
        <v>24</v>
      </c>
      <c r="Z86" s="16">
        <v>2</v>
      </c>
      <c r="AA86" s="100">
        <v>20.504202739237126</v>
      </c>
      <c r="AB86" s="8">
        <v>232.31437312645804</v>
      </c>
      <c r="AC86" s="19" t="str">
        <f t="shared" si="1"/>
        <v>NO</v>
      </c>
      <c r="AD86" s="37">
        <v>24</v>
      </c>
      <c r="AE86" s="16">
        <v>2</v>
      </c>
      <c r="AF86" s="56">
        <v>87.052240974489493</v>
      </c>
      <c r="AG86" s="8">
        <v>316.50416755019506</v>
      </c>
      <c r="AH86" s="46" t="str">
        <f t="shared" si="2"/>
        <v>NO</v>
      </c>
    </row>
    <row r="87" spans="14:34" x14ac:dyDescent="0.2">
      <c r="N87" s="42">
        <f>[1]DAILY!$B88</f>
        <v>44552</v>
      </c>
      <c r="O87" s="45">
        <v>0.67920737587530355</v>
      </c>
      <c r="P87" s="17">
        <v>0.121348869428027</v>
      </c>
      <c r="Q87" s="17">
        <v>0.1256378103367336</v>
      </c>
      <c r="R87" s="17">
        <v>7.3805944359935829E-2</v>
      </c>
      <c r="S87" s="62">
        <v>0</v>
      </c>
      <c r="T87" s="94">
        <v>24</v>
      </c>
      <c r="U87" s="16">
        <v>4</v>
      </c>
      <c r="V87" s="8">
        <v>8.2392429582621247</v>
      </c>
      <c r="W87" s="8">
        <v>16.105032849994945</v>
      </c>
      <c r="X87" s="19" t="str">
        <f t="shared" si="0"/>
        <v>NO</v>
      </c>
      <c r="Y87" s="37">
        <v>24</v>
      </c>
      <c r="Z87" s="16">
        <v>4</v>
      </c>
      <c r="AA87" s="100">
        <v>19.802916053633407</v>
      </c>
      <c r="AB87" s="8">
        <v>239.92512849422289</v>
      </c>
      <c r="AC87" s="19" t="str">
        <f t="shared" si="1"/>
        <v>NO</v>
      </c>
      <c r="AD87" s="37">
        <v>24</v>
      </c>
      <c r="AE87" s="16">
        <v>4</v>
      </c>
      <c r="AF87" s="56">
        <v>94.209901696681641</v>
      </c>
      <c r="AG87" s="8">
        <v>323.01339770261831</v>
      </c>
      <c r="AH87" s="46" t="str">
        <f t="shared" si="2"/>
        <v>NO</v>
      </c>
    </row>
    <row r="88" spans="14:34" x14ac:dyDescent="0.2">
      <c r="N88" s="42">
        <f>[1]DAILY!$B89</f>
        <v>44553</v>
      </c>
      <c r="O88" s="45">
        <v>0.73525423805844758</v>
      </c>
      <c r="P88" s="17">
        <v>0.13054640782239466</v>
      </c>
      <c r="Q88" s="17">
        <v>6.9282996422521753E-2</v>
      </c>
      <c r="R88" s="17">
        <v>6.4916357696636007E-2</v>
      </c>
      <c r="S88" s="62">
        <v>0</v>
      </c>
      <c r="T88" s="94">
        <v>24</v>
      </c>
      <c r="U88" s="16">
        <v>2</v>
      </c>
      <c r="V88" s="8">
        <v>9.1164328634712</v>
      </c>
      <c r="W88" s="8">
        <v>15.282732518997662</v>
      </c>
      <c r="X88" s="19" t="str">
        <f t="shared" si="0"/>
        <v>NO</v>
      </c>
      <c r="Y88" s="37">
        <v>24</v>
      </c>
      <c r="Z88" s="16">
        <v>2</v>
      </c>
      <c r="AA88" s="100">
        <v>20.519626703791431</v>
      </c>
      <c r="AB88" s="8">
        <v>241.65832545482394</v>
      </c>
      <c r="AC88" s="19" t="str">
        <f t="shared" si="1"/>
        <v>NO</v>
      </c>
      <c r="AD88" s="37">
        <v>24</v>
      </c>
      <c r="AE88" s="16">
        <v>2</v>
      </c>
      <c r="AF88" s="56">
        <v>115.25972427049059</v>
      </c>
      <c r="AG88" s="8">
        <v>322.59732595361851</v>
      </c>
      <c r="AH88" s="46" t="str">
        <f t="shared" si="2"/>
        <v>NO</v>
      </c>
    </row>
    <row r="89" spans="14:34" x14ac:dyDescent="0.2">
      <c r="N89" s="42">
        <f>[1]DAILY!$B90</f>
        <v>44554</v>
      </c>
      <c r="O89" s="45">
        <v>0.77245471677093158</v>
      </c>
      <c r="P89" s="17">
        <v>0.10698821790078258</v>
      </c>
      <c r="Q89" s="17">
        <v>9.6573241837553031E-2</v>
      </c>
      <c r="R89" s="17">
        <v>2.3983823490732803E-2</v>
      </c>
      <c r="S89" s="62">
        <v>0</v>
      </c>
      <c r="T89" s="94">
        <v>24</v>
      </c>
      <c r="U89" s="16">
        <v>0</v>
      </c>
      <c r="V89" s="8">
        <v>8.5314875255582567</v>
      </c>
      <c r="W89" s="8">
        <v>15.670000420131696</v>
      </c>
      <c r="X89" s="19" t="str">
        <f t="shared" si="0"/>
        <v>NO</v>
      </c>
      <c r="Y89" s="37">
        <v>24</v>
      </c>
      <c r="Z89" s="16">
        <v>0</v>
      </c>
      <c r="AA89" s="100">
        <v>26.531071652999518</v>
      </c>
      <c r="AB89" s="8">
        <v>244.95453338064934</v>
      </c>
      <c r="AC89" s="19" t="str">
        <f t="shared" si="1"/>
        <v>NO</v>
      </c>
      <c r="AD89" s="37">
        <v>24</v>
      </c>
      <c r="AE89" s="16">
        <v>0</v>
      </c>
      <c r="AF89" s="56">
        <v>104.43789289698962</v>
      </c>
      <c r="AG89" s="8">
        <v>333.47907902901301</v>
      </c>
      <c r="AH89" s="46" t="str">
        <f t="shared" si="2"/>
        <v>NO</v>
      </c>
    </row>
    <row r="90" spans="14:34" x14ac:dyDescent="0.2">
      <c r="N90" s="42">
        <f>[1]DAILY!$B91</f>
        <v>44555</v>
      </c>
      <c r="O90" s="45">
        <v>0.7370112620395215</v>
      </c>
      <c r="P90" s="17">
        <v>0.15274110408346933</v>
      </c>
      <c r="Q90" s="17">
        <v>4.9797912614196513E-2</v>
      </c>
      <c r="R90" s="17">
        <v>6.0449721262812658E-2</v>
      </c>
      <c r="S90" s="62">
        <v>0</v>
      </c>
      <c r="T90" s="94">
        <v>24</v>
      </c>
      <c r="U90" s="16">
        <v>0</v>
      </c>
      <c r="V90" s="8">
        <v>9.3357967362103764</v>
      </c>
      <c r="W90" s="8">
        <v>14.713096096403502</v>
      </c>
      <c r="X90" s="19" t="str">
        <f t="shared" si="0"/>
        <v>NO</v>
      </c>
      <c r="Y90" s="37">
        <v>24</v>
      </c>
      <c r="Z90" s="16">
        <v>0</v>
      </c>
      <c r="AA90" s="100">
        <v>29.463853389708031</v>
      </c>
      <c r="AB90" s="8">
        <v>246.69526538282841</v>
      </c>
      <c r="AC90" s="19" t="str">
        <f t="shared" si="1"/>
        <v>NO</v>
      </c>
      <c r="AD90" s="37">
        <v>24</v>
      </c>
      <c r="AE90" s="16">
        <v>0</v>
      </c>
      <c r="AF90" s="56">
        <v>110.2821915917911</v>
      </c>
      <c r="AG90" s="8">
        <v>322.83611072092714</v>
      </c>
      <c r="AH90" s="46" t="str">
        <f t="shared" si="2"/>
        <v>NO</v>
      </c>
    </row>
    <row r="91" spans="14:34" x14ac:dyDescent="0.2">
      <c r="N91" s="42">
        <f>[1]DAILY!$B92</f>
        <v>44556</v>
      </c>
      <c r="O91" s="45">
        <v>0.70564679759256876</v>
      </c>
      <c r="P91" s="17">
        <v>0.14607217017344701</v>
      </c>
      <c r="Q91" s="17">
        <v>9.6651471422768656E-2</v>
      </c>
      <c r="R91" s="17">
        <v>5.1629560811215572E-2</v>
      </c>
      <c r="S91" s="62">
        <v>0</v>
      </c>
      <c r="T91" s="94">
        <v>24</v>
      </c>
      <c r="U91" s="16">
        <v>0</v>
      </c>
      <c r="V91" s="8">
        <v>9.6414732983236586</v>
      </c>
      <c r="W91" s="8">
        <v>16.404508635811787</v>
      </c>
      <c r="X91" s="19" t="str">
        <f t="shared" si="0"/>
        <v>NO</v>
      </c>
      <c r="Y91" s="37">
        <v>24</v>
      </c>
      <c r="Z91" s="16">
        <v>0</v>
      </c>
      <c r="AA91" s="100">
        <v>31.479671489404936</v>
      </c>
      <c r="AB91" s="8">
        <v>248.74878008821196</v>
      </c>
      <c r="AC91" s="19" t="str">
        <f t="shared" si="1"/>
        <v>NO</v>
      </c>
      <c r="AD91" s="37">
        <v>24</v>
      </c>
      <c r="AE91" s="16">
        <v>0</v>
      </c>
      <c r="AF91" s="56">
        <v>98.592405935051417</v>
      </c>
      <c r="AG91" s="8">
        <v>327.94384239859858</v>
      </c>
      <c r="AH91" s="46" t="str">
        <f t="shared" si="2"/>
        <v>NO</v>
      </c>
    </row>
    <row r="92" spans="14:34" x14ac:dyDescent="0.2">
      <c r="N92" s="42">
        <f>[1]DAILY!$B93</f>
        <v>44557</v>
      </c>
      <c r="O92" s="45">
        <v>0.73647154283993188</v>
      </c>
      <c r="P92" s="17">
        <v>0.14199027743073458</v>
      </c>
      <c r="Q92" s="17">
        <v>8.0602097631464475E-2</v>
      </c>
      <c r="R92" s="17">
        <v>4.0936082097869059E-2</v>
      </c>
      <c r="S92" s="62">
        <v>0</v>
      </c>
      <c r="T92" s="94">
        <v>24</v>
      </c>
      <c r="U92" s="16">
        <v>0</v>
      </c>
      <c r="V92" s="8">
        <v>9.2136852757912244</v>
      </c>
      <c r="W92" s="8">
        <v>15.779073673401161</v>
      </c>
      <c r="X92" s="19" t="str">
        <f t="shared" si="0"/>
        <v>NO</v>
      </c>
      <c r="Y92" s="37">
        <v>24</v>
      </c>
      <c r="Z92" s="16">
        <v>0</v>
      </c>
      <c r="AA92" s="100">
        <v>27.531992544226245</v>
      </c>
      <c r="AB92" s="8">
        <v>250.26826528978847</v>
      </c>
      <c r="AC92" s="19" t="str">
        <f t="shared" si="1"/>
        <v>NO</v>
      </c>
      <c r="AD92" s="37">
        <v>24</v>
      </c>
      <c r="AE92" s="16">
        <v>0</v>
      </c>
      <c r="AF92" s="56">
        <v>100.43046728095625</v>
      </c>
      <c r="AG92" s="8">
        <v>330.71312195750573</v>
      </c>
      <c r="AH92" s="46" t="str">
        <f t="shared" si="2"/>
        <v>NO</v>
      </c>
    </row>
    <row r="93" spans="14:34" x14ac:dyDescent="0.2">
      <c r="N93" s="42">
        <f>[1]DAILY!$B94</f>
        <v>44558</v>
      </c>
      <c r="O93" s="45">
        <v>0.70059275632287255</v>
      </c>
      <c r="P93" s="17">
        <v>0.12290428240147409</v>
      </c>
      <c r="Q93" s="17">
        <v>0.14759944797014019</v>
      </c>
      <c r="R93" s="17">
        <v>2.8903513305513148E-2</v>
      </c>
      <c r="S93" s="62">
        <v>0</v>
      </c>
      <c r="T93" s="94">
        <v>24</v>
      </c>
      <c r="U93" s="16">
        <v>0</v>
      </c>
      <c r="V93" s="8">
        <v>8.4232140632680697</v>
      </c>
      <c r="W93" s="8">
        <v>16.844771142218889</v>
      </c>
      <c r="X93" s="19" t="str">
        <f t="shared" si="0"/>
        <v>NO</v>
      </c>
      <c r="Y93" s="37">
        <v>24</v>
      </c>
      <c r="Z93" s="16">
        <v>0</v>
      </c>
      <c r="AA93" s="100">
        <v>21.507111809500387</v>
      </c>
      <c r="AB93" s="8">
        <v>248.38697146050743</v>
      </c>
      <c r="AC93" s="19" t="str">
        <f t="shared" si="1"/>
        <v>NO</v>
      </c>
      <c r="AD93" s="37">
        <v>24</v>
      </c>
      <c r="AE93" s="16">
        <v>0</v>
      </c>
      <c r="AF93" s="56">
        <v>96.67672031039524</v>
      </c>
      <c r="AG93" s="8">
        <v>333.83607768356876</v>
      </c>
      <c r="AH93" s="46" t="str">
        <f t="shared" si="2"/>
        <v>NO</v>
      </c>
    </row>
    <row r="94" spans="14:34" x14ac:dyDescent="0.2">
      <c r="N94" s="42">
        <f>[1]DAILY!$B95</f>
        <v>44559</v>
      </c>
      <c r="O94" s="45">
        <v>0.67975171469430318</v>
      </c>
      <c r="P94" s="17">
        <v>0.16536083630216991</v>
      </c>
      <c r="Q94" s="17">
        <v>8.4903146165701535E-2</v>
      </c>
      <c r="R94" s="17">
        <v>6.9984302837825377E-2</v>
      </c>
      <c r="S94" s="62">
        <v>0</v>
      </c>
      <c r="T94" s="94">
        <v>24</v>
      </c>
      <c r="U94" s="16">
        <v>5</v>
      </c>
      <c r="V94" s="8">
        <v>9.3249830440868546</v>
      </c>
      <c r="W94" s="8">
        <v>15.195217725042189</v>
      </c>
      <c r="X94" s="19" t="str">
        <f t="shared" si="0"/>
        <v>NO</v>
      </c>
      <c r="Y94" s="37">
        <v>24</v>
      </c>
      <c r="Z94" s="16">
        <v>5</v>
      </c>
      <c r="AA94" s="99">
        <v>31.093368048130738</v>
      </c>
      <c r="AB94" s="8">
        <v>247.43629417037752</v>
      </c>
      <c r="AC94" s="19" t="str">
        <f t="shared" si="1"/>
        <v>NO</v>
      </c>
      <c r="AD94" s="37">
        <v>24</v>
      </c>
      <c r="AE94" s="16">
        <v>5</v>
      </c>
      <c r="AF94" s="56">
        <v>117.63917312844984</v>
      </c>
      <c r="AG94" s="8">
        <v>319.34690047177264</v>
      </c>
      <c r="AH94" s="46" t="str">
        <f t="shared" si="2"/>
        <v>NO</v>
      </c>
    </row>
    <row r="95" spans="14:34" x14ac:dyDescent="0.2">
      <c r="N95" s="42">
        <f>[1]DAILY!$B96</f>
        <v>44560</v>
      </c>
      <c r="O95" s="45">
        <v>0.78239404649978106</v>
      </c>
      <c r="P95" s="17">
        <v>9.7488050853607941E-2</v>
      </c>
      <c r="Q95" s="17">
        <v>0.1138880545933183</v>
      </c>
      <c r="R95" s="17">
        <v>6.2298480532926928E-3</v>
      </c>
      <c r="S95" s="62">
        <v>0</v>
      </c>
      <c r="T95" s="94">
        <v>24</v>
      </c>
      <c r="U95" s="16">
        <v>0</v>
      </c>
      <c r="V95" s="8">
        <v>10.157150369755081</v>
      </c>
      <c r="W95" s="8">
        <v>15.797501279296984</v>
      </c>
      <c r="X95" s="19" t="str">
        <f t="shared" si="0"/>
        <v>NO</v>
      </c>
      <c r="Y95" s="37">
        <v>24</v>
      </c>
      <c r="Z95" s="16">
        <v>0</v>
      </c>
      <c r="AA95" s="99">
        <v>23.562347119526965</v>
      </c>
      <c r="AB95" s="8">
        <v>246.55040207515771</v>
      </c>
      <c r="AC95" s="19" t="str">
        <f t="shared" si="1"/>
        <v>NO</v>
      </c>
      <c r="AD95" s="37">
        <v>24</v>
      </c>
      <c r="AE95" s="16">
        <v>0</v>
      </c>
      <c r="AF95" s="56">
        <v>105.93154861740329</v>
      </c>
      <c r="AG95" s="8">
        <v>338.02768006291399</v>
      </c>
      <c r="AH95" s="46" t="str">
        <f t="shared" si="2"/>
        <v>NO</v>
      </c>
    </row>
    <row r="96" spans="14:34" ht="13.5" thickBot="1" x14ac:dyDescent="0.25">
      <c r="N96" s="42">
        <f>[1]DAILY!$B97</f>
        <v>44561</v>
      </c>
      <c r="O96" s="45">
        <v>0.81701664276246133</v>
      </c>
      <c r="P96" s="17">
        <v>8.1656936353747725E-2</v>
      </c>
      <c r="Q96" s="17">
        <v>9.7880691342894427E-2</v>
      </c>
      <c r="R96" s="17">
        <v>3.4457295408965101E-3</v>
      </c>
      <c r="S96" s="62">
        <v>0</v>
      </c>
      <c r="T96" s="94">
        <v>24</v>
      </c>
      <c r="U96" s="16">
        <v>0</v>
      </c>
      <c r="V96" s="8">
        <v>9.5661719170679973</v>
      </c>
      <c r="W96" s="8">
        <v>15.378336382857523</v>
      </c>
      <c r="X96" s="53" t="str">
        <f t="shared" si="0"/>
        <v>NO</v>
      </c>
      <c r="Y96" s="37">
        <v>24</v>
      </c>
      <c r="Z96" s="16">
        <v>0</v>
      </c>
      <c r="AA96" s="99">
        <v>22.460880176605087</v>
      </c>
      <c r="AB96" s="8">
        <v>243.88218337732349</v>
      </c>
      <c r="AC96" s="53" t="str">
        <f t="shared" si="1"/>
        <v>NO</v>
      </c>
      <c r="AD96" s="37">
        <v>24</v>
      </c>
      <c r="AE96" s="16">
        <v>0</v>
      </c>
      <c r="AF96" s="56">
        <v>102.48008685754434</v>
      </c>
      <c r="AG96" s="8">
        <v>338.35180584094871</v>
      </c>
      <c r="AH96" s="54" t="str">
        <f t="shared" si="2"/>
        <v>NO</v>
      </c>
    </row>
  </sheetData>
  <mergeCells count="14">
    <mergeCell ref="B5:B7"/>
    <mergeCell ref="B8:C8"/>
    <mergeCell ref="B9:C9"/>
    <mergeCell ref="D2:L2"/>
    <mergeCell ref="O2:AH2"/>
    <mergeCell ref="D3:F3"/>
    <mergeCell ref="G3:I3"/>
    <mergeCell ref="J3:L3"/>
    <mergeCell ref="N3:N4"/>
    <mergeCell ref="O3:S3"/>
    <mergeCell ref="T3:X3"/>
    <mergeCell ref="Y3:AC3"/>
    <mergeCell ref="AD3:AH3"/>
    <mergeCell ref="D5:F9"/>
  </mergeCells>
  <pageMargins left="0.7" right="0.7" top="0.75" bottom="0.75" header="0.3" footer="0.3"/>
  <pageSetup paperSize="9" orientation="portrait" verticalDpi="0" r:id="rId1"/>
  <headerFooter>
    <oddFooter>&amp;L_x000D_&amp;1#&amp;"Calibri"&amp;8&amp;K000000 Sensitivity: general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FB98ACF66FFD5C408672932E801640BE" ma:contentTypeVersion="779" ma:contentTypeDescription="Permitting &amp; Compliance Word Document" ma:contentTypeScope="" ma:versionID="d470aa31bdd9e686612c0c2b33ea35f9">
  <xsd:schema xmlns:xsd="http://www.w3.org/2001/XMLSchema" xmlns:xs="http://www.w3.org/2001/XMLSchema" xmlns:p="http://schemas.microsoft.com/office/2006/metadata/properties" xmlns:ns2="859f7ad6-93f6-4205-b62b-a17f28acbbac" xmlns:ns4="83f546a9-c1c9-4c40-bfe0-8714c2c0a127" xmlns:ns5="005db27c-c37f-4c3b-898d-3fee1249b087" xmlns:ns6="6e121689-de5b-41b9-a751-bfeda7fa2b07" xmlns:ns7="9be56660-2c31-41ef-bc00-23e72f632f2a" xmlns:ns8="http://schemas.microsoft.com/sharepoint/v4" targetNamespace="http://schemas.microsoft.com/office/2006/metadata/properties" ma:root="true" ma:fieldsID="2f5656ef5ebf66284dcca08f00dbdeb1" ns2:_="" ns4:_="" ns5:_="" ns6:_="" ns7:_="" ns8:_="">
    <xsd:import namespace="859f7ad6-93f6-4205-b62b-a17f28acbbac"/>
    <xsd:import namespace="83f546a9-c1c9-4c40-bfe0-8714c2c0a127"/>
    <xsd:import namespace="005db27c-c37f-4c3b-898d-3fee1249b087"/>
    <xsd:import namespace="6e121689-de5b-41b9-a751-bfeda7fa2b07"/>
    <xsd:import namespace="9be56660-2c31-41ef-bc00-23e72f632f2a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5:LastSharedByUser" minOccurs="0"/>
                <xsd:element ref="ns4:MediaServiceAutoKeyPoints" minOccurs="0"/>
                <xsd:element ref="ns4:MediaServiceKeyPoints" minOccurs="0"/>
                <xsd:element ref="ns6:LastSharedByTime" minOccurs="0"/>
                <xsd:element ref="ns2:Process_x0020_Type"/>
                <xsd:element ref="ns7:_dlc_DocId" minOccurs="0"/>
                <xsd:element ref="ns7:_dlc_DocIdUrl" minOccurs="0"/>
                <xsd:element ref="ns7:_dlc_DocIdPersistId" minOccurs="0"/>
                <xsd:element ref="ns8:IconOverlay" minOccurs="0"/>
                <xsd:element ref="ns4:lcf76f155ced4ddcb4097134ff3c332f" minOccurs="0"/>
                <xsd:element ref="ns2:TaxCatchAll" minOccurs="0"/>
                <xsd:element ref="ns4:MediaServiceOCR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Notifications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1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8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f546a9-c1c9-4c40-bfe0-8714c2c0a1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6" nillable="true" ma:displayName="MediaServiceAutoTags" ma:internalName="MediaServiceAutoTags" ma:readOnly="true">
      <xsd:simpleType>
        <xsd:restriction base="dms:Text"/>
      </xsd:simpleType>
    </xsd:element>
    <xsd:element name="MediaServiceAutoKeyPoints" ma:index="2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37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3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4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41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7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5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Port Talbot Steelworks</Site_x0020_Name>
    <lcf76f155ced4ddcb4097134ff3c332f xmlns="83f546a9-c1c9-4c40-bfe0-8714c2c0a127">
      <Terms xmlns="http://schemas.microsoft.com/office/infopath/2007/PartnerControls"/>
    </lcf76f155ced4ddcb4097134ff3c332f>
    <Internal_x002f_External xmlns="859f7ad6-93f6-4205-b62b-a17f28acbbac">Incoming document</Internal_x002f_External>
    <Post_x0020_code xmlns="859f7ad6-93f6-4205-b62b-a17f28acbbac">SA13 2NG</Post_x0020_code>
    <TaxCatchAll xmlns="859f7ad6-93f6-4205-b62b-a17f28acbbac" xsi:nil="true"/>
    <IconOverlay xmlns="http://schemas.microsoft.com/sharepoint/v4" xsi:nil="true"/>
    <Document_x0020_Type xmlns="859f7ad6-93f6-4205-b62b-a17f28acbbac">Report</Document_x0020_Type>
    <Welsh_x0020_Local_x0020_Authority xmlns="859f7ad6-93f6-4205-b62b-a17f28acbbac">Neath Port Talbot CBC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2022-02-04T00:00:00+00:00</Document_x0020_Date>
    <Facility_x0020_Address xmlns="859f7ad6-93f6-4205-b62b-a17f28acbbac">Port Talbot, SA13 2NG</Facility_x0020_Address>
    <Environment_x0020_Sub_x0020_Folder xmlns="859f7ad6-93f6-4205-b62b-a17f28acbbac">Environment monitoring</Environment_x0020_Sub_x0020_Folder>
    <Customer_x0020_Name xmlns="859f7ad6-93f6-4205-b62b-a17f28acbbac">Tata Steel UK Ltd</Customer_x0020_Name>
    <Surrendered_x002f_Expired_x0020_Date xmlns="859f7ad6-93f6-4205-b62b-a17f28acbbac" xsi:nil="true"/>
    <_dlc_DocId xmlns="9be56660-2c31-41ef-bc00-23e72f632f2a">REGU-409-3552400</_dlc_DocId>
    <_dlc_DocIdUrl xmlns="9be56660-2c31-41ef-bc00-23e72f632f2a">
      <Url>https://cyfoethnaturiolcymru.sharepoint.com/teams/Regulatory/Permitting/_layouts/15/DocIdRedir.aspx?ID=REGU-409-3552400</Url>
      <Description>REGU-409-3552400</Description>
    </_dlc_DocIdUrl>
  </documentManagement>
</p:properties>
</file>

<file path=customXml/itemProps1.xml><?xml version="1.0" encoding="utf-8"?>
<ds:datastoreItem xmlns:ds="http://schemas.openxmlformats.org/officeDocument/2006/customXml" ds:itemID="{FE230E45-D51D-4C6C-8BF9-1D159B0EFC69}"/>
</file>

<file path=customXml/itemProps2.xml><?xml version="1.0" encoding="utf-8"?>
<ds:datastoreItem xmlns:ds="http://schemas.openxmlformats.org/officeDocument/2006/customXml" ds:itemID="{D528638A-3BDB-44F0-B950-8F7E9372B57F}"/>
</file>

<file path=customXml/itemProps3.xml><?xml version="1.0" encoding="utf-8"?>
<ds:datastoreItem xmlns:ds="http://schemas.openxmlformats.org/officeDocument/2006/customXml" ds:itemID="{39F6F5C0-45E8-4037-9FD7-C73BB64C00C8}"/>
</file>

<file path=customXml/itemProps4.xml><?xml version="1.0" encoding="utf-8"?>
<ds:datastoreItem xmlns:ds="http://schemas.openxmlformats.org/officeDocument/2006/customXml" ds:itemID="{A8F00CA2-2743-4834-813F-B5AFF8C9A6C6}"/>
</file>

<file path=customXml/itemProps5.xml><?xml version="1.0" encoding="utf-8"?>
<ds:datastoreItem xmlns:ds="http://schemas.openxmlformats.org/officeDocument/2006/customXml" ds:itemID="{1120302D-472D-4EDB-B30B-A5427B09C4C5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Notes</vt:lpstr>
      <vt:lpstr>A50 Service Boilers</vt:lpstr>
      <vt:lpstr>A51 Boiler 5</vt:lpstr>
      <vt:lpstr>A53 Mitchell Boiler</vt:lpstr>
      <vt:lpstr>A62 Boiler 3</vt:lpstr>
      <vt:lpstr>A52A Boiler 6</vt:lpstr>
      <vt:lpstr>A52B Boiler 7</vt:lpstr>
    </vt:vector>
  </TitlesOfParts>
  <Company>Tata Steel Europe 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Haines, Neil</dc:creator>
  <cp:lastModifiedBy>Brooks, Georgina</cp:lastModifiedBy>
  <dcterms:created xsi:type="dcterms:W3CDTF">2021-07-13T10:51:44Z</dcterms:created>
  <dcterms:modified xsi:type="dcterms:W3CDTF">2022-01-28T11:27:17Z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3aa366c-74b9-492b-a1b9-5472c41e7d31_Enabled">
    <vt:lpwstr>true</vt:lpwstr>
  </property>
  <property fmtid="{D5CDD505-2E9C-101B-9397-08002B2CF9AE}" pid="3" name="MSIP_Label_73aa366c-74b9-492b-a1b9-5472c41e7d31_SetDate">
    <vt:lpwstr>2022-01-28T10:25:57Z</vt:lpwstr>
  </property>
  <property fmtid="{D5CDD505-2E9C-101B-9397-08002B2CF9AE}" pid="4" name="MSIP_Label_73aa366c-74b9-492b-a1b9-5472c41e7d31_Method">
    <vt:lpwstr>Privileged</vt:lpwstr>
  </property>
  <property fmtid="{D5CDD505-2E9C-101B-9397-08002B2CF9AE}" pid="5" name="MSIP_Label_73aa366c-74b9-492b-a1b9-5472c41e7d31_Name">
    <vt:lpwstr>73aa366c-74b9-492b-a1b9-5472c41e7d31</vt:lpwstr>
  </property>
  <property fmtid="{D5CDD505-2E9C-101B-9397-08002B2CF9AE}" pid="6" name="MSIP_Label_73aa366c-74b9-492b-a1b9-5472c41e7d31_SiteId">
    <vt:lpwstr>44bbd632-fe04-42d7-933e-2649dcd22649</vt:lpwstr>
  </property>
  <property fmtid="{D5CDD505-2E9C-101B-9397-08002B2CF9AE}" pid="7" name="MSIP_Label_73aa366c-74b9-492b-a1b9-5472c41e7d31_ActionId">
    <vt:lpwstr>89fb68d5-c2e4-49b6-97b1-7676ebfc72b7</vt:lpwstr>
  </property>
  <property fmtid="{D5CDD505-2E9C-101B-9397-08002B2CF9AE}" pid="8" name="MSIP_Label_73aa366c-74b9-492b-a1b9-5472c41e7d31_ContentBits">
    <vt:lpwstr>2</vt:lpwstr>
  </property>
  <property fmtid="{D5CDD505-2E9C-101B-9397-08002B2CF9AE}" pid="9" name="ContentTypeId">
    <vt:lpwstr>0x01010067EB80C5FE939D4A9B3D8BA62129B7F5010200FB98ACF66FFD5C408672932E801640BE</vt:lpwstr>
  </property>
  <property fmtid="{D5CDD505-2E9C-101B-9397-08002B2CF9AE}" pid="10" name="_dlc_DocIdItemGuid">
    <vt:lpwstr>0a3518e8-e8f1-4b29-86da-a77d79f9bb46</vt:lpwstr>
  </property>
  <property fmtid="{D5CDD505-2E9C-101B-9397-08002B2CF9AE}" pid="11" name="MediaServiceImageTags">
    <vt:lpwstr/>
  </property>
</Properties>
</file>