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sharepoint.com/teams/Regulatory/wip/WIP Waste Permitting Team LTD/Lou B/PAN-020465 Denbig/"/>
    </mc:Choice>
  </mc:AlternateContent>
  <xr:revisionPtr revIDLastSave="0" documentId="13_ncr:1_{21B9AE22-B7D9-44BD-9CA4-A19FFF4C55AB}" xr6:coauthVersionLast="47" xr6:coauthVersionMax="47" xr10:uidLastSave="{00000000-0000-0000-0000-000000000000}"/>
  <bookViews>
    <workbookView xWindow="-120" yWindow="-120"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2.C2" sheetId="8" r:id="rId6"/>
    <sheet name="B4.C4" sheetId="9" r:id="rId7"/>
    <sheet name="Decision and actions" sheetId="17" r:id="rId8"/>
    <sheet name="OPRA" sheetId="27" r:id="rId9"/>
    <sheet name="EMS" sheetId="18" r:id="rId10"/>
    <sheet name="TCM " sheetId="19" r:id="rId11"/>
    <sheet name="Risk Assessment" sheetId="20" r:id="rId12"/>
    <sheet name="FPMP " sheetId="21" r:id="rId13"/>
    <sheet name="Noise" sheetId="22" r:id="rId14"/>
    <sheet name="Odour" sheetId="23" r:id="rId15"/>
    <sheet name="Dust " sheetId="24" r:id="rId16"/>
    <sheet name="Pests" sheetId="25" r:id="rId17"/>
  </sheets>
  <definedNames>
    <definedName name="_xlnm._FilterDatabase" localSheetId="5" hidden="1">'B2.C2'!$E$1:$N$46</definedName>
    <definedName name="_xlnm._FilterDatabase" localSheetId="6" hidden="1">'B4.C4'!$E$1:$N$54</definedName>
    <definedName name="_xlnm._FilterDatabase" localSheetId="7" hidden="1">'Decision and actions'!$E$1:$N$24</definedName>
    <definedName name="_xlnm._FilterDatabase" localSheetId="1" hidden="1">'Details &amp; Dates'!$C$11:$L$24</definedName>
    <definedName name="_xlnm._FilterDatabase" localSheetId="2" hidden="1">'Doc''s &amp; info'!$D$1:$M$32</definedName>
    <definedName name="_xlnm._FilterDatabase" localSheetId="15" hidden="1">'Dust '!$A$8:$D$8</definedName>
    <definedName name="_xlnm._FilterDatabase" localSheetId="9" hidden="1">EMS!$A$10:$D$10</definedName>
    <definedName name="_xlnm._FilterDatabase" localSheetId="4" hidden="1">'F1'!$E$1:$N$20</definedName>
    <definedName name="_xlnm._FilterDatabase" localSheetId="12" hidden="1">'FPMP '!$A$9:$D$9</definedName>
    <definedName name="_xlnm._FilterDatabase" localSheetId="0" hidden="1">Intro!$A$10:$C$20</definedName>
    <definedName name="_xlnm._FilterDatabase" localSheetId="13" hidden="1">Noise!$A$8:$D$8</definedName>
    <definedName name="_xlnm._FilterDatabase" localSheetId="14" hidden="1">Odour!$A$11:$D$11</definedName>
    <definedName name="_xlnm._FilterDatabase" localSheetId="16" hidden="1">Pests!$A$10:$D$10</definedName>
    <definedName name="_xlnm._FilterDatabase" localSheetId="11" hidden="1">'Risk Assessment'!$A$8:$D$8</definedName>
    <definedName name="_xlnm._FilterDatabase" localSheetId="10" hidden="1">'TCM '!$A$8:$D$8</definedName>
    <definedName name="_Hlk86829056" localSheetId="6">'B4.C4'!#REF!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5" l="1"/>
  <c r="B29" i="17" s="1"/>
  <c r="B25" i="27"/>
  <c r="B24" i="27"/>
  <c r="C20" i="6"/>
  <c r="B30" i="17" s="1"/>
  <c r="C46" i="8"/>
  <c r="B34" i="17" s="1"/>
  <c r="C36" i="25"/>
  <c r="B51" i="17" s="1"/>
  <c r="C33" i="24"/>
  <c r="B50" i="17" s="1"/>
  <c r="C37" i="23"/>
  <c r="B49" i="17" s="1"/>
  <c r="C43" i="22"/>
  <c r="B48" i="17" s="1"/>
  <c r="C68" i="21"/>
  <c r="B47" i="17" s="1"/>
  <c r="C32" i="9"/>
  <c r="B35" i="17" s="1"/>
  <c r="C55" i="20"/>
  <c r="B46" i="17" s="1"/>
  <c r="B52" i="17"/>
  <c r="C21" i="19"/>
  <c r="B45" i="17" s="1"/>
  <c r="C49" i="18"/>
  <c r="B44" i="17" s="1"/>
  <c r="B43" i="17"/>
  <c r="B42" i="17"/>
  <c r="B41" i="17"/>
  <c r="B40" i="17"/>
  <c r="B39" i="17"/>
  <c r="B38" i="17"/>
  <c r="C42" i="9"/>
  <c r="B37" i="17" s="1"/>
  <c r="B36" i="17"/>
  <c r="B33" i="17"/>
  <c r="B32" i="17"/>
  <c r="B31" i="17"/>
  <c r="B32" i="3"/>
  <c r="B28" i="17" s="1"/>
</calcChain>
</file>

<file path=xl/sharedStrings.xml><?xml version="1.0" encoding="utf-8"?>
<sst xmlns="http://schemas.openxmlformats.org/spreadsheetml/2006/main" count="3457" uniqueCount="898">
  <si>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</si>
  <si>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</si>
  <si>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</si>
  <si>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</si>
  <si>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</si>
  <si>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</si>
  <si>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</si>
  <si>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</si>
  <si>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</si>
  <si>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</si>
  <si>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</si>
  <si>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</si>
  <si>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</si>
  <si>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</si>
  <si>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</si>
  <si>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</si>
  <si>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</si>
  <si>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</si>
  <si>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</si>
  <si>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</si>
  <si>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</si>
  <si>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</si>
  <si>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</si>
  <si>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</si>
  <si>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</si>
  <si>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</si>
  <si>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</si>
  <si>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</si>
  <si>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</si>
  <si>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</si>
  <si>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</si>
  <si>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</si>
  <si>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</si>
  <si>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</si>
  <si>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</si>
  <si>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</si>
  <si>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</si>
  <si>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</si>
  <si>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</si>
  <si>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</si>
  <si>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</si>
  <si>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</si>
  <si>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</si>
  <si>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</si>
  <si>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</si>
  <si>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</si>
  <si>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</si>
  <si>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</si>
  <si>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</si>
  <si>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</si>
  <si>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</si>
  <si>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</si>
  <si>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</si>
  <si>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</si>
  <si>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</si>
  <si>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</si>
  <si>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</si>
  <si>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</si>
  <si>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</si>
  <si>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</si>
  <si>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</si>
  <si>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</si>
  <si>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</si>
  <si>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</si>
  <si>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</si>
  <si>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</si>
  <si>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</si>
  <si>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</si>
  <si>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</si>
  <si>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</si>
  <si>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</si>
  <si>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</si>
  <si>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</si>
  <si>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</si>
  <si>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</si>
  <si>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</si>
  <si>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</si>
  <si>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</si>
  <si>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</si>
  <si>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</si>
  <si>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</si>
  <si>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</si>
  <si>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</si>
  <si>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 xml:space="preserve">OPRA spreadsheet (electronic format) </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</si>
  <si>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</si>
  <si>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</si>
  <si>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</si>
  <si>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</si>
  <si>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</si>
  <si>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</si>
  <si>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</si>
  <si>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</si>
  <si>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</si>
  <si>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</si>
  <si>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</si>
  <si>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</si>
  <si>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</si>
  <si>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</si>
  <si>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</si>
  <si>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</si>
  <si>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</si>
  <si>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</si>
  <si>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</si>
  <si>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</si>
  <si>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</si>
  <si>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</si>
  <si>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</si>
  <si>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</si>
  <si>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</si>
  <si>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</si>
  <si>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</si>
  <si>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</si>
  <si>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</si>
  <si>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</si>
  <si>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</si>
  <si>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</si>
  <si>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</si>
  <si>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</si>
  <si>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</si>
  <si>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</si>
  <si>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</si>
  <si>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</si>
  <si>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</si>
  <si>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</si>
  <si>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</si>
  <si>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</si>
  <si>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</si>
  <si>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</si>
  <si>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</si>
  <si>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</si>
  <si>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</si>
  <si>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</si>
  <si>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</si>
  <si>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</si>
  <si>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</si>
  <si>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</si>
  <si>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</si>
  <si>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</si>
  <si>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1a</t>
  </si>
  <si>
    <t xml:space="preserve">Pre-application record found in DMS? </t>
  </si>
  <si>
    <t>1b</t>
  </si>
  <si>
    <t>Permit number given</t>
  </si>
  <si>
    <t>1c</t>
  </si>
  <si>
    <t>Site name, address and grid reference complete?</t>
  </si>
  <si>
    <t>2a</t>
  </si>
  <si>
    <t>2b</t>
  </si>
  <si>
    <t>Is the number of regulated facilities given?</t>
  </si>
  <si>
    <t>2c</t>
  </si>
  <si>
    <t>2d</t>
  </si>
  <si>
    <t>2e</t>
  </si>
  <si>
    <t>3a</t>
  </si>
  <si>
    <t>3b</t>
  </si>
  <si>
    <t>3d1</t>
  </si>
  <si>
    <t>3d2</t>
  </si>
  <si>
    <t>Have we confirmed it is recovery?</t>
  </si>
  <si>
    <t>3d3</t>
  </si>
  <si>
    <t>Has there been any changes since we agreed it was recovery?</t>
  </si>
  <si>
    <t>Has a reference for the waste recovery plan been provided?</t>
  </si>
  <si>
    <t>4a</t>
  </si>
  <si>
    <t>5a</t>
  </si>
  <si>
    <r>
      <t>Relevant offences</t>
    </r>
    <r>
      <rPr>
        <sz val="11"/>
        <color theme="1"/>
        <rFont val="Arial"/>
        <family val="2"/>
      </rPr>
      <t xml:space="preserve">
Relevant offences question complete? </t>
    </r>
  </si>
  <si>
    <r>
      <t>Technical ability</t>
    </r>
    <r>
      <rPr>
        <sz val="11"/>
        <color theme="1"/>
        <rFont val="Arial"/>
        <family val="2"/>
      </rPr>
      <t xml:space="preserve">
Has a Scheme option been selected?</t>
    </r>
  </si>
  <si>
    <t>5c</t>
  </si>
  <si>
    <r>
      <t>Financial information</t>
    </r>
    <r>
      <rPr>
        <sz val="11"/>
        <color theme="1"/>
        <rFont val="Arial"/>
        <family val="2"/>
      </rPr>
      <t xml:space="preserve">
Financial info complete?</t>
    </r>
  </si>
  <si>
    <t>Have they selected a type of management system?</t>
  </si>
  <si>
    <t>Percentage of appendix incomplete</t>
  </si>
  <si>
    <t>Where over 25% of responses are no, the appendix is regarded as incomplete</t>
  </si>
  <si>
    <t>Application form Part B2 – all new bespoke
Application form Part C2 – bespoke variation</t>
  </si>
  <si>
    <t>Comments and Document Ref. if given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</si>
  <si>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</si>
  <si>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</si>
  <si>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</si>
  <si>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Has the relevant question been answered for each facility?</t>
  </si>
  <si>
    <t>2f</t>
  </si>
  <si>
    <t>If yes, is a document provided?</t>
  </si>
  <si>
    <t>Variation type picked?</t>
  </si>
  <si>
    <t>For Variations see Part B4.C4 tab for the additional checks to check variation ‘type’</t>
  </si>
  <si>
    <r>
      <t xml:space="preserve">Table 1 </t>
    </r>
    <r>
      <rPr>
        <b/>
        <sz val="11"/>
        <color theme="1"/>
        <rFont val="Arial"/>
        <family val="2"/>
      </rPr>
      <t>OR</t>
    </r>
    <r>
      <rPr>
        <sz val="11"/>
        <color theme="1"/>
        <rFont val="Arial"/>
        <family val="2"/>
      </rPr>
      <t xml:space="preserve"> non-technical summary completed for the changes?</t>
    </r>
  </si>
  <si>
    <t>2c1</t>
  </si>
  <si>
    <t>2c2</t>
  </si>
  <si>
    <r>
      <t xml:space="preserve">Multi-permit consolidations only
</t>
    </r>
    <r>
      <rPr>
        <sz val="11"/>
        <color theme="1"/>
        <rFont val="Arial"/>
        <family val="2"/>
      </rPr>
      <t>Are all of the permit numbers listed in Table 2?</t>
    </r>
  </si>
  <si>
    <t>If answered yes; document reference provided?</t>
  </si>
  <si>
    <t>3b1</t>
  </si>
  <si>
    <t>3b2</t>
  </si>
  <si>
    <t>3c</t>
  </si>
  <si>
    <t>Have they provided the summary of the management system?</t>
  </si>
  <si>
    <t>If yes, is a sewerage undertaker named?</t>
  </si>
  <si>
    <t>4b</t>
  </si>
  <si>
    <t>If yes, is a harbour authority named?</t>
  </si>
  <si>
    <t>4c</t>
  </si>
  <si>
    <t>If yes, is a fisheries committee named?</t>
  </si>
  <si>
    <t>4e</t>
  </si>
  <si>
    <t xml:space="preserve">Site plan provided? </t>
  </si>
  <si>
    <t>5b</t>
  </si>
  <si>
    <t>Site condition report provided?</t>
  </si>
  <si>
    <t xml:space="preserve">Non-technical summary provided? </t>
  </si>
  <si>
    <t>Risk assessment provided?</t>
  </si>
  <si>
    <t>Application form Part B4 – new bespoke waste operation
Application form Part C4 – bespoke variation waste operation</t>
  </si>
  <si>
    <t>Waste types listed?</t>
  </si>
  <si>
    <t>1c1</t>
  </si>
  <si>
    <t>1c2</t>
  </si>
  <si>
    <t>1c3</t>
  </si>
  <si>
    <t>1c4</t>
  </si>
  <si>
    <r>
      <t>Emissions to air, water and land</t>
    </r>
    <r>
      <rPr>
        <sz val="11"/>
        <color rgb="FF000000"/>
        <rFont val="Arial"/>
        <family val="2"/>
      </rPr>
      <t xml:space="preserve">
Table 2 completed for each activity listed in Table 1a?</t>
    </r>
  </si>
  <si>
    <t>Point source emission to air</t>
  </si>
  <si>
    <t>Point source emission to water (other than sewers)</t>
  </si>
  <si>
    <t>Point source emission to sewers, effluent treatment plants or other transfer off site</t>
  </si>
  <si>
    <t>Point source emission to land</t>
  </si>
  <si>
    <t>Has a document been provided if needed?</t>
  </si>
  <si>
    <r>
      <t>Point source emissions to air only</t>
    </r>
    <r>
      <rPr>
        <sz val="11"/>
        <color rgb="FF000000"/>
        <rFont val="Arial"/>
        <family val="2"/>
      </rPr>
      <t xml:space="preserve">
Assessment provided?</t>
    </r>
  </si>
  <si>
    <t>Pre-acceptance information complete?</t>
  </si>
  <si>
    <t>Waste acceptance information complete?</t>
  </si>
  <si>
    <t>Waste storage, handling etc. information complete?</t>
  </si>
  <si>
    <t>Treatment activities document provided?</t>
  </si>
  <si>
    <t>Waste facility and infrastructure layout plan provided?</t>
  </si>
  <si>
    <t>Layout plan/flow diagram for treatment plant location provided?</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</si>
  <si>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</si>
  <si>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</si>
  <si>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</si>
  <si>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</si>
  <si>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t>Is the change applied for, one of those we accept as administrative?</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</si>
  <si>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</si>
  <si>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</si>
  <si>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</si>
  <si>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t>Is the change applied for, one of those we accept as Minor Technical?</t>
  </si>
  <si>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</si>
  <si>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</si>
  <si>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</si>
  <si>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</si>
  <si>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</si>
  <si>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</si>
  <si>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</si>
  <si>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</si>
  <si>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the operator has indicated that they this it’s a substantial change, ask them why they think this is the case.
See RGN 8 for guidance on what type of changes fall under a Substantial variation.
Refer to the Fees and Charges Scheme for guidance on variations.</t>
  </si>
  <si>
    <t>1d</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</si>
  <si>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</si>
  <si>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</si>
  <si>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</si>
  <si>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</si>
  <si>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</si>
  <si>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</si>
  <si>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</si>
  <si>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</si>
  <si>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</si>
  <si>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</si>
  <si>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</si>
  <si>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</si>
  <si>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</si>
  <si>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</si>
  <si>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</si>
  <si>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</si>
  <si>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</si>
  <si>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</si>
  <si>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</si>
  <si>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</si>
  <si>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</si>
  <si>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</si>
  <si>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</si>
  <si>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</si>
  <si>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</si>
  <si>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</si>
  <si>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</si>
  <si>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</si>
  <si>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</si>
  <si>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</si>
  <si>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</si>
  <si>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</si>
  <si>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</si>
  <si>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</si>
  <si>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</si>
  <si>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</si>
  <si>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</si>
  <si>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</si>
  <si>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</si>
  <si>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</si>
  <si>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</si>
  <si>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</si>
  <si>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</si>
  <si>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</si>
  <si>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</si>
  <si>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</si>
  <si>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</si>
  <si>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</si>
  <si>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</si>
  <si>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</si>
  <si>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</si>
  <si>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</si>
  <si>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</si>
  <si>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 xml:space="preserve">Including where relevant; activities, drainage, sensitive receptors </t>
  </si>
  <si>
    <t>As above</t>
  </si>
  <si>
    <t>Operations</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</si>
  <si>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</si>
  <si>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</si>
  <si>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</si>
  <si>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</si>
  <si>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</si>
  <si>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</si>
  <si>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</si>
  <si>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</si>
  <si>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</si>
  <si>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</si>
  <si>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</si>
  <si>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</si>
  <si>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</si>
  <si>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</si>
  <si>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</si>
  <si>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</si>
  <si>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</si>
  <si>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</si>
  <si>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</si>
  <si>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</si>
  <si>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</si>
  <si>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</si>
  <si>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</si>
  <si>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</si>
  <si>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</si>
  <si>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</si>
  <si>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</si>
  <si>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</si>
  <si>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</si>
  <si>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</si>
  <si>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</si>
  <si>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</si>
  <si>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</si>
  <si>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</si>
  <si>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</si>
  <si>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</si>
  <si>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</si>
  <si>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</si>
  <si>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</si>
  <si>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</si>
  <si>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</si>
  <si>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</si>
  <si>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</si>
  <si>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</si>
  <si>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</si>
  <si>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</si>
  <si>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</si>
  <si>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</si>
  <si>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</si>
  <si>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</si>
  <si>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</si>
  <si>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</si>
  <si>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</si>
  <si>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</si>
  <si>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</si>
  <si>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</si>
  <si>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</si>
  <si>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</si>
  <si>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</si>
  <si>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</si>
  <si>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</si>
  <si>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</si>
  <si>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</si>
  <si>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</si>
  <si>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</si>
  <si>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</si>
  <si>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</si>
  <si>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</si>
  <si>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</si>
  <si>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</si>
  <si>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</si>
  <si>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</si>
  <si>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</si>
  <si>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</si>
  <si>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</si>
  <si>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</si>
  <si>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</si>
  <si>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</si>
  <si>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</si>
  <si>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</si>
  <si>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</si>
  <si>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</si>
  <si>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</si>
  <si>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</si>
  <si>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</si>
  <si>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</si>
  <si>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</si>
  <si>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</si>
  <si>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</si>
  <si>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</si>
  <si>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</si>
  <si>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</si>
  <si>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</si>
  <si>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</si>
  <si>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</si>
  <si>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</si>
  <si>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</si>
  <si>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</si>
  <si>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</si>
  <si>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</si>
  <si>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</si>
  <si>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</si>
  <si>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</si>
  <si>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</si>
  <si>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</si>
  <si>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</si>
  <si>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</si>
  <si>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</si>
  <si>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</si>
  <si>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</si>
  <si>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</si>
  <si>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</si>
  <si>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</si>
  <si>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</si>
  <si>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</si>
  <si>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</si>
  <si>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Does the FPMP contain the following:</t>
  </si>
  <si>
    <t>The amount and type of waste received daily and how it is managed.</t>
  </si>
  <si>
    <t>Total amount of waste and types and forms (e.g. unprocessed, shredded etc) stored on site at any one time and how it will be stored</t>
  </si>
  <si>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</si>
  <si>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</si>
  <si>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</si>
  <si>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</si>
  <si>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</si>
  <si>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</si>
  <si>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</si>
  <si>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</si>
  <si>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</si>
  <si>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</si>
  <si>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</si>
  <si>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</si>
  <si>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</si>
  <si>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</si>
  <si>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</si>
  <si>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</si>
  <si>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</si>
  <si>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</si>
  <si>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</si>
  <si>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</si>
  <si>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t>designated quarantine area</t>
  </si>
  <si>
    <t>6. Common causes of fires and preventative measures</t>
  </si>
  <si>
    <t>Does the FPMP include a list, as per the guidance?</t>
  </si>
  <si>
    <t>7. Storage times and self combustion factors</t>
  </si>
  <si>
    <t>Is the waste at risk of self combustion?</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</si>
  <si>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</si>
  <si>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t xml:space="preserve">8. Managing waste material stacks </t>
  </si>
  <si>
    <t>Does the FPMP include how ELVs will be stored?</t>
  </si>
  <si>
    <t>10. Baled waste storage</t>
  </si>
  <si>
    <t>Does the FPMP include how they are reducing the risk of fire occurring within the bales?</t>
  </si>
  <si>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</si>
  <si>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</si>
  <si>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</si>
  <si>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</si>
  <si>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</si>
  <si>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</si>
  <si>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</si>
  <si>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</si>
  <si>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</si>
  <si>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</si>
  <si>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</si>
  <si>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</si>
  <si>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</si>
  <si>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</si>
  <si>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</si>
  <si>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</si>
  <si>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</si>
  <si>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</si>
  <si>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</si>
  <si>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</si>
  <si>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</si>
  <si>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</si>
  <si>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t xml:space="preserve">Does the FPMP include where the water supply will come from? </t>
  </si>
  <si>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</si>
  <si>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</si>
  <si>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</si>
  <si>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</si>
  <si>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</si>
  <si>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</si>
  <si>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</si>
  <si>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</si>
  <si>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</si>
  <si>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</si>
  <si>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</si>
  <si>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</si>
  <si>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</si>
  <si>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</si>
  <si>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</si>
  <si>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</si>
  <si>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</si>
  <si>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</si>
  <si>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</si>
  <si>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</si>
  <si>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</si>
  <si>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</si>
  <si>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</si>
  <si>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</si>
  <si>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</si>
  <si>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</si>
  <si>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</si>
  <si>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</si>
  <si>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</si>
  <si>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</si>
  <si>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Date(s) and time(s) of measurements.</t>
  </si>
  <si>
    <t xml:space="preserve">Sound levels and method of determination for:
- residual
- ambient
- specific </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</si>
  <si>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</si>
  <si>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</si>
  <si>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</si>
  <si>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</si>
  <si>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</si>
  <si>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</si>
  <si>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</si>
  <si>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</si>
  <si>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</si>
  <si>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</si>
  <si>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</si>
  <si>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</si>
  <si>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</si>
  <si>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</si>
  <si>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</si>
  <si>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</si>
  <si>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</si>
  <si>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</si>
  <si>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</si>
  <si>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</si>
  <si>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</si>
  <si>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</si>
  <si>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</si>
  <si>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</si>
  <si>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</si>
  <si>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</si>
  <si>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</si>
  <si>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</si>
  <si>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</si>
  <si>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</si>
  <si>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</si>
  <si>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</si>
  <si>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</si>
  <si>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t>Site Overview</t>
  </si>
  <si>
    <t>Does the OMP provide an overview of site operations?</t>
  </si>
  <si>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</si>
  <si>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</si>
  <si>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</si>
  <si>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</si>
  <si>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</si>
  <si>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</si>
  <si>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</si>
  <si>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t>b) Does the OMP contain a site layout plan/s that demonstrates the following:
i) North arrow</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</si>
  <si>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</si>
  <si>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</si>
  <si>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</si>
  <si>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</si>
  <si>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</si>
  <si>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</si>
  <si>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</si>
  <si>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</si>
  <si>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</si>
  <si>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</si>
  <si>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 xml:space="preserve">Monitoring of Odour Emissions </t>
  </si>
  <si>
    <t>Does the OMP outline how odour emissions are detected during day to day operation? Do the monitoring methods appear to cover all potential sources of odour?</t>
  </si>
  <si>
    <t>Complaints Procedure</t>
  </si>
  <si>
    <t xml:space="preserve">a) Does the OMP outline a suitable complaints procedure?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</si>
  <si>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</si>
  <si>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</si>
  <si>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</si>
  <si>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</si>
  <si>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</si>
  <si>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</si>
  <si>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</si>
  <si>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t xml:space="preserve">Does the DEMP include key details:
a) operating hours </t>
  </si>
  <si>
    <t>Site Setting and Site Plan</t>
  </si>
  <si>
    <t xml:space="preserve">a) Does the DEMP provide an description of the site location and does this identify key receptors and designations?
</t>
  </si>
  <si>
    <t>b) Does the DEMP contain a site layout plan/s that demonstrates the following:
North arrow</t>
  </si>
  <si>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</si>
  <si>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</si>
  <si>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</si>
  <si>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</si>
  <si>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</si>
  <si>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</si>
  <si>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</si>
  <si>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</si>
  <si>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</si>
  <si>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</si>
  <si>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t xml:space="preserve">Monitoring Dust Emissions and Weather Conditions </t>
  </si>
  <si>
    <t>a) visual monitoring and how dust emissions are detected</t>
  </si>
  <si>
    <t>b) How they will monitor the weather conditions</t>
  </si>
  <si>
    <t xml:space="preserve">a) Does the DEMP outline a suitable complaints procedure?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</si>
  <si>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</si>
  <si>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</si>
  <si>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</si>
  <si>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</si>
  <si>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</si>
  <si>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</si>
  <si>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</si>
  <si>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</si>
  <si>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</si>
  <si>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</si>
  <si>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</si>
  <si>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</si>
  <si>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</si>
  <si>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</si>
  <si>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</si>
  <si>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</si>
  <si>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</si>
  <si>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</si>
  <si>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</si>
  <si>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</si>
  <si>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</si>
  <si>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r>
      <t xml:space="preserve">Wider contents:
</t>
    </r>
    <r>
      <rPr>
        <sz val="11"/>
        <color theme="1"/>
        <rFont val="Arial"/>
        <family val="2"/>
      </rPr>
      <t xml:space="preserve">
Does the PMP include sections that discuss the following:</t>
    </r>
  </si>
  <si>
    <t xml:space="preserve"> a) monitoring and how pests are detected</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</si>
  <si>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</si>
  <si>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c) how they will handle complaints and the how they will respond</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</si>
  <si>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</si>
  <si>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</si>
  <si>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</si>
  <si>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</si>
  <si>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</si>
  <si>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</si>
  <si>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</si>
  <si>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</si>
  <si>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</si>
  <si>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</si>
  <si>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Site name and address complete?</t>
  </si>
  <si>
    <t>Option ‘site’ or 'mobile plant' selected?</t>
  </si>
  <si>
    <t>2c1-2c4</t>
  </si>
  <si>
    <t>2d1-
2d4</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</si>
  <si>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</si>
  <si>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</si>
  <si>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If increasing permitted area has a site condition report been provided?</t>
  </si>
  <si>
    <t>Total time recording</t>
  </si>
  <si>
    <t>OPRA review</t>
  </si>
  <si>
    <t>TAB: Complexity_Emissions_Location</t>
  </si>
  <si>
    <t>Location Attributes</t>
  </si>
  <si>
    <t>TAB: Operator Performance</t>
  </si>
  <si>
    <t>Start score:</t>
  </si>
  <si>
    <t xml:space="preserve">Start fee: </t>
  </si>
  <si>
    <t>End score:</t>
  </si>
  <si>
    <t>End fee:</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</si>
  <si>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</si>
  <si>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</si>
  <si>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</si>
  <si>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</si>
  <si>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</si>
  <si>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</si>
  <si>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indicated activity is mobile plant, have we agreed the activity is mobile plant?</t>
  </si>
  <si>
    <t>If there has been changes to this agreement, has a change document been provided?</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</si>
  <si>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</si>
  <si>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</si>
  <si>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yes; have they ticked to say they have included all certificates, and provided them?</t>
  </si>
  <si>
    <t>If no; have they ticked to say they have included registration evidence, and provided them?</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</si>
  <si>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</si>
  <si>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</si>
  <si>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</si>
  <si>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</si>
  <si>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</si>
  <si>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</si>
  <si>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</si>
  <si>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</si>
  <si>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</si>
  <si>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</si>
  <si>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</si>
  <si>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</si>
  <si>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</si>
  <si>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t>If answered "yes", has relevant convictions information provided?</t>
  </si>
  <si>
    <t>Has the pre-application advice question been answered (references/documents given)?</t>
  </si>
  <si>
    <t>Has the question (treating batteries) been answered?</t>
  </si>
  <si>
    <t>Has the question (modern/consolidated permit) been answered?</t>
  </si>
  <si>
    <t>Sewer question answered?</t>
  </si>
  <si>
    <t>Harbour authority question answered?</t>
  </si>
  <si>
    <t>Fisheries question answered?</t>
  </si>
  <si>
    <t>Has the question (medium combustion plant or specified generator located within an Air Quality Management Area (AQMA)) been answered?</t>
  </si>
  <si>
    <t>Has the question (deposit for recovery activity) been answered?</t>
  </si>
  <si>
    <t>Has all sections of the completed? And document provided if needed?</t>
  </si>
  <si>
    <r>
      <t>Technical standards</t>
    </r>
    <r>
      <rPr>
        <sz val="11"/>
        <color rgb="FF000000"/>
        <rFont val="Arial"/>
        <family val="2"/>
      </rPr>
      <t xml:space="preserve"> 
Information complete for each activity listed in Table 1a?</t>
    </r>
  </si>
  <si>
    <r>
      <t>Specific Sectors</t>
    </r>
    <r>
      <rPr>
        <sz val="11"/>
        <color rgb="FF000000"/>
        <rFont val="Arial"/>
        <family val="2"/>
      </rPr>
      <t xml:space="preserve">
Has the relevant appendix been completed?</t>
    </r>
    <r>
      <rPr>
        <b/>
        <sz val="11"/>
        <color rgb="FF000000"/>
        <rFont val="Arial"/>
        <family val="2"/>
      </rPr>
      <t xml:space="preserve">
</t>
    </r>
    <r>
      <rPr>
        <sz val="11"/>
        <color rgb="FF000000"/>
        <rFont val="Arial"/>
        <family val="2"/>
      </rPr>
      <t>- clinical waste
- hazardous recovery and disposal
- CLO to land
- inert landfill</t>
    </r>
  </si>
  <si>
    <t>Document provided for the monitoring of emissions from points listed in Table 2?</t>
  </si>
  <si>
    <r>
      <t>General requirements</t>
    </r>
    <r>
      <rPr>
        <sz val="11"/>
        <color rgb="FF000000"/>
        <rFont val="Arial"/>
        <family val="2"/>
      </rPr>
      <t xml:space="preserve"> information complete for each activity listed? 
- fugitive emissions
- noise
- odour
- fire
- pests (not listed separately on application form)</t>
    </r>
  </si>
  <si>
    <t>Fire: 
If this is a variation to increase the amount of waste stored at any one time, has an FPMP been provided?</t>
  </si>
  <si>
    <t>Pests: 
If a dedicated pests management plan required, has it been provided? 
This will depend on the types of wastes accepted, treatment types etc</t>
  </si>
  <si>
    <t>This should not be needed for a MT var</t>
  </si>
  <si>
    <t xml:space="preserve">5. the checklist will record the number of "no" answers on each tab and summarise them on the decisions and actions tab. </t>
  </si>
  <si>
    <t>Changed</t>
  </si>
  <si>
    <t>Not changed</t>
  </si>
  <si>
    <t>Reason</t>
  </si>
  <si>
    <t>Complexity Attribute</t>
  </si>
  <si>
    <t>Emissions Attribute (Waste Input)</t>
  </si>
  <si>
    <t xml:space="preserve">Proximity to Human Occupation </t>
  </si>
  <si>
    <t>Assessment under wildlife, countryside or habitats legislation</t>
  </si>
  <si>
    <t>Groundwater/Aquifers</t>
  </si>
  <si>
    <t>Sensitivity of surface water</t>
  </si>
  <si>
    <t>Direct run-offs</t>
  </si>
  <si>
    <t>Air Quality Management Zone</t>
  </si>
  <si>
    <t>Flood Plain</t>
  </si>
  <si>
    <t>Difference in score:</t>
  </si>
  <si>
    <t>Difference in fee:</t>
  </si>
  <si>
    <t>If minus, a refund is required</t>
  </si>
  <si>
    <t>If the applicant is not the landowner, have details been provided?</t>
  </si>
  <si>
    <t>Landowner notification letter sent</t>
  </si>
  <si>
    <t>PAN-020465</t>
  </si>
  <si>
    <t>Denbighshire County Council</t>
  </si>
  <si>
    <t>Colomendy Waste Transfer Station, Denbighshire County Council, Waste Recycling Centre, Graig Road, Denbigh, LL16 5US</t>
  </si>
  <si>
    <t>North</t>
  </si>
  <si>
    <t>North East</t>
  </si>
  <si>
    <t>Steve White</t>
  </si>
  <si>
    <t>DCC.001 Site Condition Report 1
DCC.001 Site Condition Report 2
DCC.001 Site Condition Report 3
DCC.001 Site Condition Report 4</t>
  </si>
  <si>
    <t>DCC.002 Environmental Risk Assessment v3.0</t>
  </si>
  <si>
    <t xml:space="preserve">DCC.006a Evidence of technical competency 
DCC.006b Evidence of technical competency 
DCC.006c Evidence of technical competency 
DCC.006d Evidence of technical competency </t>
  </si>
  <si>
    <t>DCC.007a Site Layout Plan
DCC.007b Site Location Plan</t>
  </si>
  <si>
    <t>DCC.008 Non-Technical Summary v2.0</t>
  </si>
  <si>
    <t>DCC.003 Operating Techniques Document v1.0
DCC.004 Environment Management System (EMS) Summary
DCC.009 Activities and Emissions v2.0
DCC.010 Waste Codes v2.0</t>
  </si>
  <si>
    <t>DCC.013 Pest Management Plan v2.0
DCC.014 Dust Management Plan v2.0 (1)</t>
  </si>
  <si>
    <t>DCC.015 Opra Spreadsheet</t>
  </si>
  <si>
    <t>DCC.011 Odour Management Plan v2.0 (1)
DCC.016 Odour Impact Assessment</t>
  </si>
  <si>
    <t>Other</t>
  </si>
  <si>
    <t>DCC.018 Application Checklist.xlsx
DCC.019 Hazardous waste qualifications registration
PR2391226 Version 1 (Payment ref EPRDENBIGHCC0001)
WRAP DCC Colomendy_Application Form Part A_v0.1
WRAP DCC Colomendy_Application Form Part B2_v0.1
WRAP DCC Colomendy_Application Form Part B4_v0.1
WRAP DCC Colomendy_Application Form Part F1_v0.1</t>
  </si>
  <si>
    <t>DCC.005 Fire Prevention and Mitigation Plan (FPMP) v4.0 (1)</t>
  </si>
  <si>
    <t>DCC.012 Noise Management Plan v2.0
DCC.017 Noise Impact Assessment</t>
  </si>
  <si>
    <t>Transaction ref: 2109914
Date: 15/12/2022
Ref: BS/151222/01 DENBIGHSHIRE CC EPRDENBIGHCC0001
Amount: 8,050.00</t>
  </si>
  <si>
    <t>Application pre-July 2023</t>
  </si>
  <si>
    <t>See DCC.018 Application Checklist- all documents included</t>
  </si>
  <si>
    <t>Tony Ward of Denbighshire County Council- Corporate Director: Economy and Environment</t>
  </si>
  <si>
    <t>PPN-00393</t>
  </si>
  <si>
    <t>In DMS folder</t>
  </si>
  <si>
    <t>Site</t>
  </si>
  <si>
    <t>Ticked Tier 2 bespoke- over OPRA profile and OPRA based fee has been paid. Assumed this is in error</t>
  </si>
  <si>
    <t>Answered "no"</t>
  </si>
  <si>
    <t>Own</t>
  </si>
  <si>
    <t>DCC.004 Environment Management System (EMS) Summary
See EMS tab</t>
  </si>
  <si>
    <t>See OPRA tab</t>
  </si>
  <si>
    <t>Answered "yes"</t>
  </si>
  <si>
    <t>Welsh Water</t>
  </si>
  <si>
    <t>DCC.002 Environmental Risk Assessment v3.0
See Risk Assessment Tab</t>
  </si>
  <si>
    <t>Table on form not completed- see DCC.009 Activities and Emissions v2.0</t>
  </si>
  <si>
    <t>DCC.010 Waste Codes
one waste with a 99 code- additional information has been given</t>
  </si>
  <si>
    <t>Not DfR</t>
  </si>
  <si>
    <t>Completed for Noise</t>
  </si>
  <si>
    <t>Completed for surface water from site</t>
  </si>
  <si>
    <t>Completed for drainage from the interceptor</t>
  </si>
  <si>
    <t>Table on form not completed- see DCC.003 Operating Techniques Document</t>
  </si>
  <si>
    <t>DCC.003 Operating Techniques Document</t>
  </si>
  <si>
    <t>DCC.011 Odour Management Plan v2.0 (1)
DCC.016 Odour Impact Assessment
See odour tab</t>
  </si>
  <si>
    <t>DCC.005 Fire Prevention and Mitigation Plan (FPMP) v4.0 (1)
See FPMP tab</t>
  </si>
  <si>
    <t>No point source emissions to air</t>
  </si>
  <si>
    <t xml:space="preserve">Appendix 2 completed </t>
  </si>
  <si>
    <t>Appendix 2 Hazardous waste for recovery and disposal</t>
  </si>
  <si>
    <t>DCC.005 Fire Prevention and Mitigation Plan (FPMP)</t>
  </si>
  <si>
    <t>DCC.007a Site Layout Plan</t>
  </si>
  <si>
    <t>Hazardous waste is not being treated</t>
  </si>
  <si>
    <t>X</t>
  </si>
  <si>
    <t>Quantities add up to 55,000 tonnes per annum.</t>
  </si>
  <si>
    <t>Several questions on this tab now need to be completed as the site is an A09</t>
  </si>
  <si>
    <t>Agree with &lt;50m</t>
  </si>
  <si>
    <t>Agree with "CroW"</t>
  </si>
  <si>
    <t>Changed to "Yes- with interceptors" as the site has both surface water and sewage discharges from the site</t>
  </si>
  <si>
    <t>Site is not in or near to a AQMZ</t>
  </si>
  <si>
    <t>Site is accepted hazardous waste (soil, batteries and WEEE), the hazardous soil means the site is A09 not A11</t>
  </si>
  <si>
    <t>Changed to "Yes- outside GPZ" as the site on both superficial and bedrock aquifers</t>
  </si>
  <si>
    <t>Entry required as site is within 10 meters of a receiving water (pond to the north of the site)
As the closest classified stretch is over 1km away, a score of 2 (grade 3 or 4) has been used</t>
  </si>
  <si>
    <t>Stated "N/A" for fugitive emissions, however a dust management plan has been included, other sections all answered:
DCC.011 Odour Management Plan v2.0 (1)
DCC.016 Odour Impact Assessment
DCC.012 Noise Management Plan v2.0
DCC.017 Noise Impact Assessment
DCC.013 Pest Management Plan v2.0
DCC.014 Dust Management Plan v2.0 (1)
DCC.005 Fire Prevention and Mitigation Plan (FPMP) v4.0 (1)</t>
  </si>
  <si>
    <t xml:space="preserve">But fee has been received </t>
  </si>
  <si>
    <t>DCC.006a Evidence of technical competency 
DCC.006b Evidence of technical competency 
DCC.006c Evidence of technical competency 
DCC.006d Evidence of technical competency
DCC.019 Hazardous waste qualifications registration
See TCM tab</t>
  </si>
  <si>
    <t>DCC.006a Evidence of technical competency 
DCC.006b Evidence of technical competency 
DCC.006c Evidence of technical competency 
DCC.006d Evidence of technical competency
DCC.019 Hazardous waste qualifications registration</t>
  </si>
  <si>
    <t>David Driver, Gareth Hughes, "Gareth and Phil"</t>
  </si>
  <si>
    <t>CIWM/WAMITAB</t>
  </si>
  <si>
    <t>DCC.006a Evidence of technical competency 
-	David Driver- Continuing competence- Transfer Hazardous Waste (TSH)- 31/07/2020 to 31/07/2022
-	David Michael Driver- Primary qualification- Managing Transfer Hazardous Waste (4TSH) awarded 30/10/2007
DCC.006b Evidence of technical competency 
-	David Michael Driver- Primary qualification- Managing Transfer Hazardous Waste (4TSH)- 30/10/2007
DCC.006c Evidence of technical competency 
-	David Driver- Continuing competence- Transfer Hazardous Waste (TSH)- 03/08/2022 to 03/08/2024
DCC.006d Evidence of technical competency 
-	Gareth Hughes- primary qualification- Non-hazardous waste treatment and transfer- 12/05/2022</t>
  </si>
  <si>
    <t>DCC.019 Hazardous waste qualifications registration
-	Registration for “Gareth and Phil” for HROC4</t>
  </si>
  <si>
    <t>30 minutes</t>
  </si>
  <si>
    <r>
      <t xml:space="preserve">DCC.001 Site Condition Report 1
DCC.001 Site Condition Report 2
DCC.001 Site Condition Report 3
DCC.001 Site Condition Report 4
</t>
    </r>
    <r>
      <rPr>
        <b/>
        <sz val="11"/>
        <rFont val="Arial"/>
        <family val="2"/>
      </rPr>
      <t>Only the desktop searches have been provided- no actual SCR document has been provided</t>
    </r>
  </si>
  <si>
    <t>Storage of hazardous waste only</t>
  </si>
  <si>
    <t>DCC.004 Environment Management System (EMS) Summary
DCC.003 Operating Techniques Document v1.0
DCC.009 Activities and Emissions v2.0
DCC.010 Waste Codes v2.0</t>
  </si>
  <si>
    <t>Section 2.1.4, 2.1.5</t>
  </si>
  <si>
    <t>Section 2.1.5</t>
  </si>
  <si>
    <t>Section 2.1.6</t>
  </si>
  <si>
    <t>Section 2.1.9</t>
  </si>
  <si>
    <t>Section 2.1.3, 2.2.6</t>
  </si>
  <si>
    <t>Section 2.2</t>
  </si>
  <si>
    <t>Low flood risk from surface water &amp; small watercourses to the north and south of the site, but not within boundary</t>
  </si>
  <si>
    <t>Limit is given as 1 tonne per day
See DCC.003 Operating Techniques Document v1.0 section 3.5</t>
  </si>
  <si>
    <t>Section 4.1, 4.2</t>
  </si>
  <si>
    <t>Section 4.3, also OIA and OMP</t>
  </si>
  <si>
    <t>Section 4.4, also DMP</t>
  </si>
  <si>
    <t>Section 4.5, also NIA and NMP</t>
  </si>
  <si>
    <t>Section 4.6</t>
  </si>
  <si>
    <t>Section 4.7</t>
  </si>
  <si>
    <t>Section 4.8</t>
  </si>
  <si>
    <t xml:space="preserve">Not relevant to application </t>
  </si>
  <si>
    <t>Section 2.1</t>
  </si>
  <si>
    <t xml:space="preserve">Does it contain information on how to avoid or minimise environmental risk and impact of the normal running operations
</t>
  </si>
  <si>
    <t>Section 4</t>
  </si>
  <si>
    <t>Section 2.2.1</t>
  </si>
  <si>
    <t>Drainage and activities only.
See risk assessment for receptors information</t>
  </si>
  <si>
    <t>60 minutes</t>
  </si>
  <si>
    <t>DCC.005 Fire Prevention and Mitigation Plan (FPMP) v4.0</t>
  </si>
  <si>
    <t>DCC.011 Odour Management Plan v2.0
DCC.016 Odour Impact Assessment</t>
  </si>
  <si>
    <t>DCC.014 Dust Management Plan v2.0</t>
  </si>
  <si>
    <t>DCC.013 Pest Management Plan v2.0</t>
  </si>
  <si>
    <t>DCC.014 Dust Management Plan v2.0
See dust tab</t>
  </si>
  <si>
    <t>Tool states NIA and NMP are required. Both have been supplied.
DCC.012 Noise Management Plan v2.0
DCC.017 Noise Impact Assessment
See Noise tab</t>
  </si>
  <si>
    <t>No impact concluded (need to asses), however NMP has been included
See Noise tab</t>
  </si>
  <si>
    <t>Some wastes have potential to attract pests
DCC.013 Pest Management Plan v2.0
See Pests tab</t>
  </si>
  <si>
    <t>Section 2</t>
  </si>
  <si>
    <t>Section 3.1</t>
  </si>
  <si>
    <t>Section 3 and 4</t>
  </si>
  <si>
    <t>Section 5</t>
  </si>
  <si>
    <t>Section 3</t>
  </si>
  <si>
    <t>Section 3, 4</t>
  </si>
  <si>
    <t xml:space="preserve">b) Does the DEMP outline what  will occur in the event of a or multiple complaint/s being received in a short time. This should trigger a review of the current odour controls and whether anything else needs to be implemented. </t>
  </si>
  <si>
    <t>Section 6</t>
  </si>
  <si>
    <t>Training, Record Keeping and Review of the DEMP</t>
  </si>
  <si>
    <t>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Section 4.3.3 gives wind speed and temp, but does not say how these are known- Need to check</t>
  </si>
  <si>
    <t>Some information in section 5, but is still general- doesn't say what is an acceptable level.
We would expect all sites to have some kind of formal visual monitoring inspection and designated points should be outlined in the DEMP that considers the site boundary and the duty activities.</t>
  </si>
  <si>
    <t>Only general reference to waste- no specific waste types have been given. States that glass is not dusty by nature, however operating documents say it will be crushed in its bay. Need confirmation.
Also soil</t>
  </si>
  <si>
    <t xml:space="preserve">Only general reference to waste- no specific waste types have been given. States that glass is not dusty by nature, however operating documents say it will be crushed in its bay. Need confirmation </t>
  </si>
  <si>
    <t>40 minutes</t>
  </si>
  <si>
    <t>Low flood risk from surface water &amp; small watercourses to the north and south of the site, but not within boundary. 
Also see section 2.2.4 of the RA</t>
  </si>
  <si>
    <t>Pond to the north of the site- Not mentioned in Section 2.1.4</t>
  </si>
  <si>
    <t>Crest Mawr Wood SSSI approx. 490 meters from the site
Graig Quarry SSSI Approx 660 meters from the site.
RA section 2.4.1</t>
  </si>
  <si>
    <t>11 areas to the west of the site
Section 2.4.2</t>
  </si>
  <si>
    <t>Site is on a Superficial and Bedrock Aquifer, but site is not in groundwater source protection zone
Section 2.2 of RA</t>
  </si>
  <si>
    <t>Coed Parc-Pierce- Broadleaved woodland, with Alder, Ash and Beech communities.  It is a limestone woodland just to the north of Denbigh Quarry to the west of the site</t>
  </si>
  <si>
    <t>Table 4-1</t>
  </si>
  <si>
    <t>Table 4-2</t>
  </si>
  <si>
    <t>Table 4-1 and Table 4-2</t>
  </si>
  <si>
    <t>35 minutes</t>
  </si>
  <si>
    <t>Table 2-3</t>
  </si>
  <si>
    <t>Tables 2-1, 2-2 and 2-33</t>
  </si>
  <si>
    <t>Table 2-1</t>
  </si>
  <si>
    <t>Figure 1-4 has some distances, but this is only for the inside of the main building and not the rest of the site</t>
  </si>
  <si>
    <t>Shown on site plans</t>
  </si>
  <si>
    <t>Table 7-1</t>
  </si>
  <si>
    <t>Section 1.4 and Figure 1-8</t>
  </si>
  <si>
    <t>Figures 1-5, 1-6 and 1-7</t>
  </si>
  <si>
    <t>Figure 1-8</t>
  </si>
  <si>
    <t>Figure 1-2</t>
  </si>
  <si>
    <t>Figure 1-1</t>
  </si>
  <si>
    <t>Figure 1-3</t>
  </si>
  <si>
    <t>Table 2-4</t>
  </si>
  <si>
    <t>Not proposing to store for more than 3 months- max 28 days, 14 days being the norm</t>
  </si>
  <si>
    <t>Section 2.3</t>
  </si>
  <si>
    <t>Appendix 7.2</t>
  </si>
  <si>
    <t>Section 2.3.1</t>
  </si>
  <si>
    <t>Section 4.3</t>
  </si>
  <si>
    <t>Not primary source</t>
  </si>
  <si>
    <t>Section 4.1</t>
  </si>
  <si>
    <t>Section 1.4</t>
  </si>
  <si>
    <t>Section 1.1 and 5.1.5</t>
  </si>
  <si>
    <t>45 minutes</t>
  </si>
  <si>
    <t>Section 2.4</t>
  </si>
  <si>
    <t>Annual only (section 2.1)</t>
  </si>
  <si>
    <t>Figure 2-1</t>
  </si>
  <si>
    <t>See Risk Assessment</t>
  </si>
  <si>
    <t>Section 4.2 and 4.3</t>
  </si>
  <si>
    <t xml:space="preserve">b) Does the OMP outline what will occur in the event of a or multiple complaint/s being received in a short time. This should trigger a review of the current odour controls and whether anything else needs to be implemented. </t>
  </si>
  <si>
    <t>Section 4.5.1</t>
  </si>
  <si>
    <t>Section 3.4</t>
  </si>
  <si>
    <t>Section 4.1 and 4.2 - but only for the May 2022 measurement at "A"</t>
  </si>
  <si>
    <t>Section 6.6</t>
  </si>
  <si>
    <t>Section 6.5</t>
  </si>
  <si>
    <t>Section 6.4</t>
  </si>
  <si>
    <t>Not provided</t>
  </si>
  <si>
    <t>Section 5.1</t>
  </si>
  <si>
    <t>Section 4.2</t>
  </si>
  <si>
    <t>Limited to the wastes that could attract pests</t>
  </si>
  <si>
    <t>Relevant sections have been included in the PMP</t>
  </si>
  <si>
    <t>Not a variation</t>
  </si>
  <si>
    <t>Only non-burnt to be moved</t>
  </si>
  <si>
    <t>Number of listed buildings and historic monuments within 1km, mostly are in the centre of Denbigh over 950 meters away
Nearest is the Plas Clough estate approx. 330 meters away
Section 2.5 of RA</t>
  </si>
  <si>
    <r>
      <t xml:space="preserve">Required primary qualification is HROC4
4TSH (DCC.006b Evidence of technical competency) can be used for the primary award for this.
Required continuing competence is TSH which is held- see DCC.006c Evidence of technical competency 
</t>
    </r>
    <r>
      <rPr>
        <b/>
        <sz val="11"/>
        <rFont val="Arial"/>
        <family val="2"/>
      </rPr>
      <t>Need contact info for Mr Driver</t>
    </r>
    <r>
      <rPr>
        <sz val="11"/>
        <rFont val="Arial"/>
        <family val="2"/>
      </rPr>
      <t xml:space="preserve">
"Gareth and Phil" have been registered but no further information has been given.
</t>
    </r>
    <r>
      <rPr>
        <b/>
        <sz val="11"/>
        <rFont val="Arial"/>
        <family val="2"/>
      </rPr>
      <t>Need more information on who these are, and if they have the qualification yet as the registration was June 2022.</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</si>
  <si>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</si>
  <si>
    <r>
      <t xml:space="preserve">Protected Habitats:
Area of Lowland dry acid grassland and Lowland calcareous grassland within site boundary- this may have already been built on.
Other areas of Lowland dry acid grassland and Lowland calcareous grassland within 1km
Protected species:
None
Section 6/7 species:
None
</t>
    </r>
    <r>
      <rPr>
        <b/>
        <sz val="11"/>
        <rFont val="Arial"/>
        <family val="2"/>
      </rPr>
      <t>Application site plans notes "newt pond"- need to ask</t>
    </r>
  </si>
  <si>
    <t>They have stated in 1.1.4 that the author and reviewers are fully accredited members with the Institute of Acoustics. But they haven't  stated their competency level or qualifications.</t>
  </si>
  <si>
    <t>Section 6.3.8</t>
  </si>
  <si>
    <t>Provided to some extent. However, they have used measurements from 2019 for the background used in the assessment for receptors R2, R3, and R4. 
They have not however provided all the relevant data from this monitoring, including justification for the typical LA90 chosen (e.g. histogram). 
They also haven't really justified why the location of L2 is equivalent to R2, R3 and R4.</t>
  </si>
  <si>
    <t>Based on BS4142 the conclusion would be adverse impact is less likely to low impact.</t>
  </si>
  <si>
    <t>Sound power levels have been used in the model, these are provided in Table 6.2 and 6.3</t>
  </si>
  <si>
    <t>Other than the model itself</t>
  </si>
  <si>
    <t>Section 4.3.1- but only for the May 2022 measurement at "A".
They need to provide this for the measurements at L2, as they have used them in their assessment.</t>
  </si>
  <si>
    <t>Section 3.4 and 4.2 (although 4.2 only talks about "A" and not "L1" and "L2")</t>
  </si>
  <si>
    <t>Plan showing measurement locations and description including distance from sound source, intervening ground. A justification for the choice of measurement locations should also be included.</t>
  </si>
  <si>
    <t>Glass crushing is not included</t>
  </si>
  <si>
    <t>75 minutes</t>
  </si>
  <si>
    <t>Updated documents</t>
  </si>
  <si>
    <t>New documents</t>
  </si>
  <si>
    <t>DCC.001 Site Condition Report (Appendix C)
DCC.001 Site Condition Report (Appendix D)
DCC.001 Site Condition Report (Report Only)</t>
  </si>
  <si>
    <t>DCC.002 Environmental Risk Assessment v4.0</t>
  </si>
  <si>
    <t>DCC.003 Operating Techniques Document v2.0</t>
  </si>
  <si>
    <t>DCC.004_EMS.S2.06 (Complaints Procedure)
DCC.004_EMS.S2.07 (Complaints Form)
DCC.004_EMS.S2.08_v2 (Environmental Performance Legal Compliance and Internal Auditing)
DCC.004_EMS.S4.02_v2 (Waste Acceptance Procedures and Sampling)</t>
  </si>
  <si>
    <t>DCC.005 Fire Prevention and Mitigation Plan (FPMP) v5.0</t>
  </si>
  <si>
    <t>DCC.011 Odour Management Plan v3.0</t>
  </si>
  <si>
    <t>DCC.017a Noise Impact Assessment Acoustic Modelling Data</t>
  </si>
  <si>
    <t>DCC.017 Noise Impact Assessment v2.0
DCC.012 Noise Management Plan v3.0</t>
  </si>
  <si>
    <t>DCC.013 Pest Management Plan v3.0
DCC.014 Dust Management Plan v3.0</t>
  </si>
  <si>
    <t>DCC.015 OPRA Spreadsheet v2.0</t>
  </si>
  <si>
    <t>DCC.021 Site Drainage Plan
DCC.022 Emergency Equipment Locations &amp; Emergency Vehicle Tracking Plan
DCC.023 Firewater Containment Plan
DCC.024 Site Surfacing Plan
DCC.025 Waste Material Location Plan</t>
  </si>
  <si>
    <t>DCC.020 Technical Competency Details</t>
  </si>
  <si>
    <t>DCC.018 Application Checklist</t>
  </si>
  <si>
    <t>Action Resolution Log</t>
  </si>
  <si>
    <t>Resolved in response of 04/09/2023</t>
  </si>
  <si>
    <t>06/09/2023- once operator performance tab was completed, the score increased to 64, so the additional fee needed was £2,800</t>
  </si>
  <si>
    <t>Resolved in response of 04/09/2023- glass crushing removed</t>
  </si>
  <si>
    <t>11/9/2023 (requested)</t>
  </si>
  <si>
    <t>(requested)</t>
  </si>
  <si>
    <t>Residual and ambient haven't been measured as the site isn't operational yet. 
Specific is predicted from the modelling, but they haven't actually provided the specific level that I can see, only the rating level. The specific should be in the model which we need to ask for.</t>
  </si>
  <si>
    <t>02/08/2023- NDM for the following reasons- application fee, TCM. Site condition report, missing information from EMS, Risk assessment, Pests Management Plan, Dust Management Plan, FPMP, Odour Management Plan, Noise Impact Assessment and Noise Management plan</t>
  </si>
  <si>
    <t>06/09/2023- all requested information has been provided. Once we have been able to confirm additional fee payment, application can be duly made.
All new documents have been saved to the DMS, as well as the original documents that were not superseded.</t>
  </si>
  <si>
    <t>11/09/2023- payment confirmed as received 24/08/23. Application is duly made as of 04/09/2023. Advert and consultation sent to permit support today for action</t>
  </si>
  <si>
    <t>11/09/23- payment confirmed as paid on 24/8/2023</t>
  </si>
  <si>
    <t>Payment of £2,800 not showing on MyNRW but confirmed as paid as of 24/8/2023 from "Denbighshire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</si>
</sst>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6"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sz val="11"/>
      <color theme="0"/>
      <name val="Arial"/>
      <family val="2"/>
    </font>
    <font>
      <b/>
      <sz val="11"/>
      <color theme="0"/>
      <name val="Arial"/>
      <family val="2"/>
    </font>
    <font>
      <b/>
      <sz val="11"/>
      <color rgb="FF808000"/>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33CC"/>
      <name val="Arial"/>
      <family val="2"/>
    </font>
    <font>
      <i/>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b/>
      <u/>
      <sz val="16"/>
      <color theme="1"/>
      <name val="Arial"/>
      <family val="2"/>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1"/>
        <bgColor indexed="64"/>
      </patternFill>
    </fill>
    <fill>
      <patternFill patternType="solid">
        <fgColor theme="7"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0" fontId="14" fillId="0" borderId="0" applyNumberFormat="0" applyFill="0" applyBorder="0" applyAlignment="0" applyProtection="0"/>
    <xf numFmtId="9" fontId="15" fillId="0" borderId="0" applyFont="0" applyFill="0" applyBorder="0" applyAlignment="0" applyProtection="0"/>
  </cellStyleXfs>
  <cellXfs count="257">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1"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 fillId="0" borderId="0" xfId="0" applyFont="1" applyAlignment="1">
      <alignment horizontal="left" vertical="top" wrapText="1"/>
    </xf>
    <xf numFmtId="0" fontId="11" fillId="0" borderId="5" xfId="0" applyFont="1" applyBorder="1" applyAlignment="1">
      <alignment horizontal="left" vertical="top"/>
    </xf>
    <xf numFmtId="0" fontId="1" fillId="0" borderId="3" xfId="0" applyFont="1" applyBorder="1" applyAlignment="1">
      <alignment horizontal="left" vertical="top" textRotation="90"/>
    </xf>
    <xf numFmtId="0" fontId="11" fillId="0" borderId="0" xfId="0" applyFont="1" applyAlignment="1">
      <alignment horizontal="left" vertical="top"/>
    </xf>
    <xf numFmtId="0" fontId="6"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8" fillId="0" borderId="1" xfId="0" applyFont="1" applyBorder="1" applyAlignment="1">
      <alignment horizontal="left" vertical="top" wrapText="1"/>
    </xf>
    <xf numFmtId="0" fontId="1" fillId="0" borderId="1" xfId="0" applyFont="1" applyBorder="1" applyAlignment="1">
      <alignment vertical="top"/>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8" fillId="0" borderId="1" xfId="0" applyFont="1" applyBorder="1" applyAlignment="1">
      <alignment vertical="top" wrapText="1"/>
    </xf>
    <xf numFmtId="0" fontId="8"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1" fillId="0" borderId="0" xfId="0" applyFont="1"/>
    <xf numFmtId="0" fontId="6" fillId="0" borderId="1" xfId="1" applyFont="1" applyBorder="1" applyAlignment="1">
      <alignment vertical="top"/>
    </xf>
    <xf numFmtId="0" fontId="20" fillId="0" borderId="0" xfId="1" applyFont="1" applyBorder="1" applyAlignment="1">
      <alignment vertical="top"/>
    </xf>
    <xf numFmtId="0" fontId="17"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6" fillId="0" borderId="0" xfId="0" applyFont="1"/>
    <xf numFmtId="0" fontId="20" fillId="0" borderId="1" xfId="1" applyFont="1" applyBorder="1"/>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4" fillId="0" borderId="0" xfId="0" applyFont="1" applyAlignment="1">
      <alignment vertical="top" wrapText="1"/>
    </xf>
    <xf numFmtId="0" fontId="25" fillId="0" borderId="0" xfId="0" applyFont="1" applyAlignment="1">
      <alignment vertical="top" wrapText="1"/>
    </xf>
    <xf numFmtId="0" fontId="1" fillId="0" borderId="0" xfId="0" applyFont="1" applyAlignment="1">
      <alignment vertical="top" wrapText="1"/>
    </xf>
    <xf numFmtId="0" fontId="20" fillId="0" borderId="0" xfId="1" applyFont="1" applyFill="1" applyBorder="1" applyAlignment="1">
      <alignment horizontal="left"/>
    </xf>
    <xf numFmtId="0" fontId="26"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vertical="center" wrapText="1"/>
    </xf>
    <xf numFmtId="0" fontId="6" fillId="3" borderId="1" xfId="0" applyFont="1" applyFill="1" applyBorder="1" applyAlignment="1">
      <alignment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8" fillId="0" borderId="1" xfId="0" applyFont="1" applyBorder="1" applyAlignment="1">
      <alignment horizontal="left" vertical="top"/>
    </xf>
    <xf numFmtId="0" fontId="29" fillId="0" borderId="1" xfId="0" applyFont="1" applyBorder="1" applyAlignment="1">
      <alignment horizontal="left" vertical="top"/>
    </xf>
    <xf numFmtId="0" fontId="30" fillId="0" borderId="0" xfId="0" applyFont="1" applyAlignment="1">
      <alignment horizontal="left" vertical="top"/>
    </xf>
    <xf numFmtId="0" fontId="30" fillId="0" borderId="1" xfId="0" applyFont="1" applyBorder="1" applyAlignment="1">
      <alignment horizontal="left" vertical="top"/>
    </xf>
    <xf numFmtId="0" fontId="30" fillId="0" borderId="1" xfId="0" applyFont="1" applyBorder="1" applyAlignment="1">
      <alignment horizontal="left" vertical="top" wrapText="1"/>
    </xf>
    <xf numFmtId="0" fontId="31" fillId="0" borderId="1" xfId="0" applyFont="1" applyBorder="1" applyAlignment="1">
      <alignment horizontal="left" vertical="top" wrapText="1"/>
    </xf>
    <xf numFmtId="0" fontId="17" fillId="0" borderId="0" xfId="0" applyFont="1" applyAlignment="1">
      <alignment horizontal="left" vertical="top"/>
    </xf>
    <xf numFmtId="16" fontId="2" fillId="0" borderId="1" xfId="0" applyNumberFormat="1" applyFont="1" applyBorder="1" applyAlignment="1">
      <alignment horizontal="left" vertical="top" wrapText="1"/>
    </xf>
    <xf numFmtId="0" fontId="3" fillId="0" borderId="9" xfId="0" applyFont="1" applyBorder="1" applyAlignment="1">
      <alignment horizontal="left" vertical="top" wrapText="1"/>
    </xf>
    <xf numFmtId="0" fontId="13"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20" fillId="0" borderId="1" xfId="1" applyFont="1" applyFill="1" applyBorder="1" applyAlignment="1">
      <alignment vertical="top"/>
    </xf>
    <xf numFmtId="0" fontId="17" fillId="0" borderId="0" xfId="0" applyFont="1"/>
    <xf numFmtId="0" fontId="2" fillId="0" borderId="9" xfId="0" applyFont="1" applyBorder="1" applyAlignment="1">
      <alignment vertical="top" wrapText="1"/>
    </xf>
    <xf numFmtId="0" fontId="0" fillId="0" borderId="0" xfId="0" applyAlignment="1">
      <alignment horizontal="left" vertical="top"/>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2" fillId="0" borderId="0" xfId="0" applyFont="1"/>
    <xf numFmtId="0" fontId="6" fillId="0" borderId="0" xfId="0" applyFont="1"/>
    <xf numFmtId="0" fontId="18" fillId="0" borderId="0" xfId="0" applyFont="1" applyAlignment="1">
      <alignment vertical="top" wrapText="1"/>
    </xf>
    <xf numFmtId="0" fontId="9"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1" fillId="0" borderId="1" xfId="0" applyFont="1" applyBorder="1" applyAlignment="1">
      <alignment horizontal="left" vertical="top" wrapText="1"/>
    </xf>
    <xf numFmtId="0" fontId="33" fillId="0" borderId="0" xfId="0" applyFont="1"/>
    <xf numFmtId="0" fontId="1" fillId="0" borderId="1" xfId="0" applyFont="1" applyFill="1" applyBorder="1" applyAlignment="1">
      <alignment horizontal="left" vertical="top" textRotation="90"/>
    </xf>
    <xf numFmtId="0" fontId="11" fillId="0" borderId="1" xfId="0" applyFont="1" applyFill="1" applyBorder="1" applyAlignment="1">
      <alignment horizontal="left" vertical="top"/>
    </xf>
    <xf numFmtId="0" fontId="1" fillId="0" borderId="1" xfId="0" applyFont="1" applyFill="1" applyBorder="1" applyAlignment="1">
      <alignment horizontal="left" vertical="top"/>
    </xf>
    <xf numFmtId="0" fontId="1" fillId="0" borderId="3" xfId="0" applyFont="1" applyFill="1" applyBorder="1" applyAlignment="1">
      <alignment horizontal="left" vertical="top"/>
    </xf>
    <xf numFmtId="0" fontId="1" fillId="0" borderId="10" xfId="0" applyFont="1" applyFill="1" applyBorder="1" applyAlignment="1">
      <alignment horizontal="left" vertical="top"/>
    </xf>
    <xf numFmtId="0" fontId="1" fillId="0" borderId="0" xfId="0" applyFont="1" applyFill="1" applyAlignment="1">
      <alignment horizontal="left" vertical="top"/>
    </xf>
    <xf numFmtId="0" fontId="11" fillId="0" borderId="0" xfId="0" applyFont="1" applyAlignment="1">
      <alignment vertical="top"/>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 fontId="9" fillId="0" borderId="10" xfId="0" applyNumberFormat="1" applyFont="1" applyBorder="1" applyAlignment="1">
      <alignment horizontal="left" vertical="top" wrapText="1"/>
    </xf>
    <xf numFmtId="0" fontId="8" fillId="0" borderId="1" xfId="0" applyFont="1" applyFill="1" applyBorder="1" applyAlignment="1">
      <alignment vertical="top" wrapText="1"/>
    </xf>
    <xf numFmtId="0" fontId="22" fillId="0" borderId="1" xfId="0" applyFont="1" applyFill="1" applyBorder="1" applyAlignment="1">
      <alignmen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35" fillId="0" borderId="0" xfId="0" applyFont="1"/>
    <xf numFmtId="0" fontId="6" fillId="0" borderId="0" xfId="0" applyFont="1" applyAlignment="1">
      <alignment vertical="top"/>
    </xf>
    <xf numFmtId="0" fontId="2"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2" fillId="0" borderId="5"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1" fillId="0" borderId="1" xfId="0" applyFont="1" applyFill="1" applyBorder="1" applyAlignment="1">
      <alignment vertical="top" wrapText="1"/>
    </xf>
    <xf numFmtId="0" fontId="2" fillId="0" borderId="1" xfId="0" applyFont="1" applyFill="1" applyBorder="1" applyAlignment="1">
      <alignment vertical="top" wrapText="1"/>
    </xf>
    <xf numFmtId="0" fontId="1" fillId="0" borderId="1" xfId="0" applyFont="1" applyFill="1" applyBorder="1" applyAlignment="1">
      <alignment vertical="top"/>
    </xf>
    <xf numFmtId="0" fontId="1"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5" xfId="0" applyFont="1" applyBorder="1" applyAlignment="1">
      <alignment horizontal="left" vertical="top" wrapText="1"/>
    </xf>
    <xf numFmtId="0" fontId="2" fillId="0" borderId="14" xfId="0" applyFont="1" applyBorder="1" applyAlignment="1">
      <alignment horizontal="left" vertical="top" wrapText="1"/>
    </xf>
    <xf numFmtId="1" fontId="2" fillId="0" borderId="14" xfId="0" applyNumberFormat="1" applyFont="1" applyBorder="1" applyAlignment="1">
      <alignment horizontal="left" vertical="top"/>
    </xf>
    <xf numFmtId="0" fontId="9" fillId="0" borderId="14"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xf>
    <xf numFmtId="0" fontId="1" fillId="0" borderId="1" xfId="0" applyFont="1" applyBorder="1" applyAlignment="1">
      <alignment horizontal="left" vertical="top" wrapText="1"/>
    </xf>
    <xf numFmtId="0" fontId="20" fillId="0" borderId="1" xfId="1" applyFont="1" applyBorder="1" applyAlignment="1">
      <alignment horizontal="left" vertical="top" wrapText="1"/>
    </xf>
    <xf numFmtId="0" fontId="1" fillId="4" borderId="1" xfId="0" applyFont="1" applyFill="1" applyBorder="1" applyAlignment="1">
      <alignment horizontal="left" vertical="top" wrapText="1"/>
    </xf>
    <xf numFmtId="0" fontId="6" fillId="4" borderId="1" xfId="0" applyFont="1" applyFill="1" applyBorder="1" applyAlignment="1">
      <alignment horizontal="left" vertical="top" wrapText="1"/>
    </xf>
    <xf numFmtId="0" fontId="6" fillId="4" borderId="3" xfId="0" applyFont="1" applyFill="1" applyBorder="1" applyAlignment="1">
      <alignment horizontal="left" vertical="top" wrapText="1"/>
    </xf>
    <xf numFmtId="0" fontId="6" fillId="4" borderId="1" xfId="0" applyFont="1" applyFill="1" applyBorder="1" applyAlignment="1">
      <alignment vertical="top" wrapText="1"/>
    </xf>
    <xf numFmtId="1" fontId="2" fillId="5" borderId="1" xfId="0" applyNumberFormat="1" applyFont="1" applyFill="1" applyBorder="1" applyAlignment="1">
      <alignment horizontal="left" vertical="top"/>
    </xf>
    <xf numFmtId="0" fontId="34" fillId="0" borderId="0" xfId="0" applyFont="1" applyAlignment="1">
      <alignment horizontal="left" vertical="top"/>
    </xf>
    <xf numFmtId="0" fontId="10" fillId="0" borderId="1" xfId="0" applyFont="1" applyBorder="1" applyAlignment="1">
      <alignment horizontal="left" vertical="top"/>
    </xf>
    <xf numFmtId="0" fontId="1" fillId="6" borderId="1" xfId="0" applyFont="1" applyFill="1" applyBorder="1" applyAlignment="1">
      <alignment horizontal="left" vertical="top" wrapText="1"/>
    </xf>
    <xf numFmtId="0" fontId="1" fillId="6" borderId="1" xfId="0" applyFont="1" applyFill="1" applyBorder="1" applyAlignment="1">
      <alignment horizontal="left" vertical="top"/>
    </xf>
    <xf numFmtId="0" fontId="1" fillId="5" borderId="1" xfId="0" applyFont="1" applyFill="1" applyBorder="1" applyAlignment="1">
      <alignment vertical="top"/>
    </xf>
    <xf numFmtId="0" fontId="22" fillId="5" borderId="1" xfId="0" applyFont="1" applyFill="1" applyBorder="1" applyAlignment="1">
      <alignment horizontal="left" vertical="top" wrapText="1"/>
    </xf>
    <xf numFmtId="0" fontId="6" fillId="0" borderId="1" xfId="0" applyFont="1" applyBorder="1" applyAlignment="1">
      <alignment vertical="top" wrapText="1"/>
    </xf>
    <xf numFmtId="0" fontId="1" fillId="6" borderId="1" xfId="0" applyFont="1" applyFill="1" applyBorder="1" applyAlignment="1">
      <alignment vertical="top"/>
    </xf>
    <xf numFmtId="0" fontId="1" fillId="6" borderId="1" xfId="0" applyFont="1" applyFill="1" applyBorder="1" applyAlignment="1">
      <alignment vertical="top" wrapText="1"/>
    </xf>
    <xf numFmtId="0" fontId="6" fillId="6" borderId="1" xfId="0" applyFont="1" applyFill="1" applyBorder="1" applyAlignment="1">
      <alignment horizontal="left" vertical="top" wrapText="1"/>
    </xf>
    <xf numFmtId="0" fontId="6" fillId="0" borderId="3" xfId="0" applyFont="1" applyBorder="1" applyAlignment="1">
      <alignment horizontal="left" vertical="top" wrapText="1"/>
    </xf>
    <xf numFmtId="0" fontId="18" fillId="6" borderId="1" xfId="0" applyFont="1" applyFill="1" applyBorder="1" applyAlignment="1">
      <alignment horizontal="left" vertical="top" wrapText="1"/>
    </xf>
    <xf numFmtId="0" fontId="18" fillId="0" borderId="1" xfId="0" applyFont="1" applyFill="1" applyBorder="1" applyAlignment="1">
      <alignment horizontal="left" vertical="top" wrapText="1"/>
    </xf>
    <xf numFmtId="0" fontId="6" fillId="0" borderId="1" xfId="0" applyFont="1" applyFill="1" applyBorder="1" applyAlignment="1">
      <alignment vertical="top" wrapText="1"/>
    </xf>
    <xf numFmtId="0" fontId="6" fillId="4" borderId="1" xfId="0" applyFont="1" applyFill="1" applyBorder="1" applyAlignment="1">
      <alignment wrapText="1"/>
    </xf>
    <xf numFmtId="0" fontId="6" fillId="0" borderId="1" xfId="0" applyFont="1" applyBorder="1" applyAlignment="1">
      <alignment horizontal="left" vertical="top"/>
    </xf>
    <xf numFmtId="0" fontId="6" fillId="6" borderId="1" xfId="0" applyFont="1" applyFill="1" applyBorder="1" applyAlignment="1">
      <alignment vertical="top" wrapText="1"/>
    </xf>
    <xf numFmtId="0" fontId="6" fillId="0" borderId="3" xfId="0" applyFont="1" applyBorder="1" applyAlignment="1">
      <alignment horizontal="left" vertical="top" wrapText="1"/>
    </xf>
    <xf numFmtId="0" fontId="1" fillId="0" borderId="1" xfId="0" applyFont="1" applyBorder="1" applyAlignment="1">
      <alignment vertical="top" wrapText="1"/>
    </xf>
    <xf numFmtId="0" fontId="22" fillId="6" borderId="1" xfId="0" applyFont="1" applyFill="1" applyBorder="1" applyAlignment="1">
      <alignment horizontal="left" vertical="top" wrapText="1"/>
    </xf>
    <xf numFmtId="0" fontId="1" fillId="0" borderId="3" xfId="0" applyFont="1" applyFill="1" applyBorder="1" applyAlignment="1">
      <alignment vertical="top" wrapText="1"/>
    </xf>
    <xf numFmtId="0" fontId="6" fillId="0" borderId="3" xfId="0" applyFont="1" applyFill="1" applyBorder="1" applyAlignment="1">
      <alignment horizontal="left" vertical="top" wrapText="1"/>
    </xf>
    <xf numFmtId="0" fontId="1" fillId="5" borderId="5" xfId="0" applyFont="1" applyFill="1" applyBorder="1" applyAlignment="1">
      <alignment vertical="top" wrapText="1"/>
    </xf>
    <xf numFmtId="0" fontId="1" fillId="6" borderId="5" xfId="0" applyFont="1" applyFill="1" applyBorder="1" applyAlignment="1">
      <alignment vertical="top" wrapText="1"/>
    </xf>
    <xf numFmtId="0" fontId="18" fillId="6" borderId="1" xfId="0" applyFont="1" applyFill="1" applyBorder="1" applyAlignment="1">
      <alignment vertical="top" wrapText="1"/>
    </xf>
    <xf numFmtId="0" fontId="6" fillId="0" borderId="5" xfId="0" applyFont="1" applyFill="1" applyBorder="1" applyAlignment="1">
      <alignment vertical="top" wrapText="1"/>
    </xf>
    <xf numFmtId="0" fontId="21" fillId="6" borderId="1" xfId="0" applyFont="1" applyFill="1" applyBorder="1" applyAlignment="1">
      <alignment horizontal="left" vertical="top" wrapText="1"/>
    </xf>
    <xf numFmtId="0" fontId="21" fillId="6" borderId="1" xfId="0" applyFont="1" applyFill="1" applyBorder="1" applyAlignment="1">
      <alignment vertical="top" wrapText="1"/>
    </xf>
    <xf numFmtId="0" fontId="6" fillId="6" borderId="1" xfId="0" applyFont="1" applyFill="1" applyBorder="1" applyAlignment="1">
      <alignment vertical="top"/>
    </xf>
    <xf numFmtId="0" fontId="22" fillId="0" borderId="1" xfId="0" applyFont="1" applyFill="1" applyBorder="1" applyAlignment="1">
      <alignment horizontal="left" vertical="top" wrapText="1"/>
    </xf>
    <xf numFmtId="164" fontId="1" fillId="0" borderId="1" xfId="0" applyNumberFormat="1" applyFont="1" applyBorder="1" applyAlignment="1">
      <alignment horizontal="left" vertical="top" wrapText="1"/>
    </xf>
    <xf numFmtId="164" fontId="1" fillId="0" borderId="1" xfId="0" applyNumberFormat="1" applyFont="1" applyBorder="1" applyAlignment="1">
      <alignment horizontal="left" vertical="top"/>
    </xf>
    <xf numFmtId="0" fontId="2" fillId="0" borderId="1" xfId="0" applyFont="1" applyBorder="1" applyAlignment="1">
      <alignment horizontal="left" vertical="top"/>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2" fillId="0" borderId="3"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2" fillId="0" borderId="1" xfId="0" applyFont="1" applyBorder="1" applyAlignment="1">
      <alignment vertical="top"/>
    </xf>
    <xf numFmtId="0" fontId="2" fillId="0" borderId="1" xfId="0" applyFont="1" applyBorder="1" applyAlignment="1">
      <alignment horizontal="left" vertical="top"/>
    </xf>
    <xf numFmtId="0" fontId="1" fillId="0" borderId="1" xfId="0" applyFont="1" applyBorder="1" applyAlignment="1">
      <alignment horizontal="left" vertical="top" wrapText="1"/>
    </xf>
    <xf numFmtId="0" fontId="35" fillId="0" borderId="0" xfId="0" applyFont="1" applyAlignment="1">
      <alignment vertical="top"/>
    </xf>
    <xf numFmtId="0" fontId="16" fillId="0" borderId="0" xfId="0" applyFont="1" applyAlignment="1">
      <alignment vertical="top"/>
    </xf>
    <xf numFmtId="0" fontId="0" fillId="0" borderId="0" xfId="0" applyAlignment="1">
      <alignment vertical="top"/>
    </xf>
    <xf numFmtId="0" fontId="1" fillId="0" borderId="0" xfId="0" applyFont="1" applyAlignment="1">
      <alignment vertical="top"/>
    </xf>
    <xf numFmtId="164" fontId="1" fillId="0" borderId="1" xfId="0" applyNumberFormat="1" applyFont="1" applyFill="1" applyBorder="1" applyAlignment="1">
      <alignment horizontal="left" vertical="top" wrapText="1"/>
    </xf>
    <xf numFmtId="0" fontId="1" fillId="0" borderId="16" xfId="0" applyFont="1" applyBorder="1" applyAlignment="1">
      <alignment horizontal="left" vertical="top"/>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2" fillId="0" borderId="6" xfId="0" applyFont="1" applyBorder="1" applyAlignment="1">
      <alignment horizontal="left" vertical="top"/>
    </xf>
    <xf numFmtId="0" fontId="2" fillId="0" borderId="5" xfId="0" applyFont="1" applyBorder="1" applyAlignment="1">
      <alignment horizontal="left" vertical="top" wrapText="1"/>
    </xf>
    <xf numFmtId="0" fontId="2" fillId="0" borderId="2"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2" fillId="0" borderId="8" xfId="0" applyFont="1" applyBorder="1" applyAlignment="1">
      <alignment horizontal="left" vertical="top"/>
    </xf>
    <xf numFmtId="0" fontId="9" fillId="0" borderId="13"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6" fillId="6" borderId="5" xfId="0" applyFont="1" applyFill="1" applyBorder="1" applyAlignment="1">
      <alignment horizontal="left" vertical="top" wrapText="1"/>
    </xf>
    <xf numFmtId="0" fontId="6" fillId="6" borderId="6" xfId="0" applyFont="1" applyFill="1" applyBorder="1" applyAlignment="1">
      <alignment horizontal="left" vertical="top" wrapText="1"/>
    </xf>
    <xf numFmtId="0" fontId="6" fillId="6" borderId="7" xfId="0" applyFont="1" applyFill="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7"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20"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7" fillId="0" borderId="0" xfId="0" applyFont="1" applyAlignment="1">
      <alignment horizontal="left" vertical="top"/>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20" fillId="0" borderId="1" xfId="1" applyFont="1" applyBorder="1" applyAlignment="1">
      <alignment horizontal="left" vertical="top"/>
    </xf>
    <xf numFmtId="0" fontId="2" fillId="0" borderId="12" xfId="0" applyFont="1" applyBorder="1" applyAlignment="1">
      <alignment horizontal="left" vertical="top" wrapText="1"/>
    </xf>
    <xf numFmtId="0" fontId="20" fillId="0" borderId="1" xfId="1" applyFont="1" applyBorder="1" applyAlignment="1">
      <alignment horizontal="left" vertical="top" wrapText="1"/>
    </xf>
  </cellXfs>
  <cellStyles count="3">
    <cellStyle name="Hyperlink" xfId="1" builtinId="8"/>
    <cellStyle name="Normal" xfId="0" builtinId="0"/>
    <cellStyle name="Percent" xfId="2" builtinId="5"/>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5.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denbighshire.gov.uk/en/jobs-and-employees/my-employment/new-starters/who-are-we.aspx"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www.gov.uk/guidance/risk-assessments-for-your-environmental-permit"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gov.uk/guidance/noise-impact-assessments-involving-calculations-or-modelling"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5" sqref="B5"/>
    </sheetView>
  </sheetViews>
  <sheetFormatPr defaultColWidth="127.28515625" defaultRowHeight="14.25" x14ac:dyDescent="0.25"/>
  <cols>
    <col min="1" max="1" width="31" style="12" bestFit="1" customWidth="1"/>
    <col min="2" max="2" width="126.85546875" style="24" bestFit="1" customWidth="1"/>
    <col min="3" max="3" width="33.5703125" style="12" customWidth="1"/>
    <col min="4" max="16384" width="127.28515625" style="12"/>
  </cols>
  <sheetData>
    <row r="1" spans="1:3" ht="18" x14ac:dyDescent="0.25">
      <c r="A1" s="87" t="s">
        <v>0</v>
      </c>
    </row>
    <row r="2" spans="1:3" x14ac:dyDescent="0.25">
      <c r="A2" s="12" t="s">
        <v>1</v>
      </c>
    </row>
    <row r="3" spans="1:3" x14ac:dyDescent="0.25">
      <c r="A3" s="12" t="s">
        <v>2</v>
      </c>
    </row>
    <row r="4" spans="1:3" x14ac:dyDescent="0.25">
      <c r="A4" s="12" t="s">
        <v>3</v>
      </c>
    </row>
    <row r="5" spans="1:3" x14ac:dyDescent="0.25">
      <c r="A5" s="12" t="s">
        <v>4</v>
      </c>
    </row>
    <row r="6" spans="1:3" x14ac:dyDescent="0.25">
      <c r="A6" s="119" t="s">
        <v>670</v>
      </c>
    </row>
    <row r="7" spans="1:3" x14ac:dyDescent="0.25">
      <c r="A7" s="12" t="s">
        <v>5</v>
      </c>
    </row>
    <row r="10" spans="1:3" s="83" customFormat="1" ht="12.75" x14ac:dyDescent="0.25">
      <c r="A10" s="81" t="s">
        <v>6</v>
      </c>
      <c r="B10" s="82" t="s">
        <v>7</v>
      </c>
      <c r="C10" s="81" t="s">
        <v>8</v>
      </c>
    </row>
    <row r="11" spans="1:3" s="83" customFormat="1" ht="127.5" hidden="1" x14ac:dyDescent="0.25">
      <c r="A11" s="84" t="s">
        <v>9</v>
      </c>
      <c r="B11" s="86" t="s">
        <v>10</v>
      </c>
      <c r="C11" s="85" t="s">
        <v>11</v>
      </c>
    </row>
    <row r="12" spans="1:3" s="83" customFormat="1" ht="114.75" hidden="1" x14ac:dyDescent="0.25">
      <c r="A12" s="84" t="s">
        <v>12</v>
      </c>
      <c r="B12" s="86" t="s">
        <v>13</v>
      </c>
      <c r="C12" s="85" t="s">
        <v>14</v>
      </c>
    </row>
    <row r="13" spans="1:3" s="83" customFormat="1" ht="127.5" x14ac:dyDescent="0.25">
      <c r="A13" s="84" t="s">
        <v>15</v>
      </c>
      <c r="B13" s="86" t="s">
        <v>16</v>
      </c>
      <c r="C13" s="85" t="s">
        <v>17</v>
      </c>
    </row>
    <row r="14" spans="1:3" s="83" customFormat="1" ht="102" hidden="1" x14ac:dyDescent="0.25">
      <c r="A14" s="84" t="s">
        <v>18</v>
      </c>
      <c r="B14" s="86" t="s">
        <v>19</v>
      </c>
      <c r="C14" s="85" t="s">
        <v>20</v>
      </c>
    </row>
    <row r="15" spans="1:3" s="83" customFormat="1" ht="89.25" hidden="1" x14ac:dyDescent="0.25">
      <c r="A15" s="84" t="s">
        <v>21</v>
      </c>
      <c r="B15" s="86" t="s">
        <v>22</v>
      </c>
      <c r="C15" s="85" t="s">
        <v>23</v>
      </c>
    </row>
    <row r="16" spans="1:3" s="83" customFormat="1" ht="127.5" hidden="1" x14ac:dyDescent="0.25">
      <c r="A16" s="84" t="s">
        <v>24</v>
      </c>
      <c r="B16" s="86" t="s">
        <v>25</v>
      </c>
      <c r="C16" s="85" t="s">
        <v>17</v>
      </c>
    </row>
    <row r="17" spans="1:3" s="83" customFormat="1" ht="102" hidden="1" x14ac:dyDescent="0.25">
      <c r="A17" s="84" t="s">
        <v>26</v>
      </c>
      <c r="B17" s="86" t="s">
        <v>27</v>
      </c>
      <c r="C17" s="85" t="s">
        <v>28</v>
      </c>
    </row>
    <row r="18" spans="1:3" s="83" customFormat="1" ht="102" hidden="1" x14ac:dyDescent="0.25">
      <c r="A18" s="84" t="s">
        <v>29</v>
      </c>
      <c r="B18" s="86" t="s">
        <v>30</v>
      </c>
      <c r="C18" s="85" t="s">
        <v>31</v>
      </c>
    </row>
    <row r="19" spans="1:3" s="83" customFormat="1" ht="102" hidden="1" x14ac:dyDescent="0.25">
      <c r="A19" s="84" t="s">
        <v>32</v>
      </c>
      <c r="B19" s="86" t="s">
        <v>33</v>
      </c>
      <c r="C19" s="85" t="s">
        <v>34</v>
      </c>
    </row>
    <row r="20" spans="1:3" s="83" customFormat="1" ht="102" hidden="1" x14ac:dyDescent="0.25">
      <c r="A20" s="84" t="s">
        <v>35</v>
      </c>
      <c r="B20" s="86" t="s">
        <v>36</v>
      </c>
      <c r="C20" s="85" t="s">
        <v>34</v>
      </c>
    </row>
  </sheetData>
  <autoFilter ref="A10:C20" xr:uid="{53A5CE1F-79C8-4EF2-A281-51DDE5B91400}">
    <filterColumn colId="0">
      <filters>
        <filter val="New Bespoke Tier 3"/>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workbookViewId="0">
      <selection activeCell="B5" sqref="B5"/>
    </sheetView>
  </sheetViews>
  <sheetFormatPr defaultColWidth="77.85546875" defaultRowHeight="14.25" x14ac:dyDescent="0.25"/>
  <cols>
    <col min="1" max="1" width="41.140625" style="12" customWidth="1"/>
    <col min="2" max="2" width="50.140625" style="12" customWidth="1"/>
    <col min="3" max="12" width="3.5703125" style="12" hidden="1" customWidth="1"/>
    <col min="13" max="16384" width="77.85546875" style="12"/>
  </cols>
  <sheetData>
    <row r="1" spans="1:12" ht="15" x14ac:dyDescent="0.25">
      <c r="A1" s="204" t="s">
        <v>37</v>
      </c>
      <c r="B1" s="205"/>
    </row>
    <row r="2" spans="1:12" x14ac:dyDescent="0.25">
      <c r="A2" s="1" t="s">
        <v>38</v>
      </c>
      <c r="B2" s="1" t="s">
        <v>688</v>
      </c>
    </row>
    <row r="3" spans="1:12" x14ac:dyDescent="0.25">
      <c r="A3" s="1" t="s">
        <v>39</v>
      </c>
      <c r="B3" s="1" t="s">
        <v>339</v>
      </c>
    </row>
    <row r="4" spans="1:12" x14ac:dyDescent="0.25">
      <c r="A4" s="1" t="s">
        <v>40</v>
      </c>
      <c r="B4" s="1" t="s">
        <v>689</v>
      </c>
    </row>
    <row r="5" spans="1:12" ht="42.75" x14ac:dyDescent="0.25">
      <c r="A5" s="1" t="s">
        <v>41</v>
      </c>
      <c r="B5" s="1" t="s">
        <v>690</v>
      </c>
    </row>
    <row r="6" spans="1:12" x14ac:dyDescent="0.25">
      <c r="A6" s="1" t="s">
        <v>42</v>
      </c>
      <c r="B6" s="147" t="s">
        <v>691</v>
      </c>
    </row>
    <row r="7" spans="1:12" x14ac:dyDescent="0.25">
      <c r="A7" s="1" t="s">
        <v>43</v>
      </c>
      <c r="B7" s="147" t="s">
        <v>692</v>
      </c>
    </row>
    <row r="8" spans="1:12" x14ac:dyDescent="0.25">
      <c r="A8" s="1" t="s">
        <v>44</v>
      </c>
      <c r="B8" s="147" t="s">
        <v>693</v>
      </c>
    </row>
    <row r="9" spans="1:12" x14ac:dyDescent="0.25">
      <c r="A9" s="116" t="s">
        <v>619</v>
      </c>
      <c r="B9" s="116">
        <v>1450</v>
      </c>
    </row>
    <row r="11" spans="1:12" ht="162.75" x14ac:dyDescent="0.25">
      <c r="A11" s="206" t="s">
        <v>45</v>
      </c>
      <c r="B11" s="206"/>
      <c r="C11" s="8" t="s">
        <v>9</v>
      </c>
      <c r="D11" s="8" t="s">
        <v>12</v>
      </c>
      <c r="E11" s="8" t="s">
        <v>15</v>
      </c>
      <c r="F11" s="8" t="s">
        <v>46</v>
      </c>
      <c r="G11" s="8" t="s">
        <v>21</v>
      </c>
      <c r="H11" s="8" t="s">
        <v>24</v>
      </c>
      <c r="I11" s="8" t="s">
        <v>26</v>
      </c>
      <c r="J11" s="8" t="s">
        <v>29</v>
      </c>
      <c r="K11" s="8" t="s">
        <v>32</v>
      </c>
      <c r="L11" s="8" t="s">
        <v>47</v>
      </c>
    </row>
    <row r="12" spans="1:12" x14ac:dyDescent="0.25">
      <c r="A12" s="1" t="s">
        <v>48</v>
      </c>
      <c r="B12" s="187">
        <v>44939</v>
      </c>
      <c r="C12" s="7" t="s">
        <v>49</v>
      </c>
      <c r="D12" s="7" t="s">
        <v>49</v>
      </c>
      <c r="E12" s="7" t="s">
        <v>49</v>
      </c>
      <c r="F12" s="7" t="s">
        <v>49</v>
      </c>
      <c r="G12" s="7" t="s">
        <v>49</v>
      </c>
      <c r="H12" s="7" t="s">
        <v>49</v>
      </c>
      <c r="I12" s="7" t="s">
        <v>49</v>
      </c>
      <c r="J12" s="7" t="s">
        <v>49</v>
      </c>
      <c r="K12" s="7" t="s">
        <v>49</v>
      </c>
      <c r="L12" s="7" t="s">
        <v>49</v>
      </c>
    </row>
    <row r="13" spans="1:12" x14ac:dyDescent="0.25">
      <c r="A13" s="1" t="s">
        <v>50</v>
      </c>
      <c r="B13" s="187">
        <v>44942</v>
      </c>
      <c r="C13" s="7" t="s">
        <v>49</v>
      </c>
      <c r="D13" s="7" t="s">
        <v>49</v>
      </c>
      <c r="E13" s="7" t="s">
        <v>49</v>
      </c>
      <c r="F13" s="7" t="s">
        <v>49</v>
      </c>
      <c r="G13" s="7" t="s">
        <v>49</v>
      </c>
      <c r="H13" s="7" t="s">
        <v>49</v>
      </c>
      <c r="I13" s="7" t="s">
        <v>49</v>
      </c>
      <c r="J13" s="7" t="s">
        <v>49</v>
      </c>
      <c r="K13" s="7" t="s">
        <v>49</v>
      </c>
      <c r="L13" s="7" t="s">
        <v>49</v>
      </c>
    </row>
    <row r="14" spans="1:12" ht="28.5" x14ac:dyDescent="0.25">
      <c r="A14" s="1" t="s">
        <v>51</v>
      </c>
      <c r="B14" s="202">
        <v>45140</v>
      </c>
      <c r="C14" s="7" t="s">
        <v>49</v>
      </c>
      <c r="D14" s="7" t="s">
        <v>49</v>
      </c>
      <c r="E14" s="7" t="s">
        <v>49</v>
      </c>
      <c r="F14" s="7" t="s">
        <v>49</v>
      </c>
      <c r="G14" s="7" t="s">
        <v>49</v>
      </c>
      <c r="H14" s="7" t="s">
        <v>49</v>
      </c>
      <c r="I14" s="7" t="s">
        <v>49</v>
      </c>
      <c r="J14" s="7" t="s">
        <v>49</v>
      </c>
      <c r="K14" s="7" t="s">
        <v>49</v>
      </c>
      <c r="L14" s="7" t="s">
        <v>49</v>
      </c>
    </row>
    <row r="15" spans="1:12" ht="28.5" x14ac:dyDescent="0.25">
      <c r="A15" s="1" t="s">
        <v>52</v>
      </c>
      <c r="B15" s="202" t="s">
        <v>339</v>
      </c>
      <c r="C15" s="7" t="s">
        <v>49</v>
      </c>
      <c r="D15" s="7" t="s">
        <v>49</v>
      </c>
      <c r="E15" s="7" t="s">
        <v>49</v>
      </c>
      <c r="F15" s="7" t="s">
        <v>49</v>
      </c>
      <c r="G15" s="7" t="s">
        <v>49</v>
      </c>
      <c r="H15" s="7" t="s">
        <v>49</v>
      </c>
      <c r="I15" s="7" t="s">
        <v>49</v>
      </c>
      <c r="J15" s="7" t="s">
        <v>49</v>
      </c>
      <c r="K15" s="7" t="s">
        <v>49</v>
      </c>
      <c r="L15" s="7" t="s">
        <v>49</v>
      </c>
    </row>
    <row r="16" spans="1:12" ht="143.25" x14ac:dyDescent="0.25">
      <c r="A16" s="2" t="s">
        <v>53</v>
      </c>
      <c r="B16" s="202">
        <v>45173</v>
      </c>
      <c r="C16" s="7" t="s">
        <v>49</v>
      </c>
      <c r="D16" s="7" t="s">
        <v>49</v>
      </c>
      <c r="E16" s="7" t="s">
        <v>49</v>
      </c>
      <c r="F16" s="7" t="s">
        <v>49</v>
      </c>
      <c r="G16" s="7" t="s">
        <v>49</v>
      </c>
      <c r="H16" s="7" t="s">
        <v>49</v>
      </c>
      <c r="I16" s="7" t="s">
        <v>49</v>
      </c>
      <c r="J16" s="7" t="s">
        <v>49</v>
      </c>
      <c r="K16" s="7" t="s">
        <v>49</v>
      </c>
      <c r="L16" s="7" t="s">
        <v>49</v>
      </c>
    </row>
    <row r="17" spans="1:12" ht="28.5" x14ac:dyDescent="0.25">
      <c r="A17" s="1" t="s">
        <v>54</v>
      </c>
      <c r="B17" s="202" t="s">
        <v>339</v>
      </c>
      <c r="C17" s="7" t="s">
        <v>49</v>
      </c>
      <c r="D17" s="7" t="s">
        <v>49</v>
      </c>
      <c r="E17" s="7" t="s">
        <v>49</v>
      </c>
      <c r="F17" s="7" t="s">
        <v>49</v>
      </c>
      <c r="G17" s="7" t="s">
        <v>49</v>
      </c>
      <c r="H17" s="7" t="s">
        <v>49</v>
      </c>
      <c r="I17" s="7" t="s">
        <v>49</v>
      </c>
      <c r="J17" s="7" t="s">
        <v>49</v>
      </c>
      <c r="K17" s="7" t="s">
        <v>49</v>
      </c>
      <c r="L17" s="7" t="s">
        <v>49</v>
      </c>
    </row>
    <row r="18" spans="1:12" ht="28.5" x14ac:dyDescent="0.25">
      <c r="A18" s="1" t="s">
        <v>55</v>
      </c>
      <c r="B18" s="202">
        <v>45180</v>
      </c>
      <c r="C18" s="7" t="s">
        <v>49</v>
      </c>
      <c r="D18" s="7" t="s">
        <v>49</v>
      </c>
      <c r="E18" s="7" t="s">
        <v>49</v>
      </c>
      <c r="F18" s="7" t="s">
        <v>49</v>
      </c>
      <c r="G18" s="7" t="s">
        <v>49</v>
      </c>
      <c r="H18" s="7" t="s">
        <v>49</v>
      </c>
      <c r="I18" s="7" t="s">
        <v>49</v>
      </c>
      <c r="J18" s="7" t="s">
        <v>49</v>
      </c>
      <c r="K18" s="7" t="s">
        <v>49</v>
      </c>
      <c r="L18" s="7" t="s">
        <v>49</v>
      </c>
    </row>
    <row r="19" spans="1:12" ht="28.5" x14ac:dyDescent="0.25">
      <c r="A19" s="1" t="s">
        <v>56</v>
      </c>
      <c r="B19" s="202" t="s">
        <v>890</v>
      </c>
      <c r="C19" s="7" t="s">
        <v>49</v>
      </c>
      <c r="D19" s="7" t="s">
        <v>57</v>
      </c>
      <c r="E19" s="7" t="s">
        <v>49</v>
      </c>
      <c r="F19" s="7" t="s">
        <v>57</v>
      </c>
      <c r="G19" s="7" t="s">
        <v>57</v>
      </c>
      <c r="H19" s="7" t="s">
        <v>49</v>
      </c>
      <c r="I19" s="7" t="s">
        <v>49</v>
      </c>
      <c r="J19" s="7" t="s">
        <v>57</v>
      </c>
      <c r="K19" s="7" t="s">
        <v>49</v>
      </c>
      <c r="L19" s="7" t="s">
        <v>57</v>
      </c>
    </row>
    <row r="20" spans="1:12" x14ac:dyDescent="0.25">
      <c r="A20" s="1" t="s">
        <v>58</v>
      </c>
      <c r="B20" s="202" t="s">
        <v>890</v>
      </c>
      <c r="C20" s="7" t="s">
        <v>57</v>
      </c>
      <c r="D20" s="7" t="s">
        <v>57</v>
      </c>
      <c r="E20" s="7" t="s">
        <v>49</v>
      </c>
      <c r="F20" s="7" t="s">
        <v>57</v>
      </c>
      <c r="G20" s="7" t="s">
        <v>57</v>
      </c>
      <c r="H20" s="7" t="s">
        <v>49</v>
      </c>
      <c r="I20" s="7" t="s">
        <v>49</v>
      </c>
      <c r="J20" s="7" t="s">
        <v>57</v>
      </c>
      <c r="K20" s="7" t="s">
        <v>49</v>
      </c>
      <c r="L20" s="7" t="s">
        <v>57</v>
      </c>
    </row>
    <row r="21" spans="1:12" ht="28.5" x14ac:dyDescent="0.25">
      <c r="A21" s="1" t="s">
        <v>59</v>
      </c>
      <c r="B21" s="202" t="s">
        <v>339</v>
      </c>
      <c r="C21" s="7" t="s">
        <v>57</v>
      </c>
      <c r="D21" s="7" t="s">
        <v>57</v>
      </c>
      <c r="E21" s="7" t="s">
        <v>49</v>
      </c>
      <c r="F21" s="7" t="s">
        <v>57</v>
      </c>
      <c r="G21" s="7" t="s">
        <v>57</v>
      </c>
      <c r="H21" s="7" t="s">
        <v>49</v>
      </c>
      <c r="I21" s="7" t="s">
        <v>49</v>
      </c>
      <c r="J21" s="7" t="s">
        <v>57</v>
      </c>
      <c r="K21" s="7" t="s">
        <v>49</v>
      </c>
      <c r="L21" s="7" t="s">
        <v>57</v>
      </c>
    </row>
    <row r="22" spans="1:12" ht="42.75" hidden="1" x14ac:dyDescent="0.25">
      <c r="A22" s="1" t="s">
        <v>60</v>
      </c>
      <c r="B22" s="9"/>
      <c r="C22" s="7" t="s">
        <v>49</v>
      </c>
      <c r="D22" s="7" t="s">
        <v>57</v>
      </c>
      <c r="E22" s="7" t="s">
        <v>57</v>
      </c>
      <c r="F22" s="7" t="s">
        <v>57</v>
      </c>
      <c r="G22" s="7" t="s">
        <v>57</v>
      </c>
      <c r="H22" s="7" t="s">
        <v>57</v>
      </c>
      <c r="I22" s="7" t="s">
        <v>57</v>
      </c>
      <c r="J22" s="7" t="s">
        <v>57</v>
      </c>
      <c r="K22" s="7" t="s">
        <v>57</v>
      </c>
      <c r="L22" s="7" t="s">
        <v>57</v>
      </c>
    </row>
    <row r="23" spans="1:12" ht="28.5" hidden="1" x14ac:dyDescent="0.25">
      <c r="A23" s="1" t="s">
        <v>59</v>
      </c>
      <c r="B23" s="9"/>
      <c r="C23" s="7" t="s">
        <v>49</v>
      </c>
      <c r="D23" s="7" t="s">
        <v>57</v>
      </c>
      <c r="E23" s="7" t="s">
        <v>57</v>
      </c>
      <c r="F23" s="7" t="s">
        <v>57</v>
      </c>
      <c r="G23" s="7" t="s">
        <v>57</v>
      </c>
      <c r="H23" s="7" t="s">
        <v>57</v>
      </c>
      <c r="I23" s="7" t="s">
        <v>57</v>
      </c>
      <c r="J23" s="7" t="s">
        <v>57</v>
      </c>
      <c r="K23" s="7" t="s">
        <v>57</v>
      </c>
      <c r="L23" s="7" t="s">
        <v>57</v>
      </c>
    </row>
    <row r="24" spans="1:12" ht="28.5" hidden="1" x14ac:dyDescent="0.25">
      <c r="A24" s="1" t="s">
        <v>61</v>
      </c>
      <c r="B24" s="9"/>
      <c r="C24" s="7" t="s">
        <v>49</v>
      </c>
      <c r="D24" s="7" t="s">
        <v>57</v>
      </c>
      <c r="E24" s="7" t="s">
        <v>57</v>
      </c>
      <c r="F24" s="7" t="s">
        <v>57</v>
      </c>
      <c r="G24" s="7" t="s">
        <v>57</v>
      </c>
      <c r="H24" s="7" t="s">
        <v>57</v>
      </c>
      <c r="I24" s="7" t="s">
        <v>57</v>
      </c>
      <c r="J24" s="7" t="s">
        <v>57</v>
      </c>
      <c r="K24" s="7" t="s">
        <v>57</v>
      </c>
      <c r="L24" s="7" t="s">
        <v>57</v>
      </c>
    </row>
  </sheetData>
  <autoFilter ref="C11:L24" xr:uid="{858F12CA-C168-4A75-8C6D-1A7D5AA51F83}">
    <filterColumn colId="2">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P34"/>
  <sheetViews>
    <sheetView zoomScale="90" zoomScaleNormal="90" workbookViewId="0">
      <pane ySplit="1" topLeftCell="A21" activePane="bottomLeft" state="frozen"/>
      <selection activeCell="B5" sqref="B5"/>
      <selection pane="bottomLeft" activeCell="B5" sqref="B5"/>
    </sheetView>
  </sheetViews>
  <sheetFormatPr defaultColWidth="119.140625" defaultRowHeight="14.25" x14ac:dyDescent="0.25"/>
  <cols>
    <col min="1" max="1" width="63.42578125" style="12" customWidth="1"/>
    <col min="2" max="2" width="13.140625" style="12" customWidth="1"/>
    <col min="3" max="3" width="95.28515625" style="12" customWidth="1"/>
    <col min="4" max="13" width="5.85546875" style="12" hidden="1" customWidth="1"/>
    <col min="14" max="14" width="55.85546875" style="12" bestFit="1" customWidth="1"/>
    <col min="15" max="15" width="62.5703125" style="12" customWidth="1"/>
    <col min="16" max="16" width="47.5703125" style="12" customWidth="1"/>
    <col min="17" max="16384" width="119.140625" style="12"/>
  </cols>
  <sheetData>
    <row r="1" spans="1:16" ht="162.75" x14ac:dyDescent="0.25">
      <c r="A1" s="207" t="s">
        <v>62</v>
      </c>
      <c r="B1" s="207"/>
      <c r="C1" s="207"/>
      <c r="D1" s="11" t="s">
        <v>9</v>
      </c>
      <c r="E1" s="11" t="s">
        <v>12</v>
      </c>
      <c r="F1" s="11" t="s">
        <v>15</v>
      </c>
      <c r="G1" s="8" t="s">
        <v>46</v>
      </c>
      <c r="H1" s="11" t="s">
        <v>21</v>
      </c>
      <c r="I1" s="11" t="s">
        <v>24</v>
      </c>
      <c r="J1" s="11" t="s">
        <v>26</v>
      </c>
      <c r="K1" s="11" t="s">
        <v>29</v>
      </c>
      <c r="L1" s="11" t="s">
        <v>32</v>
      </c>
      <c r="M1" s="11" t="s">
        <v>35</v>
      </c>
    </row>
    <row r="2" spans="1:16" ht="15" x14ac:dyDescent="0.25">
      <c r="A2" s="2"/>
      <c r="B2" s="4" t="s">
        <v>63</v>
      </c>
      <c r="C2" s="4" t="s">
        <v>64</v>
      </c>
      <c r="D2" s="19" t="s">
        <v>49</v>
      </c>
      <c r="E2" s="13" t="s">
        <v>49</v>
      </c>
      <c r="F2" s="13" t="s">
        <v>49</v>
      </c>
      <c r="G2" s="13" t="s">
        <v>49</v>
      </c>
      <c r="H2" s="13" t="s">
        <v>49</v>
      </c>
      <c r="I2" s="13" t="s">
        <v>49</v>
      </c>
      <c r="J2" s="13" t="s">
        <v>49</v>
      </c>
      <c r="K2" s="13" t="s">
        <v>49</v>
      </c>
      <c r="L2" s="13" t="s">
        <v>49</v>
      </c>
      <c r="M2" s="21" t="s">
        <v>49</v>
      </c>
      <c r="N2" s="196" t="s">
        <v>871</v>
      </c>
      <c r="O2" s="196" t="s">
        <v>872</v>
      </c>
    </row>
    <row r="3" spans="1:16" ht="85.5" x14ac:dyDescent="0.25">
      <c r="A3" s="1" t="s">
        <v>65</v>
      </c>
      <c r="B3" s="1" t="s">
        <v>66</v>
      </c>
      <c r="C3" s="147" t="s">
        <v>699</v>
      </c>
      <c r="D3" s="7" t="s">
        <v>49</v>
      </c>
      <c r="E3" s="7" t="s">
        <v>57</v>
      </c>
      <c r="F3" s="7" t="s">
        <v>49</v>
      </c>
      <c r="G3" s="7" t="s">
        <v>57</v>
      </c>
      <c r="H3" s="7" t="s">
        <v>49</v>
      </c>
      <c r="I3" s="7" t="s">
        <v>49</v>
      </c>
      <c r="J3" s="7" t="s">
        <v>57</v>
      </c>
      <c r="K3" s="7" t="s">
        <v>49</v>
      </c>
      <c r="L3" s="7" t="s">
        <v>57</v>
      </c>
      <c r="M3" s="14" t="s">
        <v>57</v>
      </c>
      <c r="N3" s="7" t="s">
        <v>875</v>
      </c>
      <c r="O3" s="197" t="s">
        <v>876</v>
      </c>
      <c r="P3" s="23" t="s">
        <v>66</v>
      </c>
    </row>
    <row r="4" spans="1:16" x14ac:dyDescent="0.25">
      <c r="A4" s="1" t="s">
        <v>67</v>
      </c>
      <c r="B4" s="1" t="s">
        <v>66</v>
      </c>
      <c r="C4" s="147" t="s">
        <v>698</v>
      </c>
      <c r="D4" s="7" t="s">
        <v>49</v>
      </c>
      <c r="E4" s="7" t="s">
        <v>57</v>
      </c>
      <c r="F4" s="7" t="s">
        <v>49</v>
      </c>
      <c r="G4" s="7" t="s">
        <v>57</v>
      </c>
      <c r="H4" s="7" t="s">
        <v>49</v>
      </c>
      <c r="I4" s="7" t="s">
        <v>49</v>
      </c>
      <c r="J4" s="7" t="s">
        <v>57</v>
      </c>
      <c r="K4" s="7" t="s">
        <v>49</v>
      </c>
      <c r="L4" s="7" t="s">
        <v>49</v>
      </c>
      <c r="M4" s="14" t="s">
        <v>57</v>
      </c>
      <c r="N4" s="7"/>
      <c r="O4" s="7"/>
      <c r="P4" s="23" t="s">
        <v>68</v>
      </c>
    </row>
    <row r="5" spans="1:16" ht="85.5" x14ac:dyDescent="0.25">
      <c r="A5" s="1" t="s">
        <v>69</v>
      </c>
      <c r="B5" s="1" t="s">
        <v>66</v>
      </c>
      <c r="C5" s="147" t="s">
        <v>697</v>
      </c>
      <c r="D5" s="7" t="s">
        <v>49</v>
      </c>
      <c r="E5" s="7" t="s">
        <v>49</v>
      </c>
      <c r="F5" s="7" t="s">
        <v>49</v>
      </c>
      <c r="G5" s="7" t="s">
        <v>49</v>
      </c>
      <c r="H5" s="7" t="s">
        <v>49</v>
      </c>
      <c r="I5" s="7" t="s">
        <v>49</v>
      </c>
      <c r="J5" s="7" t="s">
        <v>49</v>
      </c>
      <c r="K5" s="7" t="s">
        <v>49</v>
      </c>
      <c r="L5" s="7" t="s">
        <v>49</v>
      </c>
      <c r="M5" s="14" t="s">
        <v>57</v>
      </c>
      <c r="N5" s="7"/>
      <c r="O5" s="197" t="s">
        <v>883</v>
      </c>
      <c r="P5" s="23" t="s">
        <v>70</v>
      </c>
    </row>
    <row r="6" spans="1:16" x14ac:dyDescent="0.25">
      <c r="A6" s="1" t="s">
        <v>71</v>
      </c>
      <c r="B6" s="1" t="s">
        <v>66</v>
      </c>
      <c r="C6" s="147" t="s">
        <v>695</v>
      </c>
      <c r="D6" s="7" t="s">
        <v>49</v>
      </c>
      <c r="E6" s="7" t="s">
        <v>49</v>
      </c>
      <c r="F6" s="7" t="s">
        <v>49</v>
      </c>
      <c r="G6" s="7" t="s">
        <v>57</v>
      </c>
      <c r="H6" s="7" t="s">
        <v>57</v>
      </c>
      <c r="I6" s="7" t="s">
        <v>49</v>
      </c>
      <c r="J6" s="7" t="s">
        <v>57</v>
      </c>
      <c r="K6" s="7" t="s">
        <v>49</v>
      </c>
      <c r="L6" s="7" t="s">
        <v>57</v>
      </c>
      <c r="M6" s="14" t="s">
        <v>57</v>
      </c>
      <c r="N6" s="7" t="s">
        <v>874</v>
      </c>
      <c r="O6" s="7"/>
    </row>
    <row r="7" spans="1:16" ht="57" x14ac:dyDescent="0.25">
      <c r="A7" s="1" t="s">
        <v>72</v>
      </c>
      <c r="B7" s="1" t="s">
        <v>66</v>
      </c>
      <c r="C7" s="5" t="s">
        <v>694</v>
      </c>
      <c r="D7" s="7" t="s">
        <v>49</v>
      </c>
      <c r="E7" s="7" t="s">
        <v>57</v>
      </c>
      <c r="F7" s="7" t="s">
        <v>49</v>
      </c>
      <c r="G7" s="7" t="s">
        <v>57</v>
      </c>
      <c r="H7" s="7" t="s">
        <v>57</v>
      </c>
      <c r="I7" s="7" t="s">
        <v>49</v>
      </c>
      <c r="J7" s="7" t="s">
        <v>57</v>
      </c>
      <c r="K7" s="7" t="s">
        <v>57</v>
      </c>
      <c r="L7" s="7" t="s">
        <v>57</v>
      </c>
      <c r="M7" s="14" t="s">
        <v>57</v>
      </c>
      <c r="N7" s="7"/>
      <c r="O7" s="197" t="s">
        <v>873</v>
      </c>
      <c r="P7" s="20"/>
    </row>
    <row r="8" spans="1:16" ht="28.5" x14ac:dyDescent="0.25">
      <c r="A8" s="1" t="s">
        <v>73</v>
      </c>
      <c r="B8" s="1" t="s">
        <v>66</v>
      </c>
      <c r="C8" s="147" t="s">
        <v>702</v>
      </c>
      <c r="D8" s="7" t="s">
        <v>49</v>
      </c>
      <c r="E8" s="7" t="s">
        <v>57</v>
      </c>
      <c r="F8" s="7" t="s">
        <v>49</v>
      </c>
      <c r="G8" s="7" t="s">
        <v>57</v>
      </c>
      <c r="H8" s="7" t="s">
        <v>57</v>
      </c>
      <c r="I8" s="7" t="s">
        <v>49</v>
      </c>
      <c r="J8" s="7" t="s">
        <v>57</v>
      </c>
      <c r="K8" s="7" t="s">
        <v>49</v>
      </c>
      <c r="L8" s="7" t="s">
        <v>57</v>
      </c>
      <c r="M8" s="14" t="s">
        <v>57</v>
      </c>
      <c r="N8" s="7" t="s">
        <v>878</v>
      </c>
      <c r="O8" s="7"/>
    </row>
    <row r="9" spans="1:16" x14ac:dyDescent="0.25">
      <c r="A9" s="1" t="s">
        <v>74</v>
      </c>
      <c r="B9" s="1" t="s">
        <v>70</v>
      </c>
      <c r="C9" s="9"/>
      <c r="D9" s="7" t="s">
        <v>57</v>
      </c>
      <c r="E9" s="7" t="s">
        <v>57</v>
      </c>
      <c r="F9" s="7" t="s">
        <v>49</v>
      </c>
      <c r="G9" s="7" t="s">
        <v>49</v>
      </c>
      <c r="H9" s="7" t="s">
        <v>57</v>
      </c>
      <c r="I9" s="7" t="s">
        <v>49</v>
      </c>
      <c r="J9" s="7" t="s">
        <v>57</v>
      </c>
      <c r="K9" s="7" t="s">
        <v>57</v>
      </c>
      <c r="L9" s="7" t="s">
        <v>57</v>
      </c>
      <c r="M9" s="14" t="s">
        <v>57</v>
      </c>
      <c r="N9" s="7"/>
      <c r="O9" s="7"/>
    </row>
    <row r="10" spans="1:16" x14ac:dyDescent="0.25">
      <c r="A10" s="1" t="s">
        <v>75</v>
      </c>
      <c r="B10" s="1" t="s">
        <v>66</v>
      </c>
      <c r="C10" s="147" t="s">
        <v>705</v>
      </c>
      <c r="D10" s="7" t="s">
        <v>57</v>
      </c>
      <c r="E10" s="7" t="s">
        <v>57</v>
      </c>
      <c r="F10" s="7" t="s">
        <v>49</v>
      </c>
      <c r="G10" s="7" t="s">
        <v>57</v>
      </c>
      <c r="H10" s="7" t="s">
        <v>57</v>
      </c>
      <c r="I10" s="7" t="s">
        <v>49</v>
      </c>
      <c r="J10" s="7" t="s">
        <v>57</v>
      </c>
      <c r="K10" s="7" t="s">
        <v>57</v>
      </c>
      <c r="L10" s="7" t="s">
        <v>57</v>
      </c>
      <c r="M10" s="14" t="s">
        <v>57</v>
      </c>
      <c r="N10" s="7" t="s">
        <v>877</v>
      </c>
      <c r="O10" s="7"/>
    </row>
    <row r="11" spans="1:16" ht="28.5" x14ac:dyDescent="0.25">
      <c r="A11" s="1" t="s">
        <v>76</v>
      </c>
      <c r="B11" s="1" t="s">
        <v>66</v>
      </c>
      <c r="C11" s="147" t="s">
        <v>706</v>
      </c>
      <c r="D11" s="7" t="s">
        <v>57</v>
      </c>
      <c r="E11" s="7" t="s">
        <v>57</v>
      </c>
      <c r="F11" s="7" t="s">
        <v>49</v>
      </c>
      <c r="G11" s="7" t="s">
        <v>57</v>
      </c>
      <c r="H11" s="7" t="s">
        <v>57</v>
      </c>
      <c r="I11" s="7" t="s">
        <v>49</v>
      </c>
      <c r="J11" s="7" t="s">
        <v>57</v>
      </c>
      <c r="K11" s="7" t="s">
        <v>57</v>
      </c>
      <c r="L11" s="7" t="s">
        <v>57</v>
      </c>
      <c r="M11" s="14" t="s">
        <v>57</v>
      </c>
      <c r="N11" s="127" t="s">
        <v>880</v>
      </c>
      <c r="O11" s="127" t="s">
        <v>879</v>
      </c>
    </row>
    <row r="12" spans="1:16" hidden="1" x14ac:dyDescent="0.25">
      <c r="A12" s="1" t="s">
        <v>77</v>
      </c>
      <c r="B12" s="1" t="s">
        <v>70</v>
      </c>
      <c r="C12" s="9"/>
      <c r="D12" s="7" t="s">
        <v>49</v>
      </c>
      <c r="E12" s="7" t="s">
        <v>57</v>
      </c>
      <c r="F12" s="7" t="s">
        <v>57</v>
      </c>
      <c r="G12" s="7" t="s">
        <v>57</v>
      </c>
      <c r="H12" s="7" t="s">
        <v>57</v>
      </c>
      <c r="I12" s="7" t="s">
        <v>57</v>
      </c>
      <c r="J12" s="7" t="s">
        <v>57</v>
      </c>
      <c r="K12" s="7" t="s">
        <v>57</v>
      </c>
      <c r="L12" s="7" t="s">
        <v>57</v>
      </c>
      <c r="M12" s="7" t="s">
        <v>57</v>
      </c>
    </row>
    <row r="13" spans="1:16" ht="28.5" x14ac:dyDescent="0.25">
      <c r="A13" s="1" t="s">
        <v>78</v>
      </c>
      <c r="B13" s="1" t="s">
        <v>66</v>
      </c>
      <c r="C13" s="147" t="s">
        <v>700</v>
      </c>
      <c r="D13" s="7" t="s">
        <v>49</v>
      </c>
      <c r="E13" s="7" t="s">
        <v>57</v>
      </c>
      <c r="F13" s="7" t="s">
        <v>49</v>
      </c>
      <c r="G13" s="7" t="s">
        <v>57</v>
      </c>
      <c r="H13" s="7" t="s">
        <v>57</v>
      </c>
      <c r="I13" s="7" t="s">
        <v>49</v>
      </c>
      <c r="J13" s="7" t="s">
        <v>57</v>
      </c>
      <c r="K13" s="7" t="s">
        <v>49</v>
      </c>
      <c r="L13" s="7" t="s">
        <v>57</v>
      </c>
      <c r="M13" s="14" t="s">
        <v>57</v>
      </c>
      <c r="N13" s="197" t="s">
        <v>881</v>
      </c>
      <c r="O13" s="7"/>
    </row>
    <row r="14" spans="1:16" ht="57" x14ac:dyDescent="0.25">
      <c r="A14" s="1" t="s">
        <v>79</v>
      </c>
      <c r="B14" s="1" t="s">
        <v>66</v>
      </c>
      <c r="C14" s="147" t="s">
        <v>696</v>
      </c>
      <c r="D14" s="7" t="s">
        <v>49</v>
      </c>
      <c r="E14" s="7" t="s">
        <v>49</v>
      </c>
      <c r="F14" s="7" t="s">
        <v>49</v>
      </c>
      <c r="G14" s="7" t="s">
        <v>49</v>
      </c>
      <c r="H14" s="7" t="s">
        <v>57</v>
      </c>
      <c r="I14" s="7" t="s">
        <v>49</v>
      </c>
      <c r="J14" s="7" t="s">
        <v>57</v>
      </c>
      <c r="K14" s="7" t="s">
        <v>49</v>
      </c>
      <c r="L14" s="7" t="s">
        <v>57</v>
      </c>
      <c r="M14" s="14" t="s">
        <v>57</v>
      </c>
      <c r="N14" s="7"/>
      <c r="O14" s="7" t="s">
        <v>884</v>
      </c>
    </row>
    <row r="15" spans="1:16" x14ac:dyDescent="0.25">
      <c r="A15" s="127" t="s">
        <v>80</v>
      </c>
      <c r="B15" s="127" t="s">
        <v>70</v>
      </c>
      <c r="C15" s="128"/>
      <c r="D15" s="7" t="s">
        <v>57</v>
      </c>
      <c r="E15" s="7" t="s">
        <v>49</v>
      </c>
      <c r="F15" s="7" t="s">
        <v>49</v>
      </c>
      <c r="G15" s="7" t="s">
        <v>49</v>
      </c>
      <c r="H15" s="7" t="s">
        <v>57</v>
      </c>
      <c r="I15" s="7" t="s">
        <v>49</v>
      </c>
      <c r="J15" s="7" t="s">
        <v>57</v>
      </c>
      <c r="K15" s="7" t="s">
        <v>57</v>
      </c>
      <c r="L15" s="7" t="s">
        <v>57</v>
      </c>
      <c r="M15" s="14" t="s">
        <v>57</v>
      </c>
      <c r="N15" s="7"/>
      <c r="O15" s="7"/>
    </row>
    <row r="16" spans="1:16" x14ac:dyDescent="0.25">
      <c r="A16" s="127" t="s">
        <v>81</v>
      </c>
      <c r="B16" s="127" t="s">
        <v>70</v>
      </c>
      <c r="C16" s="128"/>
      <c r="D16" s="7" t="s">
        <v>49</v>
      </c>
      <c r="E16" s="7" t="s">
        <v>57</v>
      </c>
      <c r="F16" s="7" t="s">
        <v>49</v>
      </c>
      <c r="G16" s="7" t="s">
        <v>57</v>
      </c>
      <c r="H16" s="7" t="s">
        <v>57</v>
      </c>
      <c r="I16" s="7" t="s">
        <v>49</v>
      </c>
      <c r="J16" s="7" t="s">
        <v>57</v>
      </c>
      <c r="K16" s="7" t="s">
        <v>49</v>
      </c>
      <c r="L16" s="7" t="s">
        <v>57</v>
      </c>
      <c r="M16" s="14" t="s">
        <v>57</v>
      </c>
      <c r="N16" s="7"/>
      <c r="O16" s="7"/>
    </row>
    <row r="17" spans="1:15" x14ac:dyDescent="0.25">
      <c r="A17" s="127" t="s">
        <v>82</v>
      </c>
      <c r="B17" s="127" t="s">
        <v>70</v>
      </c>
      <c r="C17" s="116"/>
      <c r="D17" s="7" t="s">
        <v>49</v>
      </c>
      <c r="E17" s="7" t="s">
        <v>49</v>
      </c>
      <c r="F17" s="7" t="s">
        <v>49</v>
      </c>
      <c r="G17" s="7" t="s">
        <v>57</v>
      </c>
      <c r="H17" s="7" t="s">
        <v>57</v>
      </c>
      <c r="I17" s="7" t="s">
        <v>57</v>
      </c>
      <c r="J17" s="7" t="s">
        <v>57</v>
      </c>
      <c r="K17" s="7" t="s">
        <v>57</v>
      </c>
      <c r="L17" s="7" t="s">
        <v>57</v>
      </c>
      <c r="M17" s="14" t="s">
        <v>57</v>
      </c>
      <c r="N17" s="7"/>
      <c r="O17" s="7"/>
    </row>
    <row r="18" spans="1:15" x14ac:dyDescent="0.25">
      <c r="A18" s="1" t="s">
        <v>83</v>
      </c>
      <c r="B18" s="1" t="s">
        <v>66</v>
      </c>
      <c r="C18" s="147" t="s">
        <v>701</v>
      </c>
      <c r="D18" s="7" t="s">
        <v>49</v>
      </c>
      <c r="E18" s="7" t="s">
        <v>57</v>
      </c>
      <c r="F18" s="7" t="s">
        <v>49</v>
      </c>
      <c r="G18" s="7" t="s">
        <v>57</v>
      </c>
      <c r="H18" s="7" t="s">
        <v>57</v>
      </c>
      <c r="I18" s="7" t="s">
        <v>49</v>
      </c>
      <c r="J18" s="7" t="s">
        <v>57</v>
      </c>
      <c r="K18" s="7" t="s">
        <v>49</v>
      </c>
      <c r="L18" s="7" t="s">
        <v>49</v>
      </c>
      <c r="M18" s="14" t="s">
        <v>57</v>
      </c>
      <c r="N18" s="7" t="s">
        <v>882</v>
      </c>
      <c r="O18" s="7"/>
    </row>
    <row r="19" spans="1:15" ht="57" x14ac:dyDescent="0.25">
      <c r="A19" s="1" t="s">
        <v>84</v>
      </c>
      <c r="B19" s="1" t="s">
        <v>66</v>
      </c>
      <c r="C19" s="6" t="s">
        <v>707</v>
      </c>
      <c r="D19" s="7" t="s">
        <v>49</v>
      </c>
      <c r="E19" s="7" t="s">
        <v>49</v>
      </c>
      <c r="F19" s="7" t="s">
        <v>49</v>
      </c>
      <c r="G19" s="7" t="s">
        <v>49</v>
      </c>
      <c r="H19" s="7" t="s">
        <v>57</v>
      </c>
      <c r="I19" s="7" t="s">
        <v>49</v>
      </c>
      <c r="J19" s="7" t="s">
        <v>49</v>
      </c>
      <c r="K19" s="7" t="s">
        <v>49</v>
      </c>
      <c r="L19" s="7" t="s">
        <v>49</v>
      </c>
      <c r="M19" s="14" t="s">
        <v>49</v>
      </c>
      <c r="N19" s="7"/>
      <c r="O19" s="134" t="s">
        <v>897</v>
      </c>
    </row>
    <row r="20" spans="1:15" ht="142.5" x14ac:dyDescent="0.25">
      <c r="A20" s="127" t="s">
        <v>85</v>
      </c>
      <c r="B20" s="127" t="s">
        <v>66</v>
      </c>
      <c r="C20" s="134" t="s">
        <v>758</v>
      </c>
      <c r="D20" s="7" t="s">
        <v>57</v>
      </c>
      <c r="E20" s="7" t="s">
        <v>57</v>
      </c>
      <c r="F20" s="7" t="s">
        <v>49</v>
      </c>
      <c r="G20" s="7" t="s">
        <v>57</v>
      </c>
      <c r="H20" s="7" t="s">
        <v>57</v>
      </c>
      <c r="I20" s="7" t="s">
        <v>49</v>
      </c>
      <c r="J20" s="7" t="s">
        <v>57</v>
      </c>
      <c r="K20" s="7" t="s">
        <v>57</v>
      </c>
      <c r="L20" s="7" t="s">
        <v>57</v>
      </c>
      <c r="M20" s="14" t="s">
        <v>57</v>
      </c>
      <c r="N20" s="7"/>
      <c r="O20" s="7"/>
    </row>
    <row r="21" spans="1:15" ht="43.5" thickBot="1" x14ac:dyDescent="0.3">
      <c r="A21" s="127" t="s">
        <v>86</v>
      </c>
      <c r="B21" s="127" t="s">
        <v>66</v>
      </c>
      <c r="C21" s="134" t="s">
        <v>767</v>
      </c>
      <c r="D21" s="7" t="s">
        <v>57</v>
      </c>
      <c r="E21" s="7" t="s">
        <v>57</v>
      </c>
      <c r="F21" s="7" t="s">
        <v>49</v>
      </c>
      <c r="G21" s="7" t="s">
        <v>57</v>
      </c>
      <c r="H21" s="7" t="s">
        <v>57</v>
      </c>
      <c r="I21" s="7" t="s">
        <v>49</v>
      </c>
      <c r="J21" s="7" t="s">
        <v>57</v>
      </c>
      <c r="K21" s="7" t="s">
        <v>57</v>
      </c>
      <c r="L21" s="7" t="s">
        <v>57</v>
      </c>
      <c r="M21" s="14" t="s">
        <v>57</v>
      </c>
      <c r="N21" s="7"/>
      <c r="O21" s="7"/>
    </row>
    <row r="22" spans="1:15" ht="15" hidden="1" thickBot="1" x14ac:dyDescent="0.3">
      <c r="A22" s="1" t="s">
        <v>87</v>
      </c>
      <c r="B22" s="1"/>
      <c r="C22" s="9" t="s">
        <v>88</v>
      </c>
      <c r="D22" s="7" t="s">
        <v>57</v>
      </c>
      <c r="E22" s="7" t="s">
        <v>57</v>
      </c>
      <c r="F22" s="7" t="s">
        <v>57</v>
      </c>
      <c r="G22" s="7" t="s">
        <v>57</v>
      </c>
      <c r="H22" s="7" t="s">
        <v>57</v>
      </c>
      <c r="I22" s="7" t="s">
        <v>57</v>
      </c>
      <c r="J22" s="7" t="s">
        <v>57</v>
      </c>
      <c r="K22" s="7" t="s">
        <v>57</v>
      </c>
      <c r="L22" s="7" t="s">
        <v>49</v>
      </c>
      <c r="M22" s="7" t="s">
        <v>57</v>
      </c>
    </row>
    <row r="23" spans="1:15" ht="15" hidden="1" thickBot="1" x14ac:dyDescent="0.3">
      <c r="A23" s="1" t="s">
        <v>89</v>
      </c>
      <c r="B23" s="1"/>
      <c r="C23" s="9" t="s">
        <v>90</v>
      </c>
      <c r="D23" s="7" t="s">
        <v>57</v>
      </c>
      <c r="E23" s="7" t="s">
        <v>57</v>
      </c>
      <c r="F23" s="7" t="s">
        <v>57</v>
      </c>
      <c r="G23" s="7" t="s">
        <v>57</v>
      </c>
      <c r="H23" s="7" t="s">
        <v>57</v>
      </c>
      <c r="I23" s="7" t="s">
        <v>57</v>
      </c>
      <c r="J23" s="7" t="s">
        <v>57</v>
      </c>
      <c r="K23" s="7" t="s">
        <v>57</v>
      </c>
      <c r="L23" s="7" t="s">
        <v>49</v>
      </c>
      <c r="M23" s="7" t="s">
        <v>57</v>
      </c>
    </row>
    <row r="24" spans="1:15" ht="15" hidden="1" thickBot="1" x14ac:dyDescent="0.3">
      <c r="A24" s="1" t="s">
        <v>91</v>
      </c>
      <c r="B24" s="1"/>
      <c r="C24" s="9" t="s">
        <v>92</v>
      </c>
      <c r="D24" s="7" t="s">
        <v>57</v>
      </c>
      <c r="E24" s="7" t="s">
        <v>57</v>
      </c>
      <c r="F24" s="7" t="s">
        <v>57</v>
      </c>
      <c r="G24" s="7" t="s">
        <v>57</v>
      </c>
      <c r="H24" s="7" t="s">
        <v>57</v>
      </c>
      <c r="I24" s="7" t="s">
        <v>57</v>
      </c>
      <c r="J24" s="7" t="s">
        <v>57</v>
      </c>
      <c r="K24" s="7" t="s">
        <v>57</v>
      </c>
      <c r="L24" s="7" t="s">
        <v>49</v>
      </c>
      <c r="M24" s="7" t="s">
        <v>57</v>
      </c>
    </row>
    <row r="25" spans="1:15" ht="15" hidden="1" thickBot="1" x14ac:dyDescent="0.3">
      <c r="A25" s="1" t="s">
        <v>93</v>
      </c>
      <c r="B25" s="1"/>
      <c r="C25" s="9" t="s">
        <v>94</v>
      </c>
      <c r="D25" s="7" t="s">
        <v>57</v>
      </c>
      <c r="E25" s="7" t="s">
        <v>57</v>
      </c>
      <c r="F25" s="7" t="s">
        <v>57</v>
      </c>
      <c r="G25" s="7" t="s">
        <v>57</v>
      </c>
      <c r="H25" s="7" t="s">
        <v>57</v>
      </c>
      <c r="I25" s="7" t="s">
        <v>57</v>
      </c>
      <c r="J25" s="7" t="s">
        <v>57</v>
      </c>
      <c r="K25" s="7" t="s">
        <v>57</v>
      </c>
      <c r="L25" s="7" t="s">
        <v>49</v>
      </c>
      <c r="M25" s="7" t="s">
        <v>57</v>
      </c>
    </row>
    <row r="26" spans="1:15" ht="29.25" hidden="1" thickBot="1" x14ac:dyDescent="0.3">
      <c r="A26" s="1" t="s">
        <v>95</v>
      </c>
      <c r="B26" s="1"/>
      <c r="C26" s="9" t="s">
        <v>96</v>
      </c>
      <c r="D26" s="7" t="s">
        <v>57</v>
      </c>
      <c r="E26" s="7" t="s">
        <v>57</v>
      </c>
      <c r="F26" s="7" t="s">
        <v>57</v>
      </c>
      <c r="G26" s="7" t="s">
        <v>57</v>
      </c>
      <c r="H26" s="7" t="s">
        <v>57</v>
      </c>
      <c r="I26" s="7" t="s">
        <v>57</v>
      </c>
      <c r="J26" s="7" t="s">
        <v>57</v>
      </c>
      <c r="K26" s="7" t="s">
        <v>57</v>
      </c>
      <c r="L26" s="7" t="s">
        <v>49</v>
      </c>
      <c r="M26" s="7" t="s">
        <v>57</v>
      </c>
    </row>
    <row r="27" spans="1:15" ht="29.25" hidden="1" thickBot="1" x14ac:dyDescent="0.3">
      <c r="A27" s="1" t="s">
        <v>97</v>
      </c>
      <c r="B27" s="1"/>
      <c r="C27" s="7"/>
      <c r="D27" s="7" t="s">
        <v>57</v>
      </c>
      <c r="E27" s="7" t="s">
        <v>57</v>
      </c>
      <c r="F27" s="7" t="s">
        <v>57</v>
      </c>
      <c r="G27" s="7" t="s">
        <v>57</v>
      </c>
      <c r="H27" s="7" t="s">
        <v>57</v>
      </c>
      <c r="I27" s="7" t="s">
        <v>57</v>
      </c>
      <c r="J27" s="7" t="s">
        <v>57</v>
      </c>
      <c r="K27" s="7" t="s">
        <v>57</v>
      </c>
      <c r="L27" s="7" t="s">
        <v>49</v>
      </c>
      <c r="M27" s="7" t="s">
        <v>57</v>
      </c>
    </row>
    <row r="28" spans="1:15" ht="15" hidden="1" thickBot="1" x14ac:dyDescent="0.3">
      <c r="A28" s="1" t="s">
        <v>98</v>
      </c>
      <c r="B28" s="1"/>
      <c r="C28" s="9"/>
      <c r="D28" s="7" t="s">
        <v>57</v>
      </c>
      <c r="E28" s="7" t="s">
        <v>57</v>
      </c>
      <c r="F28" s="7" t="s">
        <v>57</v>
      </c>
      <c r="G28" s="7" t="s">
        <v>57</v>
      </c>
      <c r="H28" s="7" t="s">
        <v>57</v>
      </c>
      <c r="I28" s="7" t="s">
        <v>57</v>
      </c>
      <c r="J28" s="7" t="s">
        <v>57</v>
      </c>
      <c r="K28" s="7" t="s">
        <v>57</v>
      </c>
      <c r="L28" s="7" t="s">
        <v>49</v>
      </c>
      <c r="M28" s="7" t="s">
        <v>57</v>
      </c>
    </row>
    <row r="29" spans="1:15" ht="29.25" hidden="1" thickBot="1" x14ac:dyDescent="0.3">
      <c r="A29" s="1" t="s">
        <v>99</v>
      </c>
      <c r="B29" s="1"/>
      <c r="C29" s="9" t="s">
        <v>100</v>
      </c>
      <c r="D29" s="7" t="s">
        <v>57</v>
      </c>
      <c r="E29" s="7" t="s">
        <v>57</v>
      </c>
      <c r="F29" s="7" t="s">
        <v>57</v>
      </c>
      <c r="G29" s="7" t="s">
        <v>57</v>
      </c>
      <c r="H29" s="7" t="s">
        <v>57</v>
      </c>
      <c r="I29" s="7" t="s">
        <v>57</v>
      </c>
      <c r="J29" s="7" t="s">
        <v>57</v>
      </c>
      <c r="K29" s="7" t="s">
        <v>57</v>
      </c>
      <c r="L29" s="7" t="s">
        <v>49</v>
      </c>
      <c r="M29" s="7" t="s">
        <v>57</v>
      </c>
    </row>
    <row r="30" spans="1:15" ht="15" hidden="1" thickBot="1" x14ac:dyDescent="0.3">
      <c r="A30" s="1" t="s">
        <v>101</v>
      </c>
      <c r="B30" s="1"/>
      <c r="C30" s="5"/>
      <c r="D30" s="7" t="s">
        <v>49</v>
      </c>
      <c r="E30" s="7" t="s">
        <v>57</v>
      </c>
      <c r="F30" s="7" t="s">
        <v>57</v>
      </c>
      <c r="G30" s="7" t="s">
        <v>57</v>
      </c>
      <c r="H30" s="7" t="s">
        <v>57</v>
      </c>
      <c r="I30" s="7" t="s">
        <v>57</v>
      </c>
      <c r="J30" s="7" t="s">
        <v>57</v>
      </c>
      <c r="K30" s="7" t="s">
        <v>57</v>
      </c>
      <c r="L30" s="7" t="s">
        <v>57</v>
      </c>
      <c r="M30" s="7" t="s">
        <v>57</v>
      </c>
    </row>
    <row r="31" spans="1:15" ht="29.25" hidden="1" thickBot="1" x14ac:dyDescent="0.3">
      <c r="A31" s="10" t="s">
        <v>102</v>
      </c>
      <c r="B31" s="10"/>
      <c r="C31" s="27"/>
      <c r="D31" s="25" t="s">
        <v>49</v>
      </c>
      <c r="E31" s="25" t="s">
        <v>57</v>
      </c>
      <c r="F31" s="25" t="s">
        <v>57</v>
      </c>
      <c r="G31" s="25" t="s">
        <v>57</v>
      </c>
      <c r="H31" s="25" t="s">
        <v>57</v>
      </c>
      <c r="I31" s="25" t="s">
        <v>57</v>
      </c>
      <c r="J31" s="25" t="s">
        <v>57</v>
      </c>
      <c r="K31" s="25" t="s">
        <v>57</v>
      </c>
      <c r="L31" s="25" t="s">
        <v>57</v>
      </c>
      <c r="M31" s="25" t="s">
        <v>57</v>
      </c>
    </row>
    <row r="32" spans="1:15" ht="15.75" thickBot="1" x14ac:dyDescent="0.3">
      <c r="A32" s="101" t="s">
        <v>103</v>
      </c>
      <c r="B32" s="102">
        <f>(100*(COUNTIF(B3:B31,"No"))/((COUNTIF(B3:B31,"Yes"))+(COUNTIF(B3:B31,"No"))))</f>
        <v>0</v>
      </c>
      <c r="C32" s="103" t="s">
        <v>104</v>
      </c>
      <c r="D32" s="28" t="s">
        <v>49</v>
      </c>
      <c r="E32" s="28" t="s">
        <v>49</v>
      </c>
      <c r="F32" s="28" t="s">
        <v>49</v>
      </c>
      <c r="G32" s="28" t="s">
        <v>49</v>
      </c>
      <c r="H32" s="28" t="s">
        <v>49</v>
      </c>
      <c r="I32" s="28" t="s">
        <v>49</v>
      </c>
      <c r="J32" s="28" t="s">
        <v>49</v>
      </c>
      <c r="K32" s="28" t="s">
        <v>49</v>
      </c>
      <c r="L32" s="28" t="s">
        <v>49</v>
      </c>
      <c r="M32" s="203" t="s">
        <v>49</v>
      </c>
      <c r="N32" s="7"/>
      <c r="O32" s="7"/>
    </row>
    <row r="34" spans="2:15" ht="99.75" x14ac:dyDescent="0.25">
      <c r="B34" s="7" t="s">
        <v>703</v>
      </c>
      <c r="C34" s="148" t="s">
        <v>704</v>
      </c>
      <c r="N34" s="7" t="s">
        <v>885</v>
      </c>
      <c r="O34" s="7" t="s">
        <v>886</v>
      </c>
    </row>
  </sheetData>
  <autoFilter ref="D1:M32" xr:uid="{6F2024C8-856D-4E32-8822-52F1A844B1A3}">
    <filterColumn colId="2">
      <filters>
        <filter val="Y"/>
      </filters>
    </filterColumn>
  </autoFilter>
  <mergeCells count="1">
    <mergeCell ref="A1:C1"/>
  </mergeCells>
  <conditionalFormatting sqref="B32">
    <cfRule type="cellIs" dxfId="24" priority="3" operator="greaterThanOrEqual">
      <formula>25</formula>
    </cfRule>
  </conditionalFormatting>
  <conditionalFormatting sqref="B21">
    <cfRule type="cellIs" dxfId="23" priority="1" operator="equal">
      <formula>"No"</formula>
    </cfRule>
  </conditionalFormatting>
  <dataValidations count="1">
    <dataValidation type="list" allowBlank="1" showInputMessage="1" showErrorMessage="1" sqref="B3:B31" xr:uid="{E9D07062-C4F6-4F05-BC69-62317A0FD4C2}">
      <formula1>$P$3:$P$5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2"/>
  <sheetViews>
    <sheetView workbookViewId="0">
      <selection activeCell="B5" sqref="B5"/>
    </sheetView>
  </sheetViews>
  <sheetFormatPr defaultColWidth="9.140625" defaultRowHeight="14.25" x14ac:dyDescent="0.25"/>
  <cols>
    <col min="1" max="1" width="6.42578125" style="12" bestFit="1" customWidth="1"/>
    <col min="2" max="2" width="40.42578125" style="12" customWidth="1"/>
    <col min="3" max="3" width="12.85546875" style="12" customWidth="1"/>
    <col min="4" max="4" width="31.85546875" style="12" customWidth="1"/>
    <col min="5" max="16384" width="9.140625" style="12"/>
  </cols>
  <sheetData>
    <row r="1" spans="1:6" ht="15" x14ac:dyDescent="0.25">
      <c r="A1" s="206" t="s">
        <v>105</v>
      </c>
      <c r="B1" s="206"/>
      <c r="C1" s="206"/>
      <c r="D1" s="206"/>
    </row>
    <row r="2" spans="1:6" ht="15" x14ac:dyDescent="0.25">
      <c r="A2" s="2" t="s">
        <v>106</v>
      </c>
      <c r="B2" s="4" t="s">
        <v>107</v>
      </c>
      <c r="C2" s="4" t="s">
        <v>63</v>
      </c>
      <c r="D2" s="4" t="s">
        <v>108</v>
      </c>
      <c r="F2" s="23" t="s">
        <v>66</v>
      </c>
    </row>
    <row r="3" spans="1:6" ht="15" x14ac:dyDescent="0.25">
      <c r="A3" s="88" t="s">
        <v>109</v>
      </c>
      <c r="B3" s="1" t="s">
        <v>110</v>
      </c>
      <c r="C3" s="1" t="s">
        <v>66</v>
      </c>
      <c r="D3" s="6"/>
      <c r="F3" s="23" t="s">
        <v>68</v>
      </c>
    </row>
    <row r="4" spans="1:6" ht="15" x14ac:dyDescent="0.25">
      <c r="A4" s="2">
        <v>6</v>
      </c>
      <c r="B4" s="1" t="s">
        <v>111</v>
      </c>
      <c r="C4" s="1" t="s">
        <v>66</v>
      </c>
      <c r="D4" s="6"/>
      <c r="F4" s="23" t="s">
        <v>70</v>
      </c>
    </row>
    <row r="5" spans="1:6" ht="42.75" x14ac:dyDescent="0.25">
      <c r="A5" s="2">
        <v>6</v>
      </c>
      <c r="B5" s="3" t="s">
        <v>112</v>
      </c>
      <c r="C5" s="1" t="s">
        <v>70</v>
      </c>
      <c r="D5" s="6"/>
    </row>
    <row r="6" spans="1:6" ht="42.75" x14ac:dyDescent="0.25">
      <c r="A6" s="122">
        <v>6</v>
      </c>
      <c r="B6" s="127" t="s">
        <v>636</v>
      </c>
      <c r="C6" s="121" t="s">
        <v>70</v>
      </c>
      <c r="D6" s="6"/>
    </row>
    <row r="7" spans="1:6" ht="15" x14ac:dyDescent="0.25">
      <c r="A7" s="2">
        <v>7</v>
      </c>
      <c r="B7" s="1" t="s">
        <v>113</v>
      </c>
      <c r="C7" s="1" t="s">
        <v>66</v>
      </c>
      <c r="D7" s="6"/>
    </row>
    <row r="8" spans="1:6" ht="28.5" x14ac:dyDescent="0.25">
      <c r="A8" s="10"/>
      <c r="B8" s="10" t="s">
        <v>114</v>
      </c>
      <c r="C8" s="10" t="s">
        <v>66</v>
      </c>
      <c r="D8" s="68"/>
    </row>
    <row r="9" spans="1:6" ht="28.5" x14ac:dyDescent="0.25">
      <c r="A9" s="141"/>
      <c r="B9" s="141" t="s">
        <v>686</v>
      </c>
      <c r="C9" s="141" t="s">
        <v>70</v>
      </c>
      <c r="D9" s="147" t="s">
        <v>708</v>
      </c>
    </row>
    <row r="10" spans="1:6" ht="45.75" thickBot="1" x14ac:dyDescent="0.3">
      <c r="A10" s="143"/>
      <c r="B10" s="144" t="s">
        <v>115</v>
      </c>
      <c r="C10" s="145">
        <f>(100*(COUNTIF(C3:C8,"No"))/((COUNTIF(C3:C8,"Yes"))+(COUNTIF(C3:C8,"No"))))</f>
        <v>0</v>
      </c>
      <c r="D10" s="146" t="s">
        <v>116</v>
      </c>
    </row>
    <row r="12" spans="1:6" x14ac:dyDescent="0.25">
      <c r="C12" s="100"/>
    </row>
  </sheetData>
  <mergeCells count="1">
    <mergeCell ref="A1:D1"/>
  </mergeCells>
  <conditionalFormatting sqref="C8:C9">
    <cfRule type="cellIs" dxfId="22" priority="2" operator="equal">
      <formula>"No"</formula>
    </cfRule>
  </conditionalFormatting>
  <conditionalFormatting sqref="C10">
    <cfRule type="cellIs" dxfId="21" priority="1" operator="greaterThanOrEqual">
      <formula>25</formula>
    </cfRule>
  </conditionalFormatting>
  <dataValidations count="1">
    <dataValidation type="list" allowBlank="1" showInputMessage="1" showErrorMessage="1" sqref="C3:C9"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B5" sqref="B5"/>
    </sheetView>
  </sheetViews>
  <sheetFormatPr defaultColWidth="9.140625" defaultRowHeight="14.25" x14ac:dyDescent="0.25"/>
  <cols>
    <col min="1" max="1" width="9.140625" style="12"/>
    <col min="2" max="2" width="89.5703125" style="12" customWidth="1"/>
    <col min="3" max="3" width="15" style="12" customWidth="1"/>
    <col min="4" max="4" width="28.7109375" style="12" customWidth="1"/>
    <col min="5" max="14" width="3.5703125" style="12" hidden="1" customWidth="1"/>
    <col min="15" max="15" width="64.28515625" style="12" bestFit="1" customWidth="1"/>
    <col min="16" max="16384" width="9.140625" style="12"/>
  </cols>
  <sheetData>
    <row r="1" spans="1:20" ht="162.75" x14ac:dyDescent="0.25">
      <c r="A1" s="204" t="s">
        <v>117</v>
      </c>
      <c r="B1" s="208"/>
      <c r="C1" s="208"/>
      <c r="D1" s="205"/>
      <c r="E1" s="8" t="s">
        <v>9</v>
      </c>
      <c r="F1" s="8" t="s">
        <v>12</v>
      </c>
      <c r="G1" s="8" t="s">
        <v>15</v>
      </c>
      <c r="H1" s="8" t="s">
        <v>46</v>
      </c>
      <c r="I1" s="8" t="s">
        <v>21</v>
      </c>
      <c r="J1" s="8" t="s">
        <v>24</v>
      </c>
      <c r="K1" s="8" t="s">
        <v>26</v>
      </c>
      <c r="L1" s="8" t="s">
        <v>29</v>
      </c>
      <c r="M1" s="8" t="s">
        <v>32</v>
      </c>
      <c r="N1" s="8" t="s">
        <v>35</v>
      </c>
      <c r="O1" s="24"/>
      <c r="P1" s="24"/>
      <c r="Q1" s="24"/>
      <c r="R1" s="24"/>
      <c r="S1" s="24"/>
      <c r="T1" s="24"/>
    </row>
    <row r="2" spans="1:20" ht="15" x14ac:dyDescent="0.25">
      <c r="A2" s="2" t="s">
        <v>106</v>
      </c>
      <c r="B2" s="4" t="s">
        <v>107</v>
      </c>
      <c r="C2" s="4" t="s">
        <v>63</v>
      </c>
      <c r="D2" s="4" t="s">
        <v>108</v>
      </c>
      <c r="E2" s="13" t="s">
        <v>49</v>
      </c>
      <c r="F2" s="13" t="s">
        <v>49</v>
      </c>
      <c r="G2" s="13" t="s">
        <v>49</v>
      </c>
      <c r="H2" s="13" t="s">
        <v>49</v>
      </c>
      <c r="I2" s="13" t="s">
        <v>57</v>
      </c>
      <c r="J2" s="13" t="s">
        <v>49</v>
      </c>
      <c r="K2" s="13" t="s">
        <v>49</v>
      </c>
      <c r="L2" s="13" t="s">
        <v>49</v>
      </c>
      <c r="M2" s="13" t="s">
        <v>49</v>
      </c>
      <c r="N2" s="13" t="s">
        <v>49</v>
      </c>
      <c r="O2" s="24"/>
      <c r="P2" s="24"/>
      <c r="Q2" s="24"/>
      <c r="R2" s="24"/>
      <c r="S2" s="24"/>
      <c r="T2" s="24"/>
    </row>
    <row r="3" spans="1:20" ht="15" x14ac:dyDescent="0.25">
      <c r="A3" s="2">
        <v>1</v>
      </c>
      <c r="B3" s="1" t="s">
        <v>118</v>
      </c>
      <c r="C3" s="1" t="s">
        <v>66</v>
      </c>
      <c r="D3" s="1"/>
      <c r="E3" s="7" t="s">
        <v>49</v>
      </c>
      <c r="F3" s="7" t="s">
        <v>49</v>
      </c>
      <c r="G3" s="7" t="s">
        <v>49</v>
      </c>
      <c r="H3" s="7" t="s">
        <v>49</v>
      </c>
      <c r="I3" s="7" t="s">
        <v>57</v>
      </c>
      <c r="J3" s="7" t="s">
        <v>49</v>
      </c>
      <c r="K3" s="7" t="s">
        <v>49</v>
      </c>
      <c r="L3" s="7" t="s">
        <v>49</v>
      </c>
      <c r="M3" s="7" t="s">
        <v>49</v>
      </c>
      <c r="N3" s="7" t="s">
        <v>49</v>
      </c>
      <c r="O3" s="24"/>
      <c r="P3" s="23" t="s">
        <v>66</v>
      </c>
      <c r="Q3" s="24"/>
      <c r="R3" s="24"/>
      <c r="S3" s="24"/>
      <c r="T3" s="24"/>
    </row>
    <row r="4" spans="1:20" ht="15" x14ac:dyDescent="0.25">
      <c r="A4" s="2">
        <v>1</v>
      </c>
      <c r="B4" s="159" t="s">
        <v>119</v>
      </c>
      <c r="C4" s="159" t="s">
        <v>68</v>
      </c>
      <c r="D4" s="153" t="s">
        <v>718</v>
      </c>
      <c r="E4" s="7" t="s">
        <v>49</v>
      </c>
      <c r="F4" s="7" t="s">
        <v>49</v>
      </c>
      <c r="G4" s="7" t="s">
        <v>49</v>
      </c>
      <c r="H4" s="7" t="s">
        <v>49</v>
      </c>
      <c r="I4" s="7" t="s">
        <v>57</v>
      </c>
      <c r="J4" s="7" t="s">
        <v>49</v>
      </c>
      <c r="K4" s="7" t="s">
        <v>49</v>
      </c>
      <c r="L4" s="7" t="s">
        <v>49</v>
      </c>
      <c r="M4" s="7" t="s">
        <v>49</v>
      </c>
      <c r="N4" s="7" t="s">
        <v>49</v>
      </c>
      <c r="O4" s="24" t="s">
        <v>896</v>
      </c>
      <c r="P4" s="23" t="s">
        <v>68</v>
      </c>
      <c r="Q4" s="24"/>
      <c r="R4" s="24"/>
      <c r="S4" s="24"/>
      <c r="T4" s="24"/>
    </row>
    <row r="5" spans="1:20" ht="15" x14ac:dyDescent="0.25">
      <c r="A5" s="2">
        <v>2</v>
      </c>
      <c r="B5" s="1" t="s">
        <v>120</v>
      </c>
      <c r="C5" s="1" t="s">
        <v>66</v>
      </c>
      <c r="D5" s="1"/>
      <c r="E5" s="7" t="s">
        <v>49</v>
      </c>
      <c r="F5" s="7" t="s">
        <v>49</v>
      </c>
      <c r="G5" s="7" t="s">
        <v>49</v>
      </c>
      <c r="H5" s="7" t="s">
        <v>49</v>
      </c>
      <c r="I5" s="7" t="s">
        <v>57</v>
      </c>
      <c r="J5" s="7" t="s">
        <v>49</v>
      </c>
      <c r="K5" s="7" t="s">
        <v>57</v>
      </c>
      <c r="L5" s="7" t="s">
        <v>49</v>
      </c>
      <c r="M5" s="7" t="s">
        <v>49</v>
      </c>
      <c r="N5" s="7" t="s">
        <v>49</v>
      </c>
      <c r="O5" s="24"/>
      <c r="P5" s="23" t="s">
        <v>70</v>
      </c>
      <c r="Q5" s="24"/>
      <c r="R5" s="24"/>
      <c r="S5" s="24"/>
      <c r="T5" s="24"/>
    </row>
    <row r="6" spans="1:20" ht="15" x14ac:dyDescent="0.25">
      <c r="A6" s="2">
        <v>2</v>
      </c>
      <c r="B6" s="1" t="s">
        <v>121</v>
      </c>
      <c r="C6" s="1" t="s">
        <v>66</v>
      </c>
      <c r="D6" s="1"/>
      <c r="E6" s="7" t="s">
        <v>49</v>
      </c>
      <c r="F6" s="7" t="s">
        <v>49</v>
      </c>
      <c r="G6" s="7" t="s">
        <v>49</v>
      </c>
      <c r="H6" s="7" t="s">
        <v>49</v>
      </c>
      <c r="I6" s="7" t="s">
        <v>57</v>
      </c>
      <c r="J6" s="7" t="s">
        <v>49</v>
      </c>
      <c r="K6" s="7" t="s">
        <v>57</v>
      </c>
      <c r="L6" s="7" t="s">
        <v>49</v>
      </c>
      <c r="M6" s="7" t="s">
        <v>49</v>
      </c>
      <c r="N6" s="7" t="s">
        <v>49</v>
      </c>
      <c r="O6" s="24"/>
      <c r="P6" s="24"/>
      <c r="Q6" s="24"/>
      <c r="R6" s="24"/>
      <c r="S6" s="24"/>
      <c r="T6" s="24"/>
    </row>
    <row r="7" spans="1:20" ht="15" x14ac:dyDescent="0.25">
      <c r="A7" s="2">
        <v>3</v>
      </c>
      <c r="B7" s="1" t="s">
        <v>122</v>
      </c>
      <c r="C7" s="1" t="s">
        <v>66</v>
      </c>
      <c r="D7" s="1"/>
      <c r="E7" s="7" t="s">
        <v>49</v>
      </c>
      <c r="F7" s="7" t="s">
        <v>49</v>
      </c>
      <c r="G7" s="7" t="s">
        <v>49</v>
      </c>
      <c r="H7" s="7" t="s">
        <v>49</v>
      </c>
      <c r="I7" s="7" t="s">
        <v>57</v>
      </c>
      <c r="J7" s="7" t="s">
        <v>49</v>
      </c>
      <c r="K7" s="7" t="s">
        <v>49</v>
      </c>
      <c r="L7" s="7" t="s">
        <v>49</v>
      </c>
      <c r="M7" s="7" t="s">
        <v>49</v>
      </c>
      <c r="N7" s="7" t="s">
        <v>49</v>
      </c>
      <c r="O7" s="24"/>
      <c r="P7" s="24"/>
      <c r="Q7" s="24"/>
      <c r="R7" s="24"/>
      <c r="S7" s="24"/>
      <c r="T7" s="24"/>
    </row>
    <row r="8" spans="1:20" ht="15" x14ac:dyDescent="0.25">
      <c r="A8" s="2">
        <v>3</v>
      </c>
      <c r="B8" s="1" t="s">
        <v>123</v>
      </c>
      <c r="C8" s="1" t="s">
        <v>66</v>
      </c>
      <c r="D8" s="1"/>
      <c r="E8" s="7" t="s">
        <v>49</v>
      </c>
      <c r="F8" s="7" t="s">
        <v>49</v>
      </c>
      <c r="G8" s="7" t="s">
        <v>49</v>
      </c>
      <c r="H8" s="7" t="s">
        <v>49</v>
      </c>
      <c r="I8" s="7" t="s">
        <v>57</v>
      </c>
      <c r="J8" s="7" t="s">
        <v>49</v>
      </c>
      <c r="K8" s="7" t="s">
        <v>49</v>
      </c>
      <c r="L8" s="7" t="s">
        <v>49</v>
      </c>
      <c r="M8" s="7" t="s">
        <v>49</v>
      </c>
      <c r="N8" s="7" t="s">
        <v>49</v>
      </c>
      <c r="O8" s="24"/>
      <c r="P8" s="24"/>
      <c r="Q8" s="24"/>
      <c r="R8" s="24"/>
      <c r="S8" s="24"/>
      <c r="T8" s="24"/>
    </row>
    <row r="9" spans="1:20" ht="15" x14ac:dyDescent="0.25">
      <c r="A9" s="2">
        <v>3</v>
      </c>
      <c r="B9" s="1" t="s">
        <v>124</v>
      </c>
      <c r="C9" s="1" t="s">
        <v>66</v>
      </c>
      <c r="D9" s="1"/>
      <c r="E9" s="7" t="s">
        <v>49</v>
      </c>
      <c r="F9" s="7" t="s">
        <v>49</v>
      </c>
      <c r="G9" s="7" t="s">
        <v>49</v>
      </c>
      <c r="H9" s="7" t="s">
        <v>49</v>
      </c>
      <c r="I9" s="7" t="s">
        <v>57</v>
      </c>
      <c r="J9" s="7" t="s">
        <v>49</v>
      </c>
      <c r="K9" s="7" t="s">
        <v>49</v>
      </c>
      <c r="L9" s="7" t="s">
        <v>49</v>
      </c>
      <c r="M9" s="7" t="s">
        <v>49</v>
      </c>
      <c r="N9" s="7" t="s">
        <v>49</v>
      </c>
      <c r="O9" s="24"/>
      <c r="P9" s="24"/>
      <c r="Q9" s="24"/>
      <c r="R9" s="24"/>
      <c r="S9" s="24"/>
      <c r="T9" s="24"/>
    </row>
    <row r="10" spans="1:20" ht="15" x14ac:dyDescent="0.25">
      <c r="A10" s="122">
        <v>3</v>
      </c>
      <c r="B10" s="159" t="s">
        <v>239</v>
      </c>
      <c r="C10" s="159" t="s">
        <v>68</v>
      </c>
      <c r="D10" s="153" t="s">
        <v>718</v>
      </c>
      <c r="E10" s="7" t="s">
        <v>49</v>
      </c>
      <c r="F10" s="7" t="s">
        <v>49</v>
      </c>
      <c r="G10" s="7" t="s">
        <v>49</v>
      </c>
      <c r="H10" s="7" t="s">
        <v>49</v>
      </c>
      <c r="I10" s="7" t="s">
        <v>57</v>
      </c>
      <c r="J10" s="7" t="s">
        <v>49</v>
      </c>
      <c r="K10" s="7" t="s">
        <v>49</v>
      </c>
      <c r="L10" s="7" t="s">
        <v>49</v>
      </c>
      <c r="M10" s="7" t="s">
        <v>49</v>
      </c>
      <c r="N10" s="7" t="s">
        <v>49</v>
      </c>
      <c r="O10" s="24" t="s">
        <v>896</v>
      </c>
      <c r="P10" s="24"/>
      <c r="Q10" s="24"/>
      <c r="R10" s="24"/>
      <c r="S10" s="24"/>
      <c r="T10" s="24"/>
    </row>
    <row r="11" spans="1:20" ht="28.5" x14ac:dyDescent="0.25">
      <c r="A11" s="2">
        <v>5</v>
      </c>
      <c r="B11" s="1" t="s">
        <v>125</v>
      </c>
      <c r="C11" s="1" t="s">
        <v>70</v>
      </c>
      <c r="D11" s="1"/>
      <c r="E11" s="7" t="s">
        <v>49</v>
      </c>
      <c r="F11" s="7" t="s">
        <v>49</v>
      </c>
      <c r="G11" s="7" t="s">
        <v>49</v>
      </c>
      <c r="H11" s="7" t="s">
        <v>49</v>
      </c>
      <c r="I11" s="7" t="s">
        <v>57</v>
      </c>
      <c r="J11" s="7" t="s">
        <v>49</v>
      </c>
      <c r="K11" s="7" t="s">
        <v>49</v>
      </c>
      <c r="L11" s="7" t="s">
        <v>49</v>
      </c>
      <c r="M11" s="7" t="s">
        <v>49</v>
      </c>
      <c r="N11" s="7" t="s">
        <v>49</v>
      </c>
      <c r="O11" s="24"/>
      <c r="P11" s="24"/>
      <c r="Q11" s="24"/>
      <c r="R11" s="24"/>
      <c r="S11" s="24"/>
      <c r="T11" s="24"/>
    </row>
    <row r="12" spans="1:20" ht="31.5" customHeight="1" x14ac:dyDescent="0.25">
      <c r="A12" s="2">
        <v>5</v>
      </c>
      <c r="B12" s="1" t="s">
        <v>126</v>
      </c>
      <c r="C12" s="1" t="s">
        <v>70</v>
      </c>
      <c r="D12" s="1"/>
      <c r="E12" s="7" t="s">
        <v>49</v>
      </c>
      <c r="F12" s="7" t="s">
        <v>49</v>
      </c>
      <c r="G12" s="7" t="s">
        <v>49</v>
      </c>
      <c r="H12" s="7" t="s">
        <v>49</v>
      </c>
      <c r="I12" s="7" t="s">
        <v>57</v>
      </c>
      <c r="J12" s="7" t="s">
        <v>49</v>
      </c>
      <c r="K12" s="7" t="s">
        <v>49</v>
      </c>
      <c r="L12" s="7" t="s">
        <v>49</v>
      </c>
      <c r="M12" s="7" t="s">
        <v>49</v>
      </c>
      <c r="N12" s="7" t="s">
        <v>49</v>
      </c>
      <c r="O12" s="24"/>
      <c r="P12" s="24"/>
      <c r="Q12" s="24"/>
      <c r="R12" s="24"/>
      <c r="S12" s="24"/>
      <c r="T12" s="24"/>
    </row>
    <row r="13" spans="1:20" ht="15" x14ac:dyDescent="0.25">
      <c r="A13" s="2">
        <v>6</v>
      </c>
      <c r="B13" s="1" t="s">
        <v>127</v>
      </c>
      <c r="C13" s="1" t="s">
        <v>68</v>
      </c>
      <c r="D13" s="1" t="s">
        <v>749</v>
      </c>
      <c r="E13" s="7" t="s">
        <v>49</v>
      </c>
      <c r="F13" s="7" t="s">
        <v>49</v>
      </c>
      <c r="G13" s="7" t="s">
        <v>49</v>
      </c>
      <c r="H13" s="7" t="s">
        <v>49</v>
      </c>
      <c r="I13" s="7" t="s">
        <v>57</v>
      </c>
      <c r="J13" s="7" t="s">
        <v>49</v>
      </c>
      <c r="K13" s="7" t="s">
        <v>49</v>
      </c>
      <c r="L13" s="7" t="s">
        <v>49</v>
      </c>
      <c r="M13" s="7" t="s">
        <v>49</v>
      </c>
      <c r="N13" s="7" t="s">
        <v>49</v>
      </c>
      <c r="O13" s="24"/>
      <c r="P13" s="24"/>
      <c r="Q13" s="24"/>
      <c r="R13" s="24"/>
      <c r="S13" s="24"/>
      <c r="T13" s="24"/>
    </row>
    <row r="14" spans="1:20" ht="42.75" x14ac:dyDescent="0.25">
      <c r="A14" s="2"/>
      <c r="B14" s="1" t="s">
        <v>128</v>
      </c>
      <c r="C14" s="1" t="s">
        <v>66</v>
      </c>
      <c r="D14" s="1" t="s">
        <v>709</v>
      </c>
      <c r="E14" s="7" t="s">
        <v>49</v>
      </c>
      <c r="F14" s="7" t="s">
        <v>49</v>
      </c>
      <c r="G14" s="7" t="s">
        <v>49</v>
      </c>
      <c r="H14" s="7" t="s">
        <v>49</v>
      </c>
      <c r="I14" s="7" t="s">
        <v>57</v>
      </c>
      <c r="J14" s="7" t="s">
        <v>49</v>
      </c>
      <c r="K14" s="7" t="s">
        <v>49</v>
      </c>
      <c r="L14" s="7" t="s">
        <v>49</v>
      </c>
      <c r="M14" s="7" t="s">
        <v>49</v>
      </c>
      <c r="N14" s="7" t="s">
        <v>49</v>
      </c>
      <c r="O14" s="24"/>
      <c r="P14" s="24"/>
      <c r="Q14" s="24"/>
      <c r="R14" s="24"/>
      <c r="S14" s="24"/>
      <c r="T14" s="24"/>
    </row>
    <row r="15" spans="1:20" ht="15" x14ac:dyDescent="0.25">
      <c r="A15" s="2" t="s">
        <v>129</v>
      </c>
      <c r="B15" s="1" t="s">
        <v>130</v>
      </c>
      <c r="C15" s="1" t="s">
        <v>70</v>
      </c>
      <c r="D15" s="1"/>
      <c r="E15" s="7" t="s">
        <v>49</v>
      </c>
      <c r="F15" s="7" t="s">
        <v>49</v>
      </c>
      <c r="G15" s="7" t="s">
        <v>49</v>
      </c>
      <c r="H15" s="7" t="s">
        <v>49</v>
      </c>
      <c r="I15" s="7" t="s">
        <v>57</v>
      </c>
      <c r="J15" s="7" t="s">
        <v>49</v>
      </c>
      <c r="K15" s="7" t="s">
        <v>49</v>
      </c>
      <c r="L15" s="7" t="s">
        <v>49</v>
      </c>
      <c r="M15" s="7" t="s">
        <v>49</v>
      </c>
      <c r="N15" s="7" t="s">
        <v>49</v>
      </c>
      <c r="O15" s="24"/>
      <c r="P15" s="24"/>
      <c r="Q15" s="24"/>
      <c r="R15" s="24"/>
      <c r="S15" s="24"/>
      <c r="T15" s="24"/>
    </row>
    <row r="16" spans="1:20" ht="15" x14ac:dyDescent="0.25">
      <c r="A16" s="2" t="s">
        <v>131</v>
      </c>
      <c r="B16" s="1" t="s">
        <v>132</v>
      </c>
      <c r="C16" s="1" t="s">
        <v>70</v>
      </c>
      <c r="D16" s="1"/>
      <c r="E16" s="7" t="s">
        <v>49</v>
      </c>
      <c r="F16" s="7" t="s">
        <v>49</v>
      </c>
      <c r="G16" s="7" t="s">
        <v>49</v>
      </c>
      <c r="H16" s="7" t="s">
        <v>49</v>
      </c>
      <c r="I16" s="7" t="s">
        <v>57</v>
      </c>
      <c r="J16" s="7" t="s">
        <v>49</v>
      </c>
      <c r="K16" s="7" t="s">
        <v>49</v>
      </c>
      <c r="L16" s="7" t="s">
        <v>49</v>
      </c>
      <c r="M16" s="7" t="s">
        <v>49</v>
      </c>
      <c r="N16" s="7" t="s">
        <v>49</v>
      </c>
      <c r="O16" s="24"/>
      <c r="P16" s="24"/>
      <c r="Q16" s="24"/>
      <c r="R16" s="24"/>
      <c r="S16" s="24"/>
      <c r="T16" s="24"/>
    </row>
    <row r="17" spans="1:14" ht="28.5" x14ac:dyDescent="0.25">
      <c r="A17" s="2" t="s">
        <v>133</v>
      </c>
      <c r="B17" s="1" t="s">
        <v>134</v>
      </c>
      <c r="C17" s="1" t="s">
        <v>70</v>
      </c>
      <c r="D17" s="1"/>
      <c r="E17" s="7" t="s">
        <v>49</v>
      </c>
      <c r="F17" s="7" t="s">
        <v>49</v>
      </c>
      <c r="G17" s="7" t="s">
        <v>49</v>
      </c>
      <c r="H17" s="7" t="s">
        <v>49</v>
      </c>
      <c r="I17" s="7" t="s">
        <v>57</v>
      </c>
      <c r="J17" s="7" t="s">
        <v>49</v>
      </c>
      <c r="K17" s="7" t="s">
        <v>49</v>
      </c>
      <c r="L17" s="7" t="s">
        <v>49</v>
      </c>
      <c r="M17" s="7" t="s">
        <v>49</v>
      </c>
      <c r="N17" s="7" t="s">
        <v>49</v>
      </c>
    </row>
    <row r="18" spans="1:14" ht="15" x14ac:dyDescent="0.25">
      <c r="A18" s="2" t="s">
        <v>135</v>
      </c>
      <c r="B18" s="1" t="s">
        <v>136</v>
      </c>
      <c r="C18" s="1" t="s">
        <v>66</v>
      </c>
      <c r="D18" s="37"/>
      <c r="E18" s="7" t="s">
        <v>49</v>
      </c>
      <c r="F18" s="7" t="s">
        <v>49</v>
      </c>
      <c r="G18" s="7" t="s">
        <v>49</v>
      </c>
      <c r="H18" s="7" t="s">
        <v>49</v>
      </c>
      <c r="I18" s="7" t="s">
        <v>57</v>
      </c>
      <c r="J18" s="7" t="s">
        <v>49</v>
      </c>
      <c r="K18" s="7" t="s">
        <v>49</v>
      </c>
      <c r="L18" s="7" t="s">
        <v>49</v>
      </c>
      <c r="M18" s="7" t="s">
        <v>49</v>
      </c>
      <c r="N18" s="7" t="s">
        <v>49</v>
      </c>
    </row>
    <row r="19" spans="1:14" ht="57.75" thickBot="1" x14ac:dyDescent="0.3">
      <c r="A19" s="2" t="s">
        <v>135</v>
      </c>
      <c r="B19" s="1" t="s">
        <v>137</v>
      </c>
      <c r="C19" s="1" t="s">
        <v>66</v>
      </c>
      <c r="D19" s="151" t="s">
        <v>710</v>
      </c>
      <c r="E19" s="7" t="s">
        <v>49</v>
      </c>
      <c r="F19" s="7" t="s">
        <v>49</v>
      </c>
      <c r="G19" s="7" t="s">
        <v>49</v>
      </c>
      <c r="H19" s="7" t="s">
        <v>49</v>
      </c>
      <c r="I19" s="7" t="s">
        <v>57</v>
      </c>
      <c r="J19" s="7" t="s">
        <v>49</v>
      </c>
      <c r="K19" s="7" t="s">
        <v>49</v>
      </c>
      <c r="L19" s="7" t="s">
        <v>49</v>
      </c>
      <c r="M19" s="7" t="s">
        <v>49</v>
      </c>
      <c r="N19" s="7" t="s">
        <v>49</v>
      </c>
    </row>
    <row r="20" spans="1:14" ht="60.75" thickBot="1" x14ac:dyDescent="0.3">
      <c r="A20" s="69"/>
      <c r="B20" s="70" t="s">
        <v>115</v>
      </c>
      <c r="C20" s="102">
        <f>(100*(COUNTIF(C3:C19,"No"))/((COUNTIF(C3:C19,"Yes"))+(COUNTIF(C3:C19,"No"))))</f>
        <v>25</v>
      </c>
      <c r="D20" s="103" t="s">
        <v>116</v>
      </c>
      <c r="E20" s="28" t="s">
        <v>49</v>
      </c>
      <c r="F20" s="28" t="s">
        <v>49</v>
      </c>
      <c r="G20" s="28" t="s">
        <v>49</v>
      </c>
      <c r="H20" s="28" t="s">
        <v>49</v>
      </c>
      <c r="I20" s="28" t="s">
        <v>57</v>
      </c>
      <c r="J20" s="28" t="s">
        <v>49</v>
      </c>
      <c r="K20" s="28" t="s">
        <v>49</v>
      </c>
      <c r="L20" s="28" t="s">
        <v>49</v>
      </c>
      <c r="M20" s="28" t="s">
        <v>49</v>
      </c>
      <c r="N20" s="29" t="s">
        <v>49</v>
      </c>
    </row>
  </sheetData>
  <autoFilter ref="E1:N20" xr:uid="{EA252612-DFD5-46D9-9769-C902FBD7A455}"/>
  <mergeCells count="1">
    <mergeCell ref="A1:D1"/>
  </mergeCells>
  <conditionalFormatting sqref="C20">
    <cfRule type="cellIs" dxfId="20"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hyperlinks>
    <hyperlink ref="D19" r:id="rId1" xr:uid="{E7A277C3-9D9A-46FB-BD60-0E8FA9720C0F}"/>
  </hyperlinks>
  <pageMargins left="0.7" right="0.7" top="0.75" bottom="0.75" header="0.3" footer="0.3"/>
  <pageSetup paperSize="9" orientation="portrait" verticalDpi="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6"/>
  <sheetViews>
    <sheetView workbookViewId="0">
      <pane ySplit="1" topLeftCell="A2" activePane="bottomLeft" state="frozen"/>
      <selection activeCell="B5" sqref="B5"/>
      <selection pane="bottomLeft" activeCell="B5" sqref="B5"/>
    </sheetView>
  </sheetViews>
  <sheetFormatPr defaultColWidth="9.140625" defaultRowHeight="14.25" x14ac:dyDescent="0.25"/>
  <cols>
    <col min="1" max="1" width="5.7109375" style="12" bestFit="1" customWidth="1"/>
    <col min="2" max="2" width="50.7109375" style="12" customWidth="1"/>
    <col min="3" max="3" width="12" style="12" customWidth="1"/>
    <col min="4" max="4" width="43.5703125" style="12" customWidth="1"/>
    <col min="5" max="6" width="5.85546875" style="12" hidden="1" customWidth="1"/>
    <col min="7" max="7" width="5.85546875" style="119" hidden="1" customWidth="1"/>
    <col min="8" max="9" width="5.85546875" style="12" hidden="1" customWidth="1"/>
    <col min="10" max="10" width="5.85546875" style="119" hidden="1" customWidth="1"/>
    <col min="11" max="14" width="5.85546875" style="12" hidden="1" customWidth="1"/>
    <col min="15" max="15" width="35.140625" style="12" bestFit="1" customWidth="1"/>
    <col min="16" max="16384" width="9.140625" style="12"/>
  </cols>
  <sheetData>
    <row r="1" spans="1:16" ht="162.75" x14ac:dyDescent="0.25">
      <c r="A1" s="209" t="s">
        <v>167</v>
      </c>
      <c r="B1" s="208"/>
      <c r="C1" s="208"/>
      <c r="D1" s="205"/>
      <c r="E1" s="8" t="s">
        <v>9</v>
      </c>
      <c r="F1" s="8" t="s">
        <v>12</v>
      </c>
      <c r="G1" s="114" t="s">
        <v>15</v>
      </c>
      <c r="H1" s="8" t="s">
        <v>46</v>
      </c>
      <c r="I1" s="8" t="s">
        <v>21</v>
      </c>
      <c r="J1" s="114" t="s">
        <v>24</v>
      </c>
      <c r="K1" s="8" t="s">
        <v>26</v>
      </c>
      <c r="L1" s="8" t="s">
        <v>29</v>
      </c>
      <c r="M1" s="8" t="s">
        <v>32</v>
      </c>
      <c r="N1" s="8" t="s">
        <v>35</v>
      </c>
    </row>
    <row r="2" spans="1:16" ht="15" x14ac:dyDescent="0.25">
      <c r="A2" s="2" t="s">
        <v>106</v>
      </c>
      <c r="B2" s="4" t="s">
        <v>107</v>
      </c>
      <c r="C2" s="4" t="s">
        <v>63</v>
      </c>
      <c r="D2" s="4" t="s">
        <v>168</v>
      </c>
      <c r="E2" s="13" t="s">
        <v>49</v>
      </c>
      <c r="F2" s="13" t="s">
        <v>49</v>
      </c>
      <c r="G2" s="115" t="s">
        <v>49</v>
      </c>
      <c r="H2" s="13" t="s">
        <v>57</v>
      </c>
      <c r="I2" s="13" t="s">
        <v>57</v>
      </c>
      <c r="J2" s="115" t="s">
        <v>49</v>
      </c>
      <c r="K2" s="13" t="s">
        <v>57</v>
      </c>
      <c r="L2" s="13" t="s">
        <v>57</v>
      </c>
      <c r="M2" s="13" t="s">
        <v>57</v>
      </c>
      <c r="N2" s="13" t="s">
        <v>57</v>
      </c>
      <c r="P2" s="23" t="s">
        <v>66</v>
      </c>
    </row>
    <row r="3" spans="1:16" ht="28.5" x14ac:dyDescent="0.25">
      <c r="A3" s="126" t="s">
        <v>138</v>
      </c>
      <c r="B3" s="127" t="s">
        <v>654</v>
      </c>
      <c r="C3" s="1" t="s">
        <v>66</v>
      </c>
      <c r="D3" s="147" t="s">
        <v>711</v>
      </c>
      <c r="E3" s="7" t="s">
        <v>49</v>
      </c>
      <c r="F3" s="7" t="s">
        <v>49</v>
      </c>
      <c r="G3" s="116" t="s">
        <v>49</v>
      </c>
      <c r="H3" s="7" t="s">
        <v>57</v>
      </c>
      <c r="I3" s="7" t="s">
        <v>57</v>
      </c>
      <c r="J3" s="116" t="s">
        <v>49</v>
      </c>
      <c r="K3" s="7" t="s">
        <v>57</v>
      </c>
      <c r="L3" s="7" t="s">
        <v>57</v>
      </c>
      <c r="M3" s="7" t="s">
        <v>57</v>
      </c>
      <c r="N3" s="7" t="s">
        <v>57</v>
      </c>
      <c r="P3" s="23" t="s">
        <v>68</v>
      </c>
    </row>
    <row r="4" spans="1:16" x14ac:dyDescent="0.25">
      <c r="A4" s="127"/>
      <c r="B4" s="127" t="s">
        <v>139</v>
      </c>
      <c r="C4" s="1" t="s">
        <v>66</v>
      </c>
      <c r="D4" s="134" t="s">
        <v>712</v>
      </c>
      <c r="E4" s="7" t="s">
        <v>49</v>
      </c>
      <c r="F4" s="7" t="s">
        <v>49</v>
      </c>
      <c r="G4" s="116" t="s">
        <v>49</v>
      </c>
      <c r="H4" s="7" t="s">
        <v>57</v>
      </c>
      <c r="I4" s="7" t="s">
        <v>57</v>
      </c>
      <c r="J4" s="116" t="s">
        <v>49</v>
      </c>
      <c r="K4" s="7" t="s">
        <v>57</v>
      </c>
      <c r="L4" s="7" t="s">
        <v>57</v>
      </c>
      <c r="M4" s="7" t="s">
        <v>57</v>
      </c>
      <c r="N4" s="7" t="s">
        <v>57</v>
      </c>
      <c r="P4" s="23" t="s">
        <v>70</v>
      </c>
    </row>
    <row r="5" spans="1:16" ht="15" x14ac:dyDescent="0.25">
      <c r="A5" s="126" t="s">
        <v>140</v>
      </c>
      <c r="B5" s="127" t="s">
        <v>613</v>
      </c>
      <c r="C5" s="112" t="s">
        <v>66</v>
      </c>
      <c r="D5" s="127" t="s">
        <v>713</v>
      </c>
      <c r="E5" s="7" t="s">
        <v>49</v>
      </c>
      <c r="F5" s="7" t="s">
        <v>49</v>
      </c>
      <c r="G5" s="116" t="s">
        <v>49</v>
      </c>
      <c r="H5" s="7" t="s">
        <v>57</v>
      </c>
      <c r="I5" s="7" t="s">
        <v>57</v>
      </c>
      <c r="J5" s="116" t="s">
        <v>57</v>
      </c>
      <c r="K5" s="7" t="s">
        <v>57</v>
      </c>
      <c r="L5" s="7" t="s">
        <v>57</v>
      </c>
      <c r="M5" s="7" t="s">
        <v>57</v>
      </c>
      <c r="N5" s="7" t="s">
        <v>57</v>
      </c>
    </row>
    <row r="6" spans="1:16" ht="28.5" x14ac:dyDescent="0.25">
      <c r="A6" s="126" t="s">
        <v>142</v>
      </c>
      <c r="B6" s="127" t="s">
        <v>634</v>
      </c>
      <c r="C6" s="112" t="s">
        <v>70</v>
      </c>
      <c r="D6" s="127"/>
      <c r="E6" s="7" t="s">
        <v>57</v>
      </c>
      <c r="F6" s="7" t="s">
        <v>57</v>
      </c>
      <c r="G6" s="116" t="s">
        <v>49</v>
      </c>
      <c r="H6" s="7" t="s">
        <v>57</v>
      </c>
      <c r="I6" s="7" t="s">
        <v>57</v>
      </c>
      <c r="J6" s="116" t="s">
        <v>57</v>
      </c>
      <c r="K6" s="7" t="s">
        <v>57</v>
      </c>
      <c r="L6" s="7" t="s">
        <v>57</v>
      </c>
      <c r="M6" s="7" t="s">
        <v>57</v>
      </c>
      <c r="N6" s="7" t="s">
        <v>57</v>
      </c>
    </row>
    <row r="7" spans="1:16" ht="28.5" x14ac:dyDescent="0.25">
      <c r="A7" s="126" t="s">
        <v>234</v>
      </c>
      <c r="B7" s="127" t="s">
        <v>635</v>
      </c>
      <c r="C7" s="112" t="s">
        <v>70</v>
      </c>
      <c r="D7" s="127"/>
      <c r="E7" s="7" t="s">
        <v>57</v>
      </c>
      <c r="F7" s="7" t="s">
        <v>57</v>
      </c>
      <c r="G7" s="116" t="s">
        <v>49</v>
      </c>
      <c r="H7" s="7" t="s">
        <v>57</v>
      </c>
      <c r="I7" s="7" t="s">
        <v>57</v>
      </c>
      <c r="J7" s="116" t="s">
        <v>57</v>
      </c>
      <c r="K7" s="7" t="s">
        <v>57</v>
      </c>
      <c r="L7" s="7" t="s">
        <v>57</v>
      </c>
      <c r="M7" s="7" t="s">
        <v>57</v>
      </c>
      <c r="N7" s="7" t="s">
        <v>57</v>
      </c>
    </row>
    <row r="8" spans="1:16" ht="15" hidden="1" x14ac:dyDescent="0.25">
      <c r="A8" s="126" t="s">
        <v>140</v>
      </c>
      <c r="B8" s="127" t="s">
        <v>141</v>
      </c>
      <c r="C8" s="112"/>
      <c r="D8" s="127"/>
      <c r="E8" s="7" t="s">
        <v>57</v>
      </c>
      <c r="F8" s="7" t="s">
        <v>57</v>
      </c>
      <c r="G8" s="116" t="s">
        <v>57</v>
      </c>
      <c r="H8" s="7" t="s">
        <v>57</v>
      </c>
      <c r="I8" s="7" t="s">
        <v>57</v>
      </c>
      <c r="J8" s="116" t="s">
        <v>49</v>
      </c>
      <c r="K8" s="7" t="s">
        <v>57</v>
      </c>
      <c r="L8" s="7" t="s">
        <v>57</v>
      </c>
      <c r="M8" s="7" t="s">
        <v>57</v>
      </c>
      <c r="N8" s="7" t="s">
        <v>57</v>
      </c>
    </row>
    <row r="9" spans="1:16" ht="15" hidden="1" x14ac:dyDescent="0.25">
      <c r="A9" s="126" t="s">
        <v>142</v>
      </c>
      <c r="B9" s="127" t="s">
        <v>612</v>
      </c>
      <c r="C9" s="112"/>
      <c r="D9" s="127"/>
      <c r="E9" s="7" t="s">
        <v>57</v>
      </c>
      <c r="F9" s="7" t="s">
        <v>57</v>
      </c>
      <c r="G9" s="116" t="s">
        <v>57</v>
      </c>
      <c r="H9" s="7" t="s">
        <v>57</v>
      </c>
      <c r="I9" s="7" t="s">
        <v>57</v>
      </c>
      <c r="J9" s="116" t="s">
        <v>49</v>
      </c>
      <c r="K9" s="7" t="s">
        <v>57</v>
      </c>
      <c r="L9" s="7" t="s">
        <v>57</v>
      </c>
      <c r="M9" s="7" t="s">
        <v>57</v>
      </c>
      <c r="N9" s="7" t="s">
        <v>57</v>
      </c>
    </row>
    <row r="10" spans="1:16" ht="15" x14ac:dyDescent="0.25">
      <c r="A10" s="126" t="s">
        <v>144</v>
      </c>
      <c r="B10" s="127" t="s">
        <v>143</v>
      </c>
      <c r="C10" s="1" t="s">
        <v>66</v>
      </c>
      <c r="D10" s="127"/>
      <c r="E10" s="7" t="s">
        <v>49</v>
      </c>
      <c r="F10" s="7" t="s">
        <v>49</v>
      </c>
      <c r="G10" s="116" t="s">
        <v>49</v>
      </c>
      <c r="H10" s="7" t="s">
        <v>57</v>
      </c>
      <c r="I10" s="7" t="s">
        <v>57</v>
      </c>
      <c r="J10" s="116" t="s">
        <v>57</v>
      </c>
      <c r="K10" s="7" t="s">
        <v>57</v>
      </c>
      <c r="L10" s="7" t="s">
        <v>57</v>
      </c>
      <c r="M10" s="7" t="s">
        <v>57</v>
      </c>
      <c r="N10" s="7" t="s">
        <v>57</v>
      </c>
    </row>
    <row r="11" spans="1:16" ht="15" x14ac:dyDescent="0.25">
      <c r="A11" s="126" t="s">
        <v>145</v>
      </c>
      <c r="B11" s="127" t="s">
        <v>146</v>
      </c>
      <c r="C11" s="1" t="s">
        <v>66</v>
      </c>
      <c r="D11" s="127"/>
      <c r="E11" s="7" t="s">
        <v>49</v>
      </c>
      <c r="F11" s="7" t="s">
        <v>49</v>
      </c>
      <c r="G11" s="116" t="s">
        <v>49</v>
      </c>
      <c r="H11" s="7" t="s">
        <v>57</v>
      </c>
      <c r="I11" s="7" t="s">
        <v>57</v>
      </c>
      <c r="J11" s="116" t="s">
        <v>57</v>
      </c>
      <c r="K11" s="7" t="s">
        <v>57</v>
      </c>
      <c r="L11" s="7" t="s">
        <v>57</v>
      </c>
      <c r="M11" s="7" t="s">
        <v>57</v>
      </c>
      <c r="N11" s="7" t="s">
        <v>57</v>
      </c>
    </row>
    <row r="12" spans="1:16" ht="42.75" x14ac:dyDescent="0.25">
      <c r="A12" s="126" t="s">
        <v>147</v>
      </c>
      <c r="B12" s="126" t="s">
        <v>169</v>
      </c>
      <c r="C12" s="1" t="s">
        <v>66</v>
      </c>
      <c r="D12" s="127" t="s">
        <v>714</v>
      </c>
      <c r="E12" s="7" t="s">
        <v>49</v>
      </c>
      <c r="F12" s="7" t="s">
        <v>49</v>
      </c>
      <c r="G12" s="116" t="s">
        <v>49</v>
      </c>
      <c r="H12" s="7" t="s">
        <v>57</v>
      </c>
      <c r="I12" s="7" t="s">
        <v>57</v>
      </c>
      <c r="J12" s="116" t="s">
        <v>57</v>
      </c>
      <c r="K12" s="7" t="s">
        <v>57</v>
      </c>
      <c r="L12" s="7" t="s">
        <v>57</v>
      </c>
      <c r="M12" s="7" t="s">
        <v>57</v>
      </c>
      <c r="N12" s="7" t="s">
        <v>57</v>
      </c>
    </row>
    <row r="13" spans="1:16" ht="42.75" x14ac:dyDescent="0.25">
      <c r="A13" s="126" t="s">
        <v>614</v>
      </c>
      <c r="B13" s="127" t="s">
        <v>170</v>
      </c>
      <c r="C13" s="1" t="s">
        <v>66</v>
      </c>
      <c r="D13" s="127" t="s">
        <v>714</v>
      </c>
      <c r="E13" s="7" t="s">
        <v>49</v>
      </c>
      <c r="F13" s="7" t="s">
        <v>49</v>
      </c>
      <c r="G13" s="116" t="s">
        <v>49</v>
      </c>
      <c r="H13" s="7" t="s">
        <v>57</v>
      </c>
      <c r="I13" s="7" t="s">
        <v>57</v>
      </c>
      <c r="J13" s="116" t="s">
        <v>57</v>
      </c>
      <c r="K13" s="7" t="s">
        <v>57</v>
      </c>
      <c r="L13" s="7" t="s">
        <v>57</v>
      </c>
      <c r="M13" s="7" t="s">
        <v>57</v>
      </c>
      <c r="N13" s="7" t="s">
        <v>57</v>
      </c>
    </row>
    <row r="14" spans="1:16" ht="29.25" x14ac:dyDescent="0.25">
      <c r="A14" s="126" t="s">
        <v>148</v>
      </c>
      <c r="B14" s="126" t="s">
        <v>171</v>
      </c>
      <c r="C14" s="1" t="s">
        <v>70</v>
      </c>
      <c r="D14" s="127"/>
      <c r="E14" s="7" t="s">
        <v>49</v>
      </c>
      <c r="F14" s="7" t="s">
        <v>49</v>
      </c>
      <c r="G14" s="116" t="s">
        <v>49</v>
      </c>
      <c r="H14" s="7" t="s">
        <v>57</v>
      </c>
      <c r="I14" s="7" t="s">
        <v>57</v>
      </c>
      <c r="J14" s="116" t="s">
        <v>57</v>
      </c>
      <c r="K14" s="7" t="s">
        <v>57</v>
      </c>
      <c r="L14" s="7" t="s">
        <v>57</v>
      </c>
      <c r="M14" s="7" t="s">
        <v>57</v>
      </c>
      <c r="N14" s="7" t="s">
        <v>57</v>
      </c>
    </row>
    <row r="15" spans="1:16" ht="30" x14ac:dyDescent="0.25">
      <c r="A15" s="126" t="s">
        <v>615</v>
      </c>
      <c r="B15" s="127" t="s">
        <v>172</v>
      </c>
      <c r="C15" s="1" t="s">
        <v>70</v>
      </c>
      <c r="D15" s="127"/>
      <c r="E15" s="7" t="s">
        <v>49</v>
      </c>
      <c r="F15" s="7" t="s">
        <v>49</v>
      </c>
      <c r="G15" s="116" t="s">
        <v>49</v>
      </c>
      <c r="H15" s="7" t="s">
        <v>57</v>
      </c>
      <c r="I15" s="7" t="s">
        <v>57</v>
      </c>
      <c r="J15" s="116" t="s">
        <v>57</v>
      </c>
      <c r="K15" s="7" t="s">
        <v>57</v>
      </c>
      <c r="L15" s="7" t="s">
        <v>57</v>
      </c>
      <c r="M15" s="7" t="s">
        <v>57</v>
      </c>
      <c r="N15" s="7" t="s">
        <v>57</v>
      </c>
    </row>
    <row r="16" spans="1:16" ht="28.5" x14ac:dyDescent="0.25">
      <c r="A16" s="126" t="s">
        <v>173</v>
      </c>
      <c r="B16" s="127" t="s">
        <v>655</v>
      </c>
      <c r="C16" s="1" t="s">
        <v>66</v>
      </c>
      <c r="D16" s="134" t="s">
        <v>715</v>
      </c>
      <c r="E16" s="7" t="s">
        <v>49</v>
      </c>
      <c r="F16" s="7" t="s">
        <v>49</v>
      </c>
      <c r="G16" s="116" t="s">
        <v>49</v>
      </c>
      <c r="H16" s="7" t="s">
        <v>57</v>
      </c>
      <c r="I16" s="7" t="s">
        <v>57</v>
      </c>
      <c r="J16" s="116" t="s">
        <v>57</v>
      </c>
      <c r="K16" s="7" t="s">
        <v>57</v>
      </c>
      <c r="L16" s="7" t="s">
        <v>57</v>
      </c>
      <c r="M16" s="7" t="s">
        <v>57</v>
      </c>
      <c r="N16" s="7" t="s">
        <v>57</v>
      </c>
    </row>
    <row r="17" spans="1:14" ht="15" x14ac:dyDescent="0.25">
      <c r="A17" s="132" t="s">
        <v>173</v>
      </c>
      <c r="B17" s="133" t="s">
        <v>174</v>
      </c>
      <c r="C17" s="1" t="s">
        <v>70</v>
      </c>
      <c r="D17" s="127"/>
      <c r="E17" s="7" t="s">
        <v>49</v>
      </c>
      <c r="F17" s="7" t="s">
        <v>49</v>
      </c>
      <c r="G17" s="116" t="s">
        <v>49</v>
      </c>
      <c r="H17" s="7" t="s">
        <v>57</v>
      </c>
      <c r="I17" s="7" t="s">
        <v>57</v>
      </c>
      <c r="J17" s="116" t="s">
        <v>57</v>
      </c>
      <c r="K17" s="7" t="s">
        <v>57</v>
      </c>
      <c r="L17" s="7" t="s">
        <v>57</v>
      </c>
      <c r="M17" s="7" t="s">
        <v>57</v>
      </c>
      <c r="N17" s="7" t="s">
        <v>57</v>
      </c>
    </row>
    <row r="18" spans="1:14" ht="28.5" hidden="1" x14ac:dyDescent="0.25">
      <c r="A18" s="126" t="s">
        <v>144</v>
      </c>
      <c r="B18" s="127" t="s">
        <v>175</v>
      </c>
      <c r="C18" s="1"/>
      <c r="D18" s="128" t="s">
        <v>176</v>
      </c>
      <c r="E18" s="7" t="s">
        <v>57</v>
      </c>
      <c r="F18" s="7" t="s">
        <v>57</v>
      </c>
      <c r="G18" s="116" t="s">
        <v>57</v>
      </c>
      <c r="H18" s="7" t="s">
        <v>57</v>
      </c>
      <c r="I18" s="7" t="s">
        <v>57</v>
      </c>
      <c r="J18" s="116" t="s">
        <v>49</v>
      </c>
      <c r="K18" s="7" t="s">
        <v>57</v>
      </c>
      <c r="L18" s="7" t="s">
        <v>57</v>
      </c>
      <c r="M18" s="7" t="s">
        <v>57</v>
      </c>
      <c r="N18" s="7" t="s">
        <v>57</v>
      </c>
    </row>
    <row r="19" spans="1:14" ht="29.25" hidden="1" x14ac:dyDescent="0.25">
      <c r="A19" s="126" t="s">
        <v>145</v>
      </c>
      <c r="B19" s="127" t="s">
        <v>177</v>
      </c>
      <c r="C19" s="1"/>
      <c r="D19" s="127"/>
      <c r="E19" s="7" t="s">
        <v>57</v>
      </c>
      <c r="F19" s="7" t="s">
        <v>57</v>
      </c>
      <c r="G19" s="116" t="s">
        <v>57</v>
      </c>
      <c r="H19" s="7" t="s">
        <v>57</v>
      </c>
      <c r="I19" s="7" t="s">
        <v>57</v>
      </c>
      <c r="J19" s="116" t="s">
        <v>49</v>
      </c>
      <c r="K19" s="7" t="s">
        <v>57</v>
      </c>
      <c r="L19" s="7" t="s">
        <v>57</v>
      </c>
      <c r="M19" s="7" t="s">
        <v>57</v>
      </c>
      <c r="N19" s="7" t="s">
        <v>57</v>
      </c>
    </row>
    <row r="20" spans="1:14" ht="28.5" hidden="1" x14ac:dyDescent="0.25">
      <c r="A20" s="126" t="s">
        <v>178</v>
      </c>
      <c r="B20" s="127" t="s">
        <v>656</v>
      </c>
      <c r="C20" s="1"/>
      <c r="D20" s="128"/>
      <c r="E20" s="7" t="s">
        <v>57</v>
      </c>
      <c r="F20" s="7" t="s">
        <v>57</v>
      </c>
      <c r="G20" s="116" t="s">
        <v>57</v>
      </c>
      <c r="H20" s="7" t="s">
        <v>57</v>
      </c>
      <c r="I20" s="7" t="s">
        <v>57</v>
      </c>
      <c r="J20" s="116" t="s">
        <v>49</v>
      </c>
      <c r="K20" s="7" t="s">
        <v>57</v>
      </c>
      <c r="L20" s="7" t="s">
        <v>57</v>
      </c>
      <c r="M20" s="7" t="s">
        <v>57</v>
      </c>
      <c r="N20" s="7" t="s">
        <v>57</v>
      </c>
    </row>
    <row r="21" spans="1:14" ht="29.25" hidden="1" x14ac:dyDescent="0.25">
      <c r="A21" s="126" t="s">
        <v>179</v>
      </c>
      <c r="B21" s="126" t="s">
        <v>180</v>
      </c>
      <c r="C21" s="1"/>
      <c r="D21" s="127"/>
      <c r="E21" s="7" t="s">
        <v>57</v>
      </c>
      <c r="F21" s="7" t="s">
        <v>57</v>
      </c>
      <c r="G21" s="116" t="s">
        <v>57</v>
      </c>
      <c r="H21" s="7" t="s">
        <v>57</v>
      </c>
      <c r="I21" s="7" t="s">
        <v>57</v>
      </c>
      <c r="J21" s="116" t="s">
        <v>49</v>
      </c>
      <c r="K21" s="7" t="s">
        <v>57</v>
      </c>
      <c r="L21" s="7" t="s">
        <v>57</v>
      </c>
      <c r="M21" s="7" t="s">
        <v>57</v>
      </c>
      <c r="N21" s="7" t="s">
        <v>57</v>
      </c>
    </row>
    <row r="22" spans="1:14" ht="28.5" hidden="1" x14ac:dyDescent="0.25">
      <c r="A22" s="126" t="s">
        <v>149</v>
      </c>
      <c r="B22" s="127" t="s">
        <v>655</v>
      </c>
      <c r="C22" s="1"/>
      <c r="D22" s="128"/>
      <c r="E22" s="7" t="s">
        <v>57</v>
      </c>
      <c r="F22" s="7" t="s">
        <v>57</v>
      </c>
      <c r="G22" s="116" t="s">
        <v>57</v>
      </c>
      <c r="H22" s="7" t="s">
        <v>57</v>
      </c>
      <c r="I22" s="7" t="s">
        <v>57</v>
      </c>
      <c r="J22" s="116" t="s">
        <v>49</v>
      </c>
      <c r="K22" s="7" t="s">
        <v>57</v>
      </c>
      <c r="L22" s="7" t="s">
        <v>57</v>
      </c>
      <c r="M22" s="7" t="s">
        <v>57</v>
      </c>
      <c r="N22" s="7" t="s">
        <v>57</v>
      </c>
    </row>
    <row r="23" spans="1:14" ht="15" hidden="1" x14ac:dyDescent="0.25">
      <c r="A23" s="126" t="s">
        <v>149</v>
      </c>
      <c r="B23" s="127" t="s">
        <v>181</v>
      </c>
      <c r="C23" s="1"/>
      <c r="D23" s="127"/>
      <c r="E23" s="7" t="s">
        <v>57</v>
      </c>
      <c r="F23" s="7" t="s">
        <v>57</v>
      </c>
      <c r="G23" s="116" t="s">
        <v>57</v>
      </c>
      <c r="H23" s="7" t="s">
        <v>57</v>
      </c>
      <c r="I23" s="7" t="s">
        <v>57</v>
      </c>
      <c r="J23" s="116" t="s">
        <v>49</v>
      </c>
      <c r="K23" s="7" t="s">
        <v>57</v>
      </c>
      <c r="L23" s="7" t="s">
        <v>57</v>
      </c>
      <c r="M23" s="7" t="s">
        <v>57</v>
      </c>
      <c r="N23" s="7" t="s">
        <v>57</v>
      </c>
    </row>
    <row r="24" spans="1:14" ht="29.25" x14ac:dyDescent="0.25">
      <c r="A24" s="126" t="s">
        <v>150</v>
      </c>
      <c r="B24" s="126" t="s">
        <v>160</v>
      </c>
      <c r="C24" s="127" t="s">
        <v>66</v>
      </c>
      <c r="D24" s="134" t="s">
        <v>715</v>
      </c>
      <c r="E24" s="7" t="s">
        <v>49</v>
      </c>
      <c r="F24" s="7" t="s">
        <v>49</v>
      </c>
      <c r="G24" s="116" t="s">
        <v>49</v>
      </c>
      <c r="H24" s="7" t="s">
        <v>57</v>
      </c>
      <c r="I24" s="7" t="s">
        <v>57</v>
      </c>
      <c r="J24" s="116" t="s">
        <v>49</v>
      </c>
      <c r="K24" s="7" t="s">
        <v>57</v>
      </c>
      <c r="L24" s="7" t="s">
        <v>57</v>
      </c>
      <c r="M24" s="7" t="s">
        <v>57</v>
      </c>
      <c r="N24" s="7" t="s">
        <v>57</v>
      </c>
    </row>
    <row r="25" spans="1:14" ht="28.5" x14ac:dyDescent="0.25">
      <c r="A25" s="126" t="s">
        <v>150</v>
      </c>
      <c r="B25" s="127" t="s">
        <v>653</v>
      </c>
      <c r="C25" s="127" t="s">
        <v>70</v>
      </c>
      <c r="D25" s="129"/>
      <c r="E25" s="7" t="s">
        <v>49</v>
      </c>
      <c r="F25" s="7" t="s">
        <v>49</v>
      </c>
      <c r="G25" s="116" t="s">
        <v>49</v>
      </c>
      <c r="H25" s="7" t="s">
        <v>57</v>
      </c>
      <c r="I25" s="7" t="s">
        <v>57</v>
      </c>
      <c r="J25" s="116" t="s">
        <v>49</v>
      </c>
      <c r="K25" s="7" t="s">
        <v>57</v>
      </c>
      <c r="L25" s="7" t="s">
        <v>57</v>
      </c>
      <c r="M25" s="7" t="s">
        <v>57</v>
      </c>
      <c r="N25" s="7" t="s">
        <v>57</v>
      </c>
    </row>
    <row r="26" spans="1:14" ht="29.25" x14ac:dyDescent="0.25">
      <c r="A26" s="126" t="s">
        <v>182</v>
      </c>
      <c r="B26" s="126" t="s">
        <v>161</v>
      </c>
      <c r="C26" s="1" t="s">
        <v>66</v>
      </c>
      <c r="D26" s="128"/>
      <c r="E26" s="7" t="s">
        <v>49</v>
      </c>
      <c r="F26" s="7" t="s">
        <v>49</v>
      </c>
      <c r="G26" s="116" t="s">
        <v>49</v>
      </c>
      <c r="H26" s="7" t="s">
        <v>57</v>
      </c>
      <c r="I26" s="7" t="s">
        <v>57</v>
      </c>
      <c r="J26" s="116" t="s">
        <v>49</v>
      </c>
      <c r="K26" s="7" t="s">
        <v>57</v>
      </c>
      <c r="L26" s="7" t="s">
        <v>57</v>
      </c>
      <c r="M26" s="7" t="s">
        <v>57</v>
      </c>
      <c r="N26" s="7" t="s">
        <v>57</v>
      </c>
    </row>
    <row r="27" spans="1:14" ht="28.5" x14ac:dyDescent="0.25">
      <c r="A27" s="126" t="s">
        <v>183</v>
      </c>
      <c r="B27" s="127" t="s">
        <v>638</v>
      </c>
      <c r="C27" s="1" t="s">
        <v>70</v>
      </c>
      <c r="D27" s="127"/>
      <c r="E27" s="7" t="s">
        <v>49</v>
      </c>
      <c r="F27" s="7" t="s">
        <v>49</v>
      </c>
      <c r="G27" s="116" t="s">
        <v>49</v>
      </c>
      <c r="H27" s="7" t="s">
        <v>57</v>
      </c>
      <c r="I27" s="7" t="s">
        <v>57</v>
      </c>
      <c r="J27" s="116" t="s">
        <v>49</v>
      </c>
      <c r="K27" s="7" t="s">
        <v>57</v>
      </c>
      <c r="L27" s="7" t="s">
        <v>57</v>
      </c>
      <c r="M27" s="7" t="s">
        <v>57</v>
      </c>
      <c r="N27" s="7" t="s">
        <v>57</v>
      </c>
    </row>
    <row r="28" spans="1:14" ht="119.25" customHeight="1" x14ac:dyDescent="0.25">
      <c r="A28" s="126" t="s">
        <v>183</v>
      </c>
      <c r="B28" s="127" t="s">
        <v>639</v>
      </c>
      <c r="C28" s="1" t="s">
        <v>66</v>
      </c>
      <c r="D28" s="152" t="s">
        <v>750</v>
      </c>
      <c r="E28" s="7" t="s">
        <v>49</v>
      </c>
      <c r="F28" s="7" t="s">
        <v>49</v>
      </c>
      <c r="G28" s="116" t="s">
        <v>49</v>
      </c>
      <c r="H28" s="7" t="s">
        <v>57</v>
      </c>
      <c r="I28" s="7" t="s">
        <v>57</v>
      </c>
      <c r="J28" s="116" t="s">
        <v>49</v>
      </c>
      <c r="K28" s="7" t="s">
        <v>57</v>
      </c>
      <c r="L28" s="7" t="s">
        <v>57</v>
      </c>
      <c r="M28" s="7" t="s">
        <v>57</v>
      </c>
      <c r="N28" s="7" t="s">
        <v>57</v>
      </c>
    </row>
    <row r="29" spans="1:14" ht="29.25" x14ac:dyDescent="0.25">
      <c r="A29" s="126" t="s">
        <v>184</v>
      </c>
      <c r="B29" s="126" t="s">
        <v>163</v>
      </c>
      <c r="C29" s="1" t="s">
        <v>66</v>
      </c>
      <c r="D29" s="128"/>
      <c r="E29" s="7" t="s">
        <v>49</v>
      </c>
      <c r="F29" s="7" t="s">
        <v>49</v>
      </c>
      <c r="G29" s="116" t="s">
        <v>49</v>
      </c>
      <c r="H29" s="7" t="s">
        <v>57</v>
      </c>
      <c r="I29" s="7" t="s">
        <v>57</v>
      </c>
      <c r="J29" s="116" t="s">
        <v>49</v>
      </c>
      <c r="K29" s="7" t="s">
        <v>57</v>
      </c>
      <c r="L29" s="7" t="s">
        <v>57</v>
      </c>
      <c r="M29" s="7" t="s">
        <v>57</v>
      </c>
      <c r="N29" s="7" t="s">
        <v>57</v>
      </c>
    </row>
    <row r="30" spans="1:14" ht="42.75" x14ac:dyDescent="0.25">
      <c r="A30" s="126" t="s">
        <v>184</v>
      </c>
      <c r="B30" s="127" t="s">
        <v>616</v>
      </c>
      <c r="C30" s="1" t="s">
        <v>66</v>
      </c>
      <c r="D30" s="128"/>
      <c r="E30" s="7" t="s">
        <v>49</v>
      </c>
      <c r="F30" s="7" t="s">
        <v>49</v>
      </c>
      <c r="G30" s="116" t="s">
        <v>49</v>
      </c>
      <c r="H30" s="7" t="s">
        <v>57</v>
      </c>
      <c r="I30" s="7" t="s">
        <v>57</v>
      </c>
      <c r="J30" s="116" t="s">
        <v>49</v>
      </c>
      <c r="K30" s="7" t="s">
        <v>57</v>
      </c>
      <c r="L30" s="7" t="s">
        <v>57</v>
      </c>
      <c r="M30" s="7" t="s">
        <v>57</v>
      </c>
      <c r="N30" s="7" t="s">
        <v>57</v>
      </c>
    </row>
    <row r="31" spans="1:14" ht="43.5" x14ac:dyDescent="0.25">
      <c r="A31" s="126" t="s">
        <v>152</v>
      </c>
      <c r="B31" s="126" t="s">
        <v>617</v>
      </c>
      <c r="C31" s="1" t="s">
        <v>66</v>
      </c>
      <c r="D31" s="128"/>
      <c r="E31" s="7" t="s">
        <v>49</v>
      </c>
      <c r="F31" s="7" t="s">
        <v>49</v>
      </c>
      <c r="G31" s="116" t="s">
        <v>49</v>
      </c>
      <c r="H31" s="7" t="s">
        <v>57</v>
      </c>
      <c r="I31" s="7" t="s">
        <v>57</v>
      </c>
      <c r="J31" s="116" t="s">
        <v>49</v>
      </c>
      <c r="K31" s="7" t="s">
        <v>57</v>
      </c>
      <c r="L31" s="7" t="s">
        <v>57</v>
      </c>
      <c r="M31" s="7" t="s">
        <v>57</v>
      </c>
      <c r="N31" s="7" t="s">
        <v>57</v>
      </c>
    </row>
    <row r="32" spans="1:14" ht="15" x14ac:dyDescent="0.25">
      <c r="A32" s="126" t="s">
        <v>153</v>
      </c>
      <c r="B32" s="127" t="s">
        <v>164</v>
      </c>
      <c r="C32" s="1" t="s">
        <v>66</v>
      </c>
      <c r="D32" s="127" t="s">
        <v>716</v>
      </c>
      <c r="E32" s="7" t="s">
        <v>49</v>
      </c>
      <c r="F32" s="7" t="s">
        <v>49</v>
      </c>
      <c r="G32" s="116" t="s">
        <v>49</v>
      </c>
      <c r="H32" s="7" t="s">
        <v>57</v>
      </c>
      <c r="I32" s="7" t="s">
        <v>57</v>
      </c>
      <c r="J32" s="116" t="s">
        <v>49</v>
      </c>
      <c r="K32" s="7" t="s">
        <v>57</v>
      </c>
      <c r="L32" s="7" t="s">
        <v>57</v>
      </c>
      <c r="M32" s="7" t="s">
        <v>57</v>
      </c>
      <c r="N32" s="7" t="s">
        <v>57</v>
      </c>
    </row>
    <row r="33" spans="1:15" ht="57" x14ac:dyDescent="0.25">
      <c r="A33" s="126" t="s">
        <v>155</v>
      </c>
      <c r="B33" s="127" t="s">
        <v>185</v>
      </c>
      <c r="C33" s="1" t="s">
        <v>66</v>
      </c>
      <c r="D33" s="153" t="s">
        <v>717</v>
      </c>
      <c r="E33" s="7" t="s">
        <v>49</v>
      </c>
      <c r="F33" s="7" t="s">
        <v>49</v>
      </c>
      <c r="G33" s="116" t="s">
        <v>49</v>
      </c>
      <c r="H33" s="7" t="s">
        <v>57</v>
      </c>
      <c r="I33" s="7" t="s">
        <v>57</v>
      </c>
      <c r="J33" s="116" t="s">
        <v>49</v>
      </c>
      <c r="K33" s="7" t="s">
        <v>57</v>
      </c>
      <c r="L33" s="7" t="s">
        <v>57</v>
      </c>
      <c r="M33" s="7" t="s">
        <v>57</v>
      </c>
      <c r="N33" s="7" t="s">
        <v>57</v>
      </c>
    </row>
    <row r="34" spans="1:15" ht="15" x14ac:dyDescent="0.25">
      <c r="A34" s="126" t="s">
        <v>158</v>
      </c>
      <c r="B34" s="134" t="s">
        <v>657</v>
      </c>
      <c r="C34" s="1" t="s">
        <v>66</v>
      </c>
      <c r="D34" s="134" t="s">
        <v>719</v>
      </c>
      <c r="E34" s="7" t="s">
        <v>49</v>
      </c>
      <c r="F34" s="7" t="s">
        <v>49</v>
      </c>
      <c r="G34" s="116" t="s">
        <v>49</v>
      </c>
      <c r="H34" s="7" t="s">
        <v>57</v>
      </c>
      <c r="I34" s="7" t="s">
        <v>57</v>
      </c>
      <c r="J34" s="116" t="s">
        <v>49</v>
      </c>
      <c r="K34" s="7" t="s">
        <v>57</v>
      </c>
      <c r="L34" s="7" t="s">
        <v>57</v>
      </c>
      <c r="M34" s="7" t="s">
        <v>57</v>
      </c>
      <c r="N34" s="7" t="s">
        <v>57</v>
      </c>
    </row>
    <row r="35" spans="1:15" ht="15" x14ac:dyDescent="0.25">
      <c r="A35" s="126" t="s">
        <v>158</v>
      </c>
      <c r="B35" s="134" t="s">
        <v>186</v>
      </c>
      <c r="C35" s="1" t="s">
        <v>66</v>
      </c>
      <c r="D35" s="134" t="s">
        <v>720</v>
      </c>
      <c r="E35" s="7" t="s">
        <v>49</v>
      </c>
      <c r="F35" s="7" t="s">
        <v>49</v>
      </c>
      <c r="G35" s="116" t="s">
        <v>49</v>
      </c>
      <c r="H35" s="7" t="s">
        <v>57</v>
      </c>
      <c r="I35" s="7" t="s">
        <v>57</v>
      </c>
      <c r="J35" s="116" t="s">
        <v>49</v>
      </c>
      <c r="K35" s="7" t="s">
        <v>57</v>
      </c>
      <c r="L35" s="7" t="s">
        <v>57</v>
      </c>
      <c r="M35" s="7" t="s">
        <v>57</v>
      </c>
      <c r="N35" s="7" t="s">
        <v>57</v>
      </c>
    </row>
    <row r="36" spans="1:15" ht="15" x14ac:dyDescent="0.25">
      <c r="A36" s="126" t="s">
        <v>187</v>
      </c>
      <c r="B36" s="134" t="s">
        <v>658</v>
      </c>
      <c r="C36" s="1" t="s">
        <v>66</v>
      </c>
      <c r="D36" s="134" t="s">
        <v>715</v>
      </c>
      <c r="E36" s="7" t="s">
        <v>49</v>
      </c>
      <c r="F36" s="7" t="s">
        <v>49</v>
      </c>
      <c r="G36" s="116" t="s">
        <v>49</v>
      </c>
      <c r="H36" s="7" t="s">
        <v>57</v>
      </c>
      <c r="I36" s="7" t="s">
        <v>57</v>
      </c>
      <c r="J36" s="116" t="s">
        <v>49</v>
      </c>
      <c r="K36" s="7" t="s">
        <v>57</v>
      </c>
      <c r="L36" s="7" t="s">
        <v>57</v>
      </c>
      <c r="M36" s="7" t="s">
        <v>57</v>
      </c>
      <c r="N36" s="7" t="s">
        <v>57</v>
      </c>
    </row>
    <row r="37" spans="1:15" ht="15" x14ac:dyDescent="0.25">
      <c r="A37" s="126" t="s">
        <v>187</v>
      </c>
      <c r="B37" s="134" t="s">
        <v>188</v>
      </c>
      <c r="C37" s="1" t="s">
        <v>70</v>
      </c>
      <c r="D37" s="128"/>
      <c r="E37" s="7" t="s">
        <v>49</v>
      </c>
      <c r="F37" s="7" t="s">
        <v>49</v>
      </c>
      <c r="G37" s="116" t="s">
        <v>49</v>
      </c>
      <c r="H37" s="7" t="s">
        <v>57</v>
      </c>
      <c r="I37" s="7" t="s">
        <v>57</v>
      </c>
      <c r="J37" s="116" t="s">
        <v>49</v>
      </c>
      <c r="K37" s="7" t="s">
        <v>57</v>
      </c>
      <c r="L37" s="7" t="s">
        <v>57</v>
      </c>
      <c r="M37" s="7" t="s">
        <v>57</v>
      </c>
      <c r="N37" s="7" t="s">
        <v>57</v>
      </c>
    </row>
    <row r="38" spans="1:15" ht="15" x14ac:dyDescent="0.25">
      <c r="A38" s="126" t="s">
        <v>189</v>
      </c>
      <c r="B38" s="134" t="s">
        <v>659</v>
      </c>
      <c r="C38" s="150" t="s">
        <v>66</v>
      </c>
      <c r="D38" s="134" t="s">
        <v>715</v>
      </c>
      <c r="E38" s="7" t="s">
        <v>49</v>
      </c>
      <c r="F38" s="7" t="s">
        <v>49</v>
      </c>
      <c r="G38" s="116" t="s">
        <v>49</v>
      </c>
      <c r="H38" s="7" t="s">
        <v>57</v>
      </c>
      <c r="I38" s="7" t="s">
        <v>57</v>
      </c>
      <c r="J38" s="116" t="s">
        <v>49</v>
      </c>
      <c r="K38" s="7" t="s">
        <v>57</v>
      </c>
      <c r="L38" s="7" t="s">
        <v>57</v>
      </c>
      <c r="M38" s="7" t="s">
        <v>57</v>
      </c>
      <c r="N38" s="7" t="s">
        <v>57</v>
      </c>
    </row>
    <row r="39" spans="1:15" ht="15" x14ac:dyDescent="0.25">
      <c r="A39" s="126" t="s">
        <v>189</v>
      </c>
      <c r="B39" s="134" t="s">
        <v>190</v>
      </c>
      <c r="C39" s="150" t="s">
        <v>70</v>
      </c>
      <c r="D39" s="128"/>
      <c r="E39" s="7" t="s">
        <v>49</v>
      </c>
      <c r="F39" s="7" t="s">
        <v>49</v>
      </c>
      <c r="G39" s="116" t="s">
        <v>49</v>
      </c>
      <c r="H39" s="7" t="s">
        <v>57</v>
      </c>
      <c r="I39" s="7" t="s">
        <v>57</v>
      </c>
      <c r="J39" s="116" t="s">
        <v>49</v>
      </c>
      <c r="K39" s="7" t="s">
        <v>57</v>
      </c>
      <c r="L39" s="7" t="s">
        <v>57</v>
      </c>
      <c r="M39" s="7" t="s">
        <v>57</v>
      </c>
      <c r="N39" s="7" t="s">
        <v>57</v>
      </c>
    </row>
    <row r="40" spans="1:15" ht="42.75" x14ac:dyDescent="0.25">
      <c r="A40" s="126" t="s">
        <v>191</v>
      </c>
      <c r="B40" s="134" t="s">
        <v>660</v>
      </c>
      <c r="C40" s="1" t="s">
        <v>70</v>
      </c>
      <c r="D40" s="128"/>
      <c r="E40" s="7" t="s">
        <v>57</v>
      </c>
      <c r="F40" s="7" t="s">
        <v>49</v>
      </c>
      <c r="G40" s="116" t="s">
        <v>49</v>
      </c>
      <c r="H40" s="7" t="s">
        <v>57</v>
      </c>
      <c r="I40" s="7" t="s">
        <v>57</v>
      </c>
      <c r="J40" s="116" t="s">
        <v>57</v>
      </c>
      <c r="K40" s="7" t="s">
        <v>57</v>
      </c>
      <c r="L40" s="7" t="s">
        <v>57</v>
      </c>
      <c r="M40" s="7" t="s">
        <v>57</v>
      </c>
      <c r="N40" s="7" t="s">
        <v>57</v>
      </c>
    </row>
    <row r="41" spans="1:15" ht="28.5" x14ac:dyDescent="0.25">
      <c r="A41" s="126" t="s">
        <v>159</v>
      </c>
      <c r="B41" s="127" t="s">
        <v>192</v>
      </c>
      <c r="C41" s="1" t="s">
        <v>66</v>
      </c>
      <c r="D41" s="134" t="s">
        <v>697</v>
      </c>
      <c r="E41" s="7" t="s">
        <v>49</v>
      </c>
      <c r="F41" s="7" t="s">
        <v>49</v>
      </c>
      <c r="G41" s="116" t="s">
        <v>49</v>
      </c>
      <c r="H41" s="7" t="s">
        <v>57</v>
      </c>
      <c r="I41" s="7" t="s">
        <v>57</v>
      </c>
      <c r="J41" s="116" t="s">
        <v>49</v>
      </c>
      <c r="K41" s="7" t="s">
        <v>57</v>
      </c>
      <c r="L41" s="7" t="s">
        <v>57</v>
      </c>
      <c r="M41" s="7" t="s">
        <v>57</v>
      </c>
      <c r="N41" s="7" t="s">
        <v>57</v>
      </c>
    </row>
    <row r="42" spans="1:15" ht="116.25" x14ac:dyDescent="0.25">
      <c r="A42" s="126" t="s">
        <v>193</v>
      </c>
      <c r="B42" s="159" t="s">
        <v>194</v>
      </c>
      <c r="C42" s="159" t="s">
        <v>68</v>
      </c>
      <c r="D42" s="166" t="s">
        <v>757</v>
      </c>
      <c r="E42" s="7" t="s">
        <v>49</v>
      </c>
      <c r="F42" s="7" t="s">
        <v>49</v>
      </c>
      <c r="G42" s="116" t="s">
        <v>49</v>
      </c>
      <c r="H42" s="7" t="s">
        <v>57</v>
      </c>
      <c r="I42" s="7" t="s">
        <v>57</v>
      </c>
      <c r="J42" s="116" t="s">
        <v>57</v>
      </c>
      <c r="K42" s="7" t="s">
        <v>57</v>
      </c>
      <c r="L42" s="7" t="s">
        <v>57</v>
      </c>
      <c r="M42" s="7" t="s">
        <v>57</v>
      </c>
      <c r="N42" s="7" t="s">
        <v>57</v>
      </c>
      <c r="O42" s="24" t="s">
        <v>887</v>
      </c>
    </row>
    <row r="43" spans="1:15" ht="28.5" hidden="1" x14ac:dyDescent="0.25">
      <c r="A43" s="135" t="s">
        <v>193</v>
      </c>
      <c r="B43" s="127" t="s">
        <v>618</v>
      </c>
      <c r="C43" s="1"/>
      <c r="D43" s="128" t="s">
        <v>669</v>
      </c>
      <c r="E43" s="7" t="s">
        <v>57</v>
      </c>
      <c r="F43" s="7" t="s">
        <v>57</v>
      </c>
      <c r="G43" s="116" t="s">
        <v>57</v>
      </c>
      <c r="H43" s="7" t="s">
        <v>57</v>
      </c>
      <c r="I43" s="7" t="s">
        <v>57</v>
      </c>
      <c r="J43" s="116" t="s">
        <v>49</v>
      </c>
      <c r="K43" s="7" t="s">
        <v>57</v>
      </c>
      <c r="L43" s="7" t="s">
        <v>57</v>
      </c>
      <c r="M43" s="7" t="s">
        <v>57</v>
      </c>
      <c r="N43" s="7" t="s">
        <v>57</v>
      </c>
    </row>
    <row r="44" spans="1:15" ht="15" x14ac:dyDescent="0.25">
      <c r="A44" s="126" t="s">
        <v>162</v>
      </c>
      <c r="B44" s="127" t="s">
        <v>195</v>
      </c>
      <c r="C44" s="1" t="s">
        <v>66</v>
      </c>
      <c r="D44" s="134" t="s">
        <v>698</v>
      </c>
      <c r="E44" s="7" t="s">
        <v>49</v>
      </c>
      <c r="F44" s="7" t="s">
        <v>49</v>
      </c>
      <c r="G44" s="116" t="s">
        <v>49</v>
      </c>
      <c r="H44" s="7" t="s">
        <v>57</v>
      </c>
      <c r="I44" s="7" t="s">
        <v>57</v>
      </c>
      <c r="J44" s="116" t="s">
        <v>57</v>
      </c>
      <c r="K44" s="7" t="s">
        <v>57</v>
      </c>
      <c r="L44" s="7" t="s">
        <v>57</v>
      </c>
      <c r="M44" s="7" t="s">
        <v>57</v>
      </c>
      <c r="N44" s="7" t="s">
        <v>57</v>
      </c>
    </row>
    <row r="45" spans="1:15" ht="59.25" customHeight="1" thickBot="1" x14ac:dyDescent="0.3">
      <c r="A45" s="132">
        <v>6</v>
      </c>
      <c r="B45" s="133" t="s">
        <v>196</v>
      </c>
      <c r="C45" s="10" t="s">
        <v>66</v>
      </c>
      <c r="D45" s="154" t="s">
        <v>721</v>
      </c>
      <c r="E45" s="25" t="s">
        <v>49</v>
      </c>
      <c r="F45" s="25" t="s">
        <v>49</v>
      </c>
      <c r="G45" s="117" t="s">
        <v>49</v>
      </c>
      <c r="H45" s="25" t="s">
        <v>57</v>
      </c>
      <c r="I45" s="25" t="s">
        <v>57</v>
      </c>
      <c r="J45" s="117" t="s">
        <v>49</v>
      </c>
      <c r="K45" s="25" t="s">
        <v>57</v>
      </c>
      <c r="L45" s="25" t="s">
        <v>57</v>
      </c>
      <c r="M45" s="25" t="s">
        <v>57</v>
      </c>
      <c r="N45" s="25" t="s">
        <v>57</v>
      </c>
    </row>
    <row r="46" spans="1:15" ht="30.75" thickBot="1" x14ac:dyDescent="0.3">
      <c r="A46" s="69"/>
      <c r="B46" s="70" t="s">
        <v>115</v>
      </c>
      <c r="C46" s="102">
        <f>(100*(COUNTIF(C3:C45,"No"))/((COUNTIF(C3:C45,"Yes"))+(COUNTIF(C3:C45,"No"))))</f>
        <v>4.166666666666667</v>
      </c>
      <c r="D46" s="103" t="s">
        <v>116</v>
      </c>
      <c r="E46" s="28" t="s">
        <v>49</v>
      </c>
      <c r="F46" s="28" t="s">
        <v>49</v>
      </c>
      <c r="G46" s="118" t="s">
        <v>49</v>
      </c>
      <c r="H46" s="28" t="s">
        <v>57</v>
      </c>
      <c r="I46" s="28" t="s">
        <v>57</v>
      </c>
      <c r="J46" s="118" t="s">
        <v>49</v>
      </c>
      <c r="K46" s="28" t="s">
        <v>57</v>
      </c>
      <c r="L46" s="28" t="s">
        <v>57</v>
      </c>
      <c r="M46" s="28" t="s">
        <v>57</v>
      </c>
      <c r="N46" s="29" t="s">
        <v>57</v>
      </c>
    </row>
  </sheetData>
  <autoFilter ref="E1:N46" xr:uid="{6EADD9BA-3976-41BF-A388-598D11B0D35A}">
    <filterColumn colId="2">
      <filters>
        <filter val="Y"/>
      </filters>
    </filterColumn>
  </autoFilter>
  <mergeCells count="1">
    <mergeCell ref="A1:D1"/>
  </mergeCells>
  <conditionalFormatting sqref="C33">
    <cfRule type="cellIs" dxfId="19" priority="4" operator="equal">
      <formula>"No"</formula>
    </cfRule>
  </conditionalFormatting>
  <conditionalFormatting sqref="C45">
    <cfRule type="cellIs" dxfId="18" priority="3" operator="equal">
      <formula>"No"</formula>
    </cfRule>
  </conditionalFormatting>
  <conditionalFormatting sqref="C46">
    <cfRule type="cellIs" dxfId="17" priority="2" operator="greaterThanOrEqual">
      <formula>25</formula>
    </cfRule>
  </conditionalFormatting>
  <conditionalFormatting sqref="C33 C45">
    <cfRule type="cellIs" dxfId="16" priority="1" operator="equal">
      <formula>"No"</formula>
    </cfRule>
  </conditionalFormatting>
  <dataValidations count="1">
    <dataValidation type="list" allowBlank="1" showInputMessage="1" showErrorMessage="1" sqref="C3:C45" xr:uid="{3F209EE0-07CF-4F0A-9210-F8C67DEEDBFC}">
      <formula1>$P$2:$P$4</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54"/>
  <sheetViews>
    <sheetView workbookViewId="0">
      <pane ySplit="1" topLeftCell="A2" activePane="bottomLeft" state="frozen"/>
      <selection activeCell="B5" sqref="B5"/>
      <selection pane="bottomLeft" activeCell="B5" sqref="B5"/>
    </sheetView>
  </sheetViews>
  <sheetFormatPr defaultColWidth="9.140625" defaultRowHeight="14.25" x14ac:dyDescent="0.25"/>
  <cols>
    <col min="1" max="1" width="5.7109375" style="12" bestFit="1" customWidth="1"/>
    <col min="2" max="2" width="62.85546875" style="12" customWidth="1"/>
    <col min="3" max="3" width="13" style="12" customWidth="1"/>
    <col min="4" max="4" width="81.5703125" style="12" customWidth="1"/>
    <col min="5" max="14" width="5.85546875" style="12" hidden="1" customWidth="1"/>
    <col min="15" max="16384" width="9.140625" style="12"/>
  </cols>
  <sheetData>
    <row r="1" spans="1:16" ht="162.75" x14ac:dyDescent="0.25">
      <c r="A1" s="211" t="s">
        <v>197</v>
      </c>
      <c r="B1" s="212"/>
      <c r="C1" s="212"/>
      <c r="D1" s="213"/>
      <c r="E1" s="22" t="s">
        <v>9</v>
      </c>
      <c r="F1" s="22" t="s">
        <v>12</v>
      </c>
      <c r="G1" s="22" t="s">
        <v>15</v>
      </c>
      <c r="H1" s="22" t="s">
        <v>46</v>
      </c>
      <c r="I1" s="22" t="s">
        <v>21</v>
      </c>
      <c r="J1" s="22" t="s">
        <v>24</v>
      </c>
      <c r="K1" s="22" t="s">
        <v>26</v>
      </c>
      <c r="L1" s="22" t="s">
        <v>29</v>
      </c>
      <c r="M1" s="22" t="s">
        <v>32</v>
      </c>
      <c r="N1" s="22" t="s">
        <v>35</v>
      </c>
    </row>
    <row r="2" spans="1:16" ht="15" x14ac:dyDescent="0.25">
      <c r="A2" s="2" t="s">
        <v>106</v>
      </c>
      <c r="B2" s="4" t="s">
        <v>107</v>
      </c>
      <c r="C2" s="4" t="s">
        <v>63</v>
      </c>
      <c r="D2" s="4" t="s">
        <v>168</v>
      </c>
      <c r="E2" s="13" t="s">
        <v>57</v>
      </c>
      <c r="F2" s="13" t="s">
        <v>49</v>
      </c>
      <c r="G2" s="13" t="s">
        <v>49</v>
      </c>
      <c r="H2" s="13" t="s">
        <v>57</v>
      </c>
      <c r="I2" s="13" t="s">
        <v>57</v>
      </c>
      <c r="J2" s="13" t="s">
        <v>49</v>
      </c>
      <c r="K2" s="13" t="s">
        <v>57</v>
      </c>
      <c r="L2" s="13" t="s">
        <v>57</v>
      </c>
      <c r="M2" s="13" t="s">
        <v>57</v>
      </c>
      <c r="N2" s="13" t="s">
        <v>57</v>
      </c>
    </row>
    <row r="3" spans="1:16" ht="28.5" x14ac:dyDescent="0.25">
      <c r="A3" s="4" t="s">
        <v>138</v>
      </c>
      <c r="B3" s="136" t="s">
        <v>662</v>
      </c>
      <c r="C3" s="1" t="s">
        <v>66</v>
      </c>
      <c r="D3" s="147" t="s">
        <v>722</v>
      </c>
      <c r="E3" s="7" t="s">
        <v>57</v>
      </c>
      <c r="F3" s="7" t="s">
        <v>49</v>
      </c>
      <c r="G3" s="7" t="s">
        <v>49</v>
      </c>
      <c r="H3" s="7" t="s">
        <v>57</v>
      </c>
      <c r="I3" s="7" t="s">
        <v>57</v>
      </c>
      <c r="J3" s="7" t="s">
        <v>49</v>
      </c>
      <c r="K3" s="7" t="s">
        <v>57</v>
      </c>
      <c r="L3" s="7" t="s">
        <v>57</v>
      </c>
      <c r="M3" s="7" t="s">
        <v>57</v>
      </c>
      <c r="N3" s="7" t="s">
        <v>57</v>
      </c>
      <c r="P3" s="23" t="s">
        <v>66</v>
      </c>
    </row>
    <row r="4" spans="1:16" ht="42.75" x14ac:dyDescent="0.25">
      <c r="A4" s="4" t="s">
        <v>140</v>
      </c>
      <c r="B4" s="136" t="s">
        <v>198</v>
      </c>
      <c r="C4" s="1" t="s">
        <v>66</v>
      </c>
      <c r="D4" s="147" t="s">
        <v>723</v>
      </c>
      <c r="E4" s="7" t="s">
        <v>57</v>
      </c>
      <c r="F4" s="7" t="s">
        <v>49</v>
      </c>
      <c r="G4" s="7" t="s">
        <v>49</v>
      </c>
      <c r="H4" s="7" t="s">
        <v>57</v>
      </c>
      <c r="I4" s="7" t="s">
        <v>57</v>
      </c>
      <c r="J4" s="7" t="s">
        <v>49</v>
      </c>
      <c r="K4" s="7" t="s">
        <v>57</v>
      </c>
      <c r="L4" s="7" t="s">
        <v>57</v>
      </c>
      <c r="M4" s="7" t="s">
        <v>57</v>
      </c>
      <c r="N4" s="7" t="s">
        <v>57</v>
      </c>
      <c r="P4" s="23" t="s">
        <v>68</v>
      </c>
    </row>
    <row r="5" spans="1:16" ht="15" x14ac:dyDescent="0.25">
      <c r="A5" s="2" t="s">
        <v>199</v>
      </c>
      <c r="B5" s="127" t="s">
        <v>661</v>
      </c>
      <c r="C5" s="1" t="s">
        <v>66</v>
      </c>
      <c r="D5" s="147" t="s">
        <v>724</v>
      </c>
      <c r="E5" s="7" t="s">
        <v>57</v>
      </c>
      <c r="F5" s="7" t="s">
        <v>49</v>
      </c>
      <c r="G5" s="7" t="s">
        <v>49</v>
      </c>
      <c r="H5" s="7" t="s">
        <v>57</v>
      </c>
      <c r="I5" s="7" t="s">
        <v>57</v>
      </c>
      <c r="J5" s="7" t="s">
        <v>49</v>
      </c>
      <c r="K5" s="7" t="s">
        <v>57</v>
      </c>
      <c r="L5" s="7" t="s">
        <v>57</v>
      </c>
      <c r="M5" s="7" t="s">
        <v>57</v>
      </c>
      <c r="N5" s="7" t="s">
        <v>57</v>
      </c>
      <c r="P5" s="23" t="s">
        <v>70</v>
      </c>
    </row>
    <row r="6" spans="1:16" ht="15" x14ac:dyDescent="0.25">
      <c r="A6" s="2" t="s">
        <v>200</v>
      </c>
      <c r="B6" s="127" t="s">
        <v>154</v>
      </c>
      <c r="C6" s="1" t="s">
        <v>70</v>
      </c>
      <c r="D6" s="1"/>
      <c r="E6" s="7" t="s">
        <v>57</v>
      </c>
      <c r="F6" s="7" t="s">
        <v>49</v>
      </c>
      <c r="G6" s="7" t="s">
        <v>49</v>
      </c>
      <c r="H6" s="7" t="s">
        <v>57</v>
      </c>
      <c r="I6" s="7" t="s">
        <v>57</v>
      </c>
      <c r="J6" s="7" t="s">
        <v>49</v>
      </c>
      <c r="K6" s="7" t="s">
        <v>57</v>
      </c>
      <c r="L6" s="7" t="s">
        <v>57</v>
      </c>
      <c r="M6" s="7" t="s">
        <v>57</v>
      </c>
      <c r="N6" s="7" t="s">
        <v>57</v>
      </c>
    </row>
    <row r="7" spans="1:16" ht="15" x14ac:dyDescent="0.25">
      <c r="A7" s="2" t="s">
        <v>201</v>
      </c>
      <c r="B7" s="127" t="s">
        <v>156</v>
      </c>
      <c r="C7" s="1" t="s">
        <v>70</v>
      </c>
      <c r="D7" s="1"/>
      <c r="E7" s="7" t="s">
        <v>57</v>
      </c>
      <c r="F7" s="7" t="s">
        <v>49</v>
      </c>
      <c r="G7" s="7" t="s">
        <v>49</v>
      </c>
      <c r="H7" s="7" t="s">
        <v>57</v>
      </c>
      <c r="I7" s="7" t="s">
        <v>57</v>
      </c>
      <c r="J7" s="7" t="s">
        <v>49</v>
      </c>
      <c r="K7" s="7" t="s">
        <v>57</v>
      </c>
      <c r="L7" s="7" t="s">
        <v>57</v>
      </c>
      <c r="M7" s="7" t="s">
        <v>57</v>
      </c>
      <c r="N7" s="7" t="s">
        <v>57</v>
      </c>
    </row>
    <row r="8" spans="1:16" ht="15" x14ac:dyDescent="0.25">
      <c r="A8" s="2" t="s">
        <v>202</v>
      </c>
      <c r="B8" s="127" t="s">
        <v>157</v>
      </c>
      <c r="C8" s="1" t="s">
        <v>70</v>
      </c>
      <c r="D8" s="1"/>
      <c r="E8" s="7" t="s">
        <v>57</v>
      </c>
      <c r="F8" s="7" t="s">
        <v>49</v>
      </c>
      <c r="G8" s="7" t="s">
        <v>49</v>
      </c>
      <c r="H8" s="7" t="s">
        <v>57</v>
      </c>
      <c r="I8" s="7" t="s">
        <v>57</v>
      </c>
      <c r="J8" s="7" t="s">
        <v>49</v>
      </c>
      <c r="K8" s="7" t="s">
        <v>57</v>
      </c>
      <c r="L8" s="7" t="s">
        <v>57</v>
      </c>
      <c r="M8" s="7" t="s">
        <v>57</v>
      </c>
      <c r="N8" s="7" t="s">
        <v>57</v>
      </c>
    </row>
    <row r="9" spans="1:16" ht="29.25" x14ac:dyDescent="0.25">
      <c r="A9" s="4">
        <v>2</v>
      </c>
      <c r="B9" s="137" t="s">
        <v>203</v>
      </c>
      <c r="C9" s="1" t="s">
        <v>66</v>
      </c>
      <c r="D9" s="147" t="s">
        <v>722</v>
      </c>
      <c r="E9" s="7" t="s">
        <v>57</v>
      </c>
      <c r="F9" s="7" t="s">
        <v>49</v>
      </c>
      <c r="G9" s="7" t="s">
        <v>49</v>
      </c>
      <c r="H9" s="7" t="s">
        <v>57</v>
      </c>
      <c r="I9" s="7" t="s">
        <v>57</v>
      </c>
      <c r="J9" s="7" t="s">
        <v>49</v>
      </c>
      <c r="K9" s="7" t="s">
        <v>57</v>
      </c>
      <c r="L9" s="7" t="s">
        <v>57</v>
      </c>
      <c r="M9" s="7" t="s">
        <v>57</v>
      </c>
      <c r="N9" s="7" t="s">
        <v>57</v>
      </c>
    </row>
    <row r="10" spans="1:16" ht="15" x14ac:dyDescent="0.25">
      <c r="A10" s="4"/>
      <c r="B10" s="136" t="s">
        <v>204</v>
      </c>
      <c r="C10" s="1" t="s">
        <v>66</v>
      </c>
      <c r="D10" s="147" t="s">
        <v>725</v>
      </c>
      <c r="E10" s="7" t="s">
        <v>57</v>
      </c>
      <c r="F10" s="7" t="s">
        <v>49</v>
      </c>
      <c r="G10" s="7" t="s">
        <v>49</v>
      </c>
      <c r="H10" s="7" t="s">
        <v>57</v>
      </c>
      <c r="I10" s="7" t="s">
        <v>57</v>
      </c>
      <c r="J10" s="7" t="s">
        <v>49</v>
      </c>
      <c r="K10" s="7" t="s">
        <v>57</v>
      </c>
      <c r="L10" s="7" t="s">
        <v>57</v>
      </c>
      <c r="M10" s="7" t="s">
        <v>57</v>
      </c>
      <c r="N10" s="7" t="s">
        <v>57</v>
      </c>
    </row>
    <row r="11" spans="1:16" ht="15" x14ac:dyDescent="0.25">
      <c r="A11" s="4"/>
      <c r="B11" s="136" t="s">
        <v>205</v>
      </c>
      <c r="C11" s="1" t="s">
        <v>66</v>
      </c>
      <c r="D11" s="147" t="s">
        <v>726</v>
      </c>
      <c r="E11" s="7" t="s">
        <v>57</v>
      </c>
      <c r="F11" s="7" t="s">
        <v>49</v>
      </c>
      <c r="G11" s="7" t="s">
        <v>49</v>
      </c>
      <c r="H11" s="7" t="s">
        <v>57</v>
      </c>
      <c r="I11" s="7" t="s">
        <v>57</v>
      </c>
      <c r="J11" s="7" t="s">
        <v>49</v>
      </c>
      <c r="K11" s="7" t="s">
        <v>57</v>
      </c>
      <c r="L11" s="7" t="s">
        <v>57</v>
      </c>
      <c r="M11" s="7" t="s">
        <v>57</v>
      </c>
      <c r="N11" s="7" t="s">
        <v>57</v>
      </c>
    </row>
    <row r="12" spans="1:16" ht="28.5" x14ac:dyDescent="0.25">
      <c r="A12" s="4"/>
      <c r="B12" s="136" t="s">
        <v>206</v>
      </c>
      <c r="C12" s="1" t="s">
        <v>66</v>
      </c>
      <c r="D12" s="147" t="s">
        <v>727</v>
      </c>
      <c r="E12" s="7" t="s">
        <v>57</v>
      </c>
      <c r="F12" s="7" t="s">
        <v>49</v>
      </c>
      <c r="G12" s="7" t="s">
        <v>49</v>
      </c>
      <c r="H12" s="7" t="s">
        <v>57</v>
      </c>
      <c r="I12" s="7" t="s">
        <v>57</v>
      </c>
      <c r="J12" s="7" t="s">
        <v>49</v>
      </c>
      <c r="K12" s="7" t="s">
        <v>57</v>
      </c>
      <c r="L12" s="7" t="s">
        <v>57</v>
      </c>
      <c r="M12" s="7" t="s">
        <v>57</v>
      </c>
      <c r="N12" s="7" t="s">
        <v>57</v>
      </c>
    </row>
    <row r="13" spans="1:16" ht="15" x14ac:dyDescent="0.25">
      <c r="A13" s="4"/>
      <c r="B13" s="136" t="s">
        <v>207</v>
      </c>
      <c r="C13" s="1" t="s">
        <v>70</v>
      </c>
      <c r="D13" s="9"/>
      <c r="E13" s="7" t="s">
        <v>57</v>
      </c>
      <c r="F13" s="7" t="s">
        <v>49</v>
      </c>
      <c r="G13" s="7" t="s">
        <v>49</v>
      </c>
      <c r="H13" s="7" t="s">
        <v>57</v>
      </c>
      <c r="I13" s="7" t="s">
        <v>57</v>
      </c>
      <c r="J13" s="7" t="s">
        <v>49</v>
      </c>
      <c r="K13" s="7" t="s">
        <v>57</v>
      </c>
      <c r="L13" s="7" t="s">
        <v>57</v>
      </c>
      <c r="M13" s="7" t="s">
        <v>57</v>
      </c>
      <c r="N13" s="7" t="s">
        <v>57</v>
      </c>
    </row>
    <row r="14" spans="1:16" ht="29.25" x14ac:dyDescent="0.25">
      <c r="A14" s="4" t="s">
        <v>150</v>
      </c>
      <c r="B14" s="137" t="s">
        <v>663</v>
      </c>
      <c r="C14" s="1" t="s">
        <v>66</v>
      </c>
      <c r="D14" s="1" t="s">
        <v>728</v>
      </c>
      <c r="E14" s="7" t="s">
        <v>57</v>
      </c>
      <c r="F14" s="7" t="s">
        <v>49</v>
      </c>
      <c r="G14" s="7" t="s">
        <v>49</v>
      </c>
      <c r="H14" s="7" t="s">
        <v>57</v>
      </c>
      <c r="I14" s="7" t="s">
        <v>57</v>
      </c>
      <c r="J14" s="7" t="s">
        <v>49</v>
      </c>
      <c r="K14" s="7" t="s">
        <v>57</v>
      </c>
      <c r="L14" s="7" t="s">
        <v>57</v>
      </c>
      <c r="M14" s="7" t="s">
        <v>57</v>
      </c>
      <c r="N14" s="7" t="s">
        <v>57</v>
      </c>
    </row>
    <row r="15" spans="1:16" x14ac:dyDescent="0.25">
      <c r="A15" s="5"/>
      <c r="B15" s="136" t="s">
        <v>208</v>
      </c>
      <c r="C15" s="1" t="s">
        <v>66</v>
      </c>
      <c r="D15" s="1" t="s">
        <v>729</v>
      </c>
      <c r="E15" s="7" t="s">
        <v>57</v>
      </c>
      <c r="F15" s="7" t="s">
        <v>49</v>
      </c>
      <c r="G15" s="7" t="s">
        <v>49</v>
      </c>
      <c r="H15" s="7" t="s">
        <v>57</v>
      </c>
      <c r="I15" s="7" t="s">
        <v>57</v>
      </c>
      <c r="J15" s="7" t="s">
        <v>49</v>
      </c>
      <c r="K15" s="7" t="s">
        <v>57</v>
      </c>
      <c r="L15" s="7" t="s">
        <v>57</v>
      </c>
      <c r="M15" s="7" t="s">
        <v>57</v>
      </c>
      <c r="N15" s="7" t="s">
        <v>57</v>
      </c>
    </row>
    <row r="16" spans="1:16" ht="128.25" x14ac:dyDescent="0.25">
      <c r="A16" s="4" t="s">
        <v>151</v>
      </c>
      <c r="B16" s="137" t="s">
        <v>666</v>
      </c>
      <c r="C16" s="1" t="s">
        <v>66</v>
      </c>
      <c r="D16" s="134" t="s">
        <v>748</v>
      </c>
      <c r="E16" s="7" t="s">
        <v>57</v>
      </c>
      <c r="F16" s="7" t="s">
        <v>49</v>
      </c>
      <c r="G16" s="7" t="s">
        <v>49</v>
      </c>
      <c r="H16" s="7" t="s">
        <v>57</v>
      </c>
      <c r="I16" s="7" t="s">
        <v>57</v>
      </c>
      <c r="J16" s="7" t="s">
        <v>49</v>
      </c>
      <c r="K16" s="7" t="s">
        <v>57</v>
      </c>
      <c r="L16" s="7" t="s">
        <v>57</v>
      </c>
      <c r="M16" s="7" t="s">
        <v>57</v>
      </c>
      <c r="N16" s="7" t="s">
        <v>57</v>
      </c>
    </row>
    <row r="17" spans="1:14" ht="57" x14ac:dyDescent="0.25">
      <c r="A17" s="5"/>
      <c r="B17" s="138" t="s">
        <v>640</v>
      </c>
      <c r="C17" s="127" t="s">
        <v>66</v>
      </c>
      <c r="D17" s="155" t="s">
        <v>786</v>
      </c>
      <c r="E17" s="7" t="s">
        <v>57</v>
      </c>
      <c r="F17" s="7" t="s">
        <v>49</v>
      </c>
      <c r="G17" s="7" t="s">
        <v>49</v>
      </c>
      <c r="H17" s="7" t="s">
        <v>57</v>
      </c>
      <c r="I17" s="7" t="s">
        <v>57</v>
      </c>
      <c r="J17" s="7" t="s">
        <v>49</v>
      </c>
      <c r="K17" s="7" t="s">
        <v>57</v>
      </c>
      <c r="L17" s="7" t="s">
        <v>57</v>
      </c>
      <c r="M17" s="7" t="s">
        <v>57</v>
      </c>
      <c r="N17" s="7" t="s">
        <v>57</v>
      </c>
    </row>
    <row r="18" spans="1:14" ht="57" x14ac:dyDescent="0.25">
      <c r="A18" s="5"/>
      <c r="B18" s="138" t="s">
        <v>641</v>
      </c>
      <c r="C18" s="121" t="s">
        <v>66</v>
      </c>
      <c r="D18" s="155" t="s">
        <v>730</v>
      </c>
      <c r="E18" s="7" t="s">
        <v>57</v>
      </c>
      <c r="F18" s="7" t="s">
        <v>49</v>
      </c>
      <c r="G18" s="7" t="s">
        <v>49</v>
      </c>
      <c r="H18" s="7" t="s">
        <v>57</v>
      </c>
      <c r="I18" s="7" t="s">
        <v>57</v>
      </c>
      <c r="J18" s="7" t="s">
        <v>49</v>
      </c>
      <c r="K18" s="7" t="s">
        <v>57</v>
      </c>
      <c r="L18" s="7" t="s">
        <v>57</v>
      </c>
      <c r="M18" s="7" t="s">
        <v>57</v>
      </c>
      <c r="N18" s="7" t="s">
        <v>57</v>
      </c>
    </row>
    <row r="19" spans="1:14" ht="42.75" x14ac:dyDescent="0.25">
      <c r="A19" s="5"/>
      <c r="B19" s="138" t="s">
        <v>643</v>
      </c>
      <c r="C19" s="121" t="s">
        <v>66</v>
      </c>
      <c r="D19" s="155" t="s">
        <v>289</v>
      </c>
      <c r="E19" s="7" t="s">
        <v>57</v>
      </c>
      <c r="F19" s="7" t="s">
        <v>49</v>
      </c>
      <c r="G19" s="7" t="s">
        <v>49</v>
      </c>
      <c r="H19" s="7" t="s">
        <v>57</v>
      </c>
      <c r="I19" s="7" t="s">
        <v>57</v>
      </c>
      <c r="J19" s="7" t="s">
        <v>49</v>
      </c>
      <c r="K19" s="7" t="s">
        <v>57</v>
      </c>
      <c r="L19" s="7" t="s">
        <v>57</v>
      </c>
      <c r="M19" s="7" t="s">
        <v>57</v>
      </c>
      <c r="N19" s="7" t="s">
        <v>57</v>
      </c>
    </row>
    <row r="20" spans="1:14" ht="42.75" hidden="1" x14ac:dyDescent="0.25">
      <c r="A20" s="5"/>
      <c r="B20" s="139" t="s">
        <v>644</v>
      </c>
      <c r="C20" s="121"/>
      <c r="D20" s="124" t="s">
        <v>642</v>
      </c>
      <c r="E20" s="7" t="s">
        <v>57</v>
      </c>
      <c r="F20" s="7" t="s">
        <v>57</v>
      </c>
      <c r="G20" s="7" t="s">
        <v>57</v>
      </c>
      <c r="H20" s="7" t="s">
        <v>57</v>
      </c>
      <c r="I20" s="7" t="s">
        <v>57</v>
      </c>
      <c r="J20" s="7" t="s">
        <v>49</v>
      </c>
      <c r="K20" s="7" t="s">
        <v>57</v>
      </c>
      <c r="L20" s="7" t="s">
        <v>57</v>
      </c>
      <c r="M20" s="7" t="s">
        <v>57</v>
      </c>
      <c r="N20" s="7" t="s">
        <v>57</v>
      </c>
    </row>
    <row r="21" spans="1:14" ht="85.5" x14ac:dyDescent="0.25">
      <c r="A21" s="5"/>
      <c r="B21" s="170" t="s">
        <v>646</v>
      </c>
      <c r="C21" s="127" t="s">
        <v>66</v>
      </c>
      <c r="D21" s="155" t="s">
        <v>787</v>
      </c>
      <c r="E21" s="7" t="s">
        <v>57</v>
      </c>
      <c r="F21" s="7" t="s">
        <v>49</v>
      </c>
      <c r="G21" s="7" t="s">
        <v>49</v>
      </c>
      <c r="H21" s="7" t="s">
        <v>57</v>
      </c>
      <c r="I21" s="7" t="s">
        <v>57</v>
      </c>
      <c r="J21" s="7" t="s">
        <v>49</v>
      </c>
      <c r="K21" s="7" t="s">
        <v>57</v>
      </c>
      <c r="L21" s="7" t="s">
        <v>57</v>
      </c>
      <c r="M21" s="7" t="s">
        <v>57</v>
      </c>
      <c r="N21" s="7" t="s">
        <v>57</v>
      </c>
    </row>
    <row r="22" spans="1:14" ht="42.75" x14ac:dyDescent="0.2">
      <c r="A22" s="5"/>
      <c r="B22" s="138" t="s">
        <v>645</v>
      </c>
      <c r="C22" s="127" t="s">
        <v>66</v>
      </c>
      <c r="D22" s="171" t="s">
        <v>788</v>
      </c>
      <c r="E22" s="7" t="s">
        <v>57</v>
      </c>
      <c r="F22" s="7" t="s">
        <v>49</v>
      </c>
      <c r="G22" s="7" t="s">
        <v>49</v>
      </c>
      <c r="H22" s="7" t="s">
        <v>57</v>
      </c>
      <c r="I22" s="7" t="s">
        <v>57</v>
      </c>
      <c r="J22" s="7" t="s">
        <v>49</v>
      </c>
      <c r="K22" s="7" t="s">
        <v>57</v>
      </c>
      <c r="L22" s="7" t="s">
        <v>57</v>
      </c>
      <c r="M22" s="7" t="s">
        <v>57</v>
      </c>
      <c r="N22" s="7" t="s">
        <v>57</v>
      </c>
    </row>
    <row r="23" spans="1:14" ht="42.75" x14ac:dyDescent="0.25">
      <c r="A23" s="5"/>
      <c r="B23" s="138" t="s">
        <v>647</v>
      </c>
      <c r="C23" s="121" t="s">
        <v>66</v>
      </c>
      <c r="D23" s="155" t="s">
        <v>731</v>
      </c>
      <c r="E23" s="7" t="s">
        <v>57</v>
      </c>
      <c r="F23" s="7" t="s">
        <v>49</v>
      </c>
      <c r="G23" s="7" t="s">
        <v>49</v>
      </c>
      <c r="H23" s="7" t="s">
        <v>57</v>
      </c>
      <c r="I23" s="7" t="s">
        <v>57</v>
      </c>
      <c r="J23" s="7" t="s">
        <v>57</v>
      </c>
      <c r="K23" s="7" t="s">
        <v>57</v>
      </c>
      <c r="L23" s="7" t="s">
        <v>57</v>
      </c>
      <c r="M23" s="7" t="s">
        <v>57</v>
      </c>
      <c r="N23" s="7" t="s">
        <v>57</v>
      </c>
    </row>
    <row r="24" spans="1:14" ht="42.75" hidden="1" x14ac:dyDescent="0.25">
      <c r="A24" s="5"/>
      <c r="B24" s="138" t="s">
        <v>650</v>
      </c>
      <c r="C24" s="121"/>
      <c r="D24" s="125" t="s">
        <v>648</v>
      </c>
      <c r="E24" s="7" t="s">
        <v>57</v>
      </c>
      <c r="F24" s="7" t="s">
        <v>57</v>
      </c>
      <c r="G24" s="7" t="s">
        <v>57</v>
      </c>
      <c r="H24" s="7" t="s">
        <v>57</v>
      </c>
      <c r="I24" s="7" t="s">
        <v>57</v>
      </c>
      <c r="J24" s="7" t="s">
        <v>49</v>
      </c>
      <c r="K24" s="7" t="s">
        <v>57</v>
      </c>
      <c r="L24" s="7" t="s">
        <v>57</v>
      </c>
      <c r="M24" s="7" t="s">
        <v>57</v>
      </c>
      <c r="N24" s="7" t="s">
        <v>57</v>
      </c>
    </row>
    <row r="25" spans="1:14" ht="42.75" hidden="1" x14ac:dyDescent="0.25">
      <c r="A25" s="5"/>
      <c r="B25" s="138" t="s">
        <v>651</v>
      </c>
      <c r="C25" s="121"/>
      <c r="D25" s="125" t="s">
        <v>648</v>
      </c>
      <c r="E25" s="7" t="s">
        <v>57</v>
      </c>
      <c r="F25" s="7" t="s">
        <v>57</v>
      </c>
      <c r="G25" s="7" t="s">
        <v>57</v>
      </c>
      <c r="H25" s="7" t="s">
        <v>57</v>
      </c>
      <c r="I25" s="7" t="s">
        <v>57</v>
      </c>
      <c r="J25" s="7" t="s">
        <v>49</v>
      </c>
      <c r="K25" s="7" t="s">
        <v>57</v>
      </c>
      <c r="L25" s="7" t="s">
        <v>57</v>
      </c>
      <c r="M25" s="7" t="s">
        <v>57</v>
      </c>
      <c r="N25" s="7" t="s">
        <v>57</v>
      </c>
    </row>
    <row r="26" spans="1:14" ht="42.75" hidden="1" x14ac:dyDescent="0.25">
      <c r="A26" s="5"/>
      <c r="B26" s="138" t="s">
        <v>667</v>
      </c>
      <c r="C26" s="121"/>
      <c r="D26" s="125" t="s">
        <v>648</v>
      </c>
      <c r="E26" s="7" t="s">
        <v>57</v>
      </c>
      <c r="F26" s="7" t="s">
        <v>57</v>
      </c>
      <c r="G26" s="7" t="s">
        <v>57</v>
      </c>
      <c r="H26" s="7" t="s">
        <v>57</v>
      </c>
      <c r="I26" s="7" t="s">
        <v>57</v>
      </c>
      <c r="J26" s="7" t="s">
        <v>49</v>
      </c>
      <c r="K26" s="7" t="s">
        <v>57</v>
      </c>
      <c r="L26" s="7" t="s">
        <v>57</v>
      </c>
      <c r="M26" s="7" t="s">
        <v>57</v>
      </c>
      <c r="N26" s="7" t="s">
        <v>57</v>
      </c>
    </row>
    <row r="27" spans="1:14" ht="242.25" hidden="1" x14ac:dyDescent="0.25">
      <c r="A27" s="5"/>
      <c r="B27" s="138" t="s">
        <v>652</v>
      </c>
      <c r="C27" s="121"/>
      <c r="D27" s="125" t="s">
        <v>649</v>
      </c>
      <c r="E27" s="7" t="s">
        <v>57</v>
      </c>
      <c r="F27" s="7" t="s">
        <v>57</v>
      </c>
      <c r="G27" s="7" t="s">
        <v>57</v>
      </c>
      <c r="H27" s="7" t="s">
        <v>57</v>
      </c>
      <c r="I27" s="7" t="s">
        <v>57</v>
      </c>
      <c r="J27" s="7" t="s">
        <v>49</v>
      </c>
      <c r="K27" s="7" t="s">
        <v>57</v>
      </c>
      <c r="L27" s="7" t="s">
        <v>57</v>
      </c>
      <c r="M27" s="7" t="s">
        <v>57</v>
      </c>
      <c r="N27" s="7" t="s">
        <v>57</v>
      </c>
    </row>
    <row r="28" spans="1:14" ht="71.25" x14ac:dyDescent="0.25">
      <c r="A28" s="5"/>
      <c r="B28" s="170" t="s">
        <v>668</v>
      </c>
      <c r="C28" s="127" t="s">
        <v>66</v>
      </c>
      <c r="D28" s="153" t="s">
        <v>789</v>
      </c>
      <c r="E28" s="7" t="s">
        <v>57</v>
      </c>
      <c r="F28" s="7" t="s">
        <v>49</v>
      </c>
      <c r="G28" s="7" t="s">
        <v>49</v>
      </c>
      <c r="H28" s="7" t="s">
        <v>57</v>
      </c>
      <c r="I28" s="7" t="s">
        <v>57</v>
      </c>
      <c r="J28" s="7" t="s">
        <v>49</v>
      </c>
      <c r="K28" s="7" t="s">
        <v>57</v>
      </c>
      <c r="L28" s="7" t="s">
        <v>57</v>
      </c>
      <c r="M28" s="7" t="s">
        <v>57</v>
      </c>
      <c r="N28" s="7" t="s">
        <v>57</v>
      </c>
    </row>
    <row r="29" spans="1:14" ht="87" x14ac:dyDescent="0.25">
      <c r="A29" s="4" t="s">
        <v>184</v>
      </c>
      <c r="B29" s="137" t="s">
        <v>664</v>
      </c>
      <c r="C29" s="121" t="s">
        <v>66</v>
      </c>
      <c r="D29" s="147" t="s">
        <v>733</v>
      </c>
      <c r="E29" s="7" t="s">
        <v>57</v>
      </c>
      <c r="F29" s="7" t="s">
        <v>49</v>
      </c>
      <c r="G29" s="7" t="s">
        <v>49</v>
      </c>
      <c r="H29" s="7" t="s">
        <v>57</v>
      </c>
      <c r="I29" s="7" t="s">
        <v>57</v>
      </c>
      <c r="J29" s="7" t="s">
        <v>49</v>
      </c>
      <c r="K29" s="7" t="s">
        <v>57</v>
      </c>
      <c r="L29" s="7" t="s">
        <v>57</v>
      </c>
      <c r="M29" s="7" t="s">
        <v>57</v>
      </c>
      <c r="N29" s="7" t="s">
        <v>57</v>
      </c>
    </row>
    <row r="30" spans="1:14" ht="28.5" x14ac:dyDescent="0.25">
      <c r="A30" s="4" t="s">
        <v>158</v>
      </c>
      <c r="B30" s="136" t="s">
        <v>665</v>
      </c>
      <c r="C30" s="1" t="s">
        <v>66</v>
      </c>
      <c r="D30" s="147" t="s">
        <v>729</v>
      </c>
      <c r="E30" s="7" t="s">
        <v>57</v>
      </c>
      <c r="F30" s="7" t="s">
        <v>49</v>
      </c>
      <c r="G30" s="7" t="s">
        <v>49</v>
      </c>
      <c r="H30" s="7" t="s">
        <v>57</v>
      </c>
      <c r="I30" s="7" t="s">
        <v>57</v>
      </c>
      <c r="J30" s="7" t="s">
        <v>49</v>
      </c>
      <c r="K30" s="7" t="s">
        <v>57</v>
      </c>
      <c r="L30" s="7" t="s">
        <v>57</v>
      </c>
      <c r="M30" s="7" t="s">
        <v>57</v>
      </c>
      <c r="N30" s="7" t="s">
        <v>57</v>
      </c>
    </row>
    <row r="31" spans="1:14" ht="30" thickBot="1" x14ac:dyDescent="0.3">
      <c r="A31" s="71" t="s">
        <v>187</v>
      </c>
      <c r="B31" s="71" t="s">
        <v>209</v>
      </c>
      <c r="C31" s="10" t="s">
        <v>70</v>
      </c>
      <c r="D31" s="68" t="s">
        <v>732</v>
      </c>
      <c r="E31" s="25" t="s">
        <v>57</v>
      </c>
      <c r="F31" s="25" t="s">
        <v>49</v>
      </c>
      <c r="G31" s="25" t="s">
        <v>49</v>
      </c>
      <c r="H31" s="25" t="s">
        <v>57</v>
      </c>
      <c r="I31" s="25" t="s">
        <v>57</v>
      </c>
      <c r="J31" s="25" t="s">
        <v>49</v>
      </c>
      <c r="K31" s="25" t="s">
        <v>57</v>
      </c>
      <c r="L31" s="25" t="s">
        <v>57</v>
      </c>
      <c r="M31" s="25" t="s">
        <v>57</v>
      </c>
      <c r="N31" s="25" t="s">
        <v>57</v>
      </c>
    </row>
    <row r="32" spans="1:14" ht="15.75" thickBot="1" x14ac:dyDescent="0.3">
      <c r="A32" s="89"/>
      <c r="B32" s="70" t="s">
        <v>115</v>
      </c>
      <c r="C32" s="102">
        <f>(100*(COUNTIF(C3:C31,"No"))/((COUNTIF(C3:C31,"Yes"))+(COUNTIF(C3:C31,"No"))))</f>
        <v>0</v>
      </c>
      <c r="D32" s="103" t="s">
        <v>116</v>
      </c>
      <c r="E32" s="28" t="s">
        <v>57</v>
      </c>
      <c r="F32" s="28" t="s">
        <v>49</v>
      </c>
      <c r="G32" s="28" t="s">
        <v>49</v>
      </c>
      <c r="H32" s="28" t="s">
        <v>57</v>
      </c>
      <c r="I32" s="28" t="s">
        <v>57</v>
      </c>
      <c r="J32" s="28" t="s">
        <v>49</v>
      </c>
      <c r="K32" s="28" t="s">
        <v>57</v>
      </c>
      <c r="L32" s="28" t="s">
        <v>57</v>
      </c>
      <c r="M32" s="28" t="s">
        <v>57</v>
      </c>
      <c r="N32" s="29" t="s">
        <v>57</v>
      </c>
    </row>
    <row r="33" spans="1:14" ht="15" x14ac:dyDescent="0.25">
      <c r="A33" s="90"/>
      <c r="E33" s="23" t="s">
        <v>57</v>
      </c>
      <c r="F33" s="23" t="s">
        <v>49</v>
      </c>
      <c r="G33" s="23" t="s">
        <v>49</v>
      </c>
      <c r="H33" s="23" t="s">
        <v>57</v>
      </c>
      <c r="I33" s="23" t="s">
        <v>57</v>
      </c>
      <c r="J33" s="23" t="s">
        <v>49</v>
      </c>
      <c r="K33" s="23" t="s">
        <v>57</v>
      </c>
      <c r="L33" s="23" t="s">
        <v>57</v>
      </c>
      <c r="M33" s="23" t="s">
        <v>57</v>
      </c>
      <c r="N33" s="23" t="s">
        <v>57</v>
      </c>
    </row>
    <row r="34" spans="1:14" ht="15" x14ac:dyDescent="0.25">
      <c r="A34" s="207" t="s">
        <v>734</v>
      </c>
      <c r="B34" s="207"/>
      <c r="C34" s="207"/>
      <c r="D34" s="207"/>
      <c r="E34" s="23" t="s">
        <v>57</v>
      </c>
      <c r="F34" s="23" t="s">
        <v>49</v>
      </c>
      <c r="G34" s="23" t="s">
        <v>49</v>
      </c>
      <c r="H34" s="23" t="s">
        <v>57</v>
      </c>
      <c r="I34" s="23" t="s">
        <v>57</v>
      </c>
      <c r="J34" s="23" t="s">
        <v>49</v>
      </c>
      <c r="K34" s="23" t="s">
        <v>57</v>
      </c>
      <c r="L34" s="23" t="s">
        <v>57</v>
      </c>
      <c r="M34" s="23" t="s">
        <v>57</v>
      </c>
      <c r="N34" s="23" t="s">
        <v>57</v>
      </c>
    </row>
    <row r="35" spans="1:14" ht="15" x14ac:dyDescent="0.25">
      <c r="A35" s="2" t="s">
        <v>106</v>
      </c>
      <c r="B35" s="4" t="s">
        <v>107</v>
      </c>
      <c r="C35" s="4" t="s">
        <v>63</v>
      </c>
      <c r="D35" s="4" t="s">
        <v>168</v>
      </c>
      <c r="E35" s="7" t="s">
        <v>57</v>
      </c>
      <c r="F35" s="7" t="s">
        <v>49</v>
      </c>
      <c r="G35" s="7" t="s">
        <v>49</v>
      </c>
      <c r="H35" s="7" t="s">
        <v>57</v>
      </c>
      <c r="I35" s="7" t="s">
        <v>57</v>
      </c>
      <c r="J35" s="7" t="s">
        <v>49</v>
      </c>
      <c r="K35" s="7" t="s">
        <v>57</v>
      </c>
      <c r="L35" s="7" t="s">
        <v>57</v>
      </c>
      <c r="M35" s="7" t="s">
        <v>57</v>
      </c>
      <c r="N35" s="7" t="s">
        <v>57</v>
      </c>
    </row>
    <row r="36" spans="1:14" ht="15" x14ac:dyDescent="0.25">
      <c r="A36" s="4">
        <v>1</v>
      </c>
      <c r="B36" s="5" t="s">
        <v>210</v>
      </c>
      <c r="C36" s="1" t="s">
        <v>66</v>
      </c>
      <c r="D36" s="1" t="s">
        <v>729</v>
      </c>
      <c r="E36" s="7" t="s">
        <v>57</v>
      </c>
      <c r="F36" s="7" t="s">
        <v>49</v>
      </c>
      <c r="G36" s="7" t="s">
        <v>49</v>
      </c>
      <c r="H36" s="7" t="s">
        <v>57</v>
      </c>
      <c r="I36" s="7" t="s">
        <v>57</v>
      </c>
      <c r="J36" s="7" t="s">
        <v>49</v>
      </c>
      <c r="K36" s="7" t="s">
        <v>57</v>
      </c>
      <c r="L36" s="7" t="s">
        <v>57</v>
      </c>
      <c r="M36" s="7" t="s">
        <v>57</v>
      </c>
      <c r="N36" s="7" t="s">
        <v>57</v>
      </c>
    </row>
    <row r="37" spans="1:14" ht="15" x14ac:dyDescent="0.25">
      <c r="A37" s="4">
        <v>2</v>
      </c>
      <c r="B37" s="5" t="s">
        <v>211</v>
      </c>
      <c r="C37" s="1" t="s">
        <v>66</v>
      </c>
      <c r="D37" s="1" t="s">
        <v>729</v>
      </c>
      <c r="E37" s="7" t="s">
        <v>57</v>
      </c>
      <c r="F37" s="7" t="s">
        <v>49</v>
      </c>
      <c r="G37" s="7" t="s">
        <v>49</v>
      </c>
      <c r="H37" s="7" t="s">
        <v>57</v>
      </c>
      <c r="I37" s="7" t="s">
        <v>57</v>
      </c>
      <c r="J37" s="7" t="s">
        <v>49</v>
      </c>
      <c r="K37" s="7" t="s">
        <v>57</v>
      </c>
      <c r="L37" s="7" t="s">
        <v>57</v>
      </c>
      <c r="M37" s="7" t="s">
        <v>57</v>
      </c>
      <c r="N37" s="7" t="s">
        <v>57</v>
      </c>
    </row>
    <row r="38" spans="1:14" ht="15" x14ac:dyDescent="0.25">
      <c r="A38" s="4">
        <v>3</v>
      </c>
      <c r="B38" s="5" t="s">
        <v>212</v>
      </c>
      <c r="C38" s="1" t="s">
        <v>66</v>
      </c>
      <c r="D38" s="127" t="s">
        <v>735</v>
      </c>
      <c r="E38" s="7" t="s">
        <v>57</v>
      </c>
      <c r="F38" s="7" t="s">
        <v>49</v>
      </c>
      <c r="G38" s="7" t="s">
        <v>49</v>
      </c>
      <c r="H38" s="7" t="s">
        <v>57</v>
      </c>
      <c r="I38" s="7" t="s">
        <v>57</v>
      </c>
      <c r="J38" s="7" t="s">
        <v>49</v>
      </c>
      <c r="K38" s="7" t="s">
        <v>57</v>
      </c>
      <c r="L38" s="7" t="s">
        <v>57</v>
      </c>
      <c r="M38" s="7" t="s">
        <v>57</v>
      </c>
      <c r="N38" s="7" t="s">
        <v>57</v>
      </c>
    </row>
    <row r="39" spans="1:14" ht="15" x14ac:dyDescent="0.25">
      <c r="A39" s="4">
        <v>4</v>
      </c>
      <c r="B39" s="5" t="s">
        <v>214</v>
      </c>
      <c r="C39" s="1" t="s">
        <v>66</v>
      </c>
      <c r="D39" s="1" t="s">
        <v>736</v>
      </c>
      <c r="E39" s="7" t="s">
        <v>57</v>
      </c>
      <c r="F39" s="7" t="s">
        <v>49</v>
      </c>
      <c r="G39" s="7" t="s">
        <v>49</v>
      </c>
      <c r="H39" s="7" t="s">
        <v>57</v>
      </c>
      <c r="I39" s="7" t="s">
        <v>57</v>
      </c>
      <c r="J39" s="7" t="s">
        <v>49</v>
      </c>
      <c r="K39" s="7" t="s">
        <v>57</v>
      </c>
      <c r="L39" s="7" t="s">
        <v>57</v>
      </c>
      <c r="M39" s="7" t="s">
        <v>57</v>
      </c>
      <c r="N39" s="7" t="s">
        <v>57</v>
      </c>
    </row>
    <row r="40" spans="1:14" ht="15" x14ac:dyDescent="0.25">
      <c r="A40" s="4">
        <v>5</v>
      </c>
      <c r="B40" s="5" t="s">
        <v>213</v>
      </c>
      <c r="C40" s="1" t="s">
        <v>70</v>
      </c>
      <c r="D40" s="1" t="s">
        <v>737</v>
      </c>
      <c r="E40" s="7" t="s">
        <v>57</v>
      </c>
      <c r="F40" s="7" t="s">
        <v>49</v>
      </c>
      <c r="G40" s="7" t="s">
        <v>49</v>
      </c>
      <c r="H40" s="7" t="s">
        <v>57</v>
      </c>
      <c r="I40" s="7" t="s">
        <v>57</v>
      </c>
      <c r="J40" s="7" t="s">
        <v>49</v>
      </c>
      <c r="K40" s="7" t="s">
        <v>57</v>
      </c>
      <c r="L40" s="7" t="s">
        <v>57</v>
      </c>
      <c r="M40" s="7" t="s">
        <v>57</v>
      </c>
      <c r="N40" s="7" t="s">
        <v>57</v>
      </c>
    </row>
    <row r="41" spans="1:14" ht="15.75" thickBot="1" x14ac:dyDescent="0.3">
      <c r="A41" s="71">
        <v>6</v>
      </c>
      <c r="B41" s="27" t="s">
        <v>215</v>
      </c>
      <c r="C41" s="150" t="s">
        <v>70</v>
      </c>
      <c r="D41" s="150" t="s">
        <v>737</v>
      </c>
      <c r="E41" s="25" t="s">
        <v>57</v>
      </c>
      <c r="F41" s="25" t="s">
        <v>49</v>
      </c>
      <c r="G41" s="25" t="s">
        <v>49</v>
      </c>
      <c r="H41" s="25" t="s">
        <v>57</v>
      </c>
      <c r="I41" s="25" t="s">
        <v>57</v>
      </c>
      <c r="J41" s="25" t="s">
        <v>49</v>
      </c>
      <c r="K41" s="25" t="s">
        <v>57</v>
      </c>
      <c r="L41" s="25" t="s">
        <v>57</v>
      </c>
      <c r="M41" s="25" t="s">
        <v>57</v>
      </c>
      <c r="N41" s="25" t="s">
        <v>57</v>
      </c>
    </row>
    <row r="42" spans="1:14" ht="30.75" thickBot="1" x14ac:dyDescent="0.3">
      <c r="A42" s="69"/>
      <c r="B42" s="70" t="s">
        <v>165</v>
      </c>
      <c r="C42" s="102">
        <f>(100*(COUNTIF(C36:C41,"No"))/((COUNTIF(C36:C41,"Yes"))+(COUNTIF(C36:C41,"No"))))</f>
        <v>0</v>
      </c>
      <c r="D42" s="103" t="s">
        <v>166</v>
      </c>
      <c r="E42" s="28" t="s">
        <v>57</v>
      </c>
      <c r="F42" s="28" t="s">
        <v>49</v>
      </c>
      <c r="G42" s="28" t="s">
        <v>49</v>
      </c>
      <c r="H42" s="28" t="s">
        <v>57</v>
      </c>
      <c r="I42" s="28" t="s">
        <v>57</v>
      </c>
      <c r="J42" s="28" t="s">
        <v>49</v>
      </c>
      <c r="K42" s="28" t="s">
        <v>57</v>
      </c>
      <c r="L42" s="28" t="s">
        <v>57</v>
      </c>
      <c r="M42" s="28" t="s">
        <v>57</v>
      </c>
      <c r="N42" s="29" t="s">
        <v>57</v>
      </c>
    </row>
    <row r="43" spans="1:14" x14ac:dyDescent="0.25">
      <c r="E43" s="23" t="s">
        <v>57</v>
      </c>
      <c r="F43" s="23" t="s">
        <v>49</v>
      </c>
      <c r="G43" s="23" t="s">
        <v>49</v>
      </c>
      <c r="H43" s="23" t="s">
        <v>57</v>
      </c>
      <c r="I43" s="23" t="s">
        <v>57</v>
      </c>
      <c r="J43" s="23" t="s">
        <v>49</v>
      </c>
      <c r="K43" s="23" t="s">
        <v>57</v>
      </c>
      <c r="L43" s="23" t="s">
        <v>57</v>
      </c>
      <c r="M43" s="23" t="s">
        <v>57</v>
      </c>
      <c r="N43" s="23" t="s">
        <v>57</v>
      </c>
    </row>
    <row r="44" spans="1:14" hidden="1" x14ac:dyDescent="0.25">
      <c r="E44" s="23" t="s">
        <v>57</v>
      </c>
      <c r="F44" s="23" t="s">
        <v>57</v>
      </c>
      <c r="G44" s="23" t="s">
        <v>57</v>
      </c>
      <c r="H44" s="23" t="s">
        <v>57</v>
      </c>
      <c r="I44" s="23" t="s">
        <v>57</v>
      </c>
      <c r="J44" s="23" t="s">
        <v>49</v>
      </c>
      <c r="K44" s="23" t="s">
        <v>49</v>
      </c>
      <c r="L44" s="23" t="s">
        <v>57</v>
      </c>
      <c r="M44" s="23" t="s">
        <v>57</v>
      </c>
      <c r="N44" s="23" t="s">
        <v>57</v>
      </c>
    </row>
    <row r="45" spans="1:14" ht="15" hidden="1" x14ac:dyDescent="0.25">
      <c r="A45" s="210" t="s">
        <v>216</v>
      </c>
      <c r="B45" s="210"/>
      <c r="C45" s="210"/>
      <c r="D45" s="210"/>
      <c r="E45" s="23" t="s">
        <v>57</v>
      </c>
      <c r="F45" s="23" t="s">
        <v>57</v>
      </c>
      <c r="G45" s="23" t="s">
        <v>57</v>
      </c>
      <c r="H45" s="23" t="s">
        <v>57</v>
      </c>
      <c r="I45" s="23" t="s">
        <v>57</v>
      </c>
      <c r="J45" s="23" t="s">
        <v>49</v>
      </c>
      <c r="K45" s="23" t="s">
        <v>49</v>
      </c>
      <c r="L45" s="23" t="s">
        <v>57</v>
      </c>
      <c r="M45" s="23" t="s">
        <v>57</v>
      </c>
      <c r="N45" s="23" t="s">
        <v>57</v>
      </c>
    </row>
    <row r="46" spans="1:14" ht="15" hidden="1" x14ac:dyDescent="0.25">
      <c r="A46" s="2" t="s">
        <v>106</v>
      </c>
      <c r="B46" s="4" t="s">
        <v>107</v>
      </c>
      <c r="C46" s="4" t="s">
        <v>63</v>
      </c>
      <c r="D46" s="4" t="s">
        <v>217</v>
      </c>
      <c r="E46" s="7" t="s">
        <v>57</v>
      </c>
      <c r="F46" s="7" t="s">
        <v>57</v>
      </c>
      <c r="G46" s="7" t="s">
        <v>57</v>
      </c>
      <c r="H46" s="7" t="s">
        <v>57</v>
      </c>
      <c r="I46" s="7" t="s">
        <v>57</v>
      </c>
      <c r="J46" s="7" t="s">
        <v>49</v>
      </c>
      <c r="K46" s="7" t="s">
        <v>49</v>
      </c>
      <c r="L46" s="7" t="s">
        <v>57</v>
      </c>
      <c r="M46" s="7" t="s">
        <v>57</v>
      </c>
      <c r="N46" s="7" t="s">
        <v>57</v>
      </c>
    </row>
    <row r="47" spans="1:14" ht="30" hidden="1" x14ac:dyDescent="0.25">
      <c r="A47" s="2">
        <v>1</v>
      </c>
      <c r="B47" s="1" t="s">
        <v>218</v>
      </c>
      <c r="C47" s="1"/>
      <c r="D47" s="2" t="s">
        <v>219</v>
      </c>
      <c r="E47" s="7" t="s">
        <v>57</v>
      </c>
      <c r="F47" s="7" t="s">
        <v>57</v>
      </c>
      <c r="G47" s="7" t="s">
        <v>57</v>
      </c>
      <c r="H47" s="7" t="s">
        <v>57</v>
      </c>
      <c r="I47" s="7" t="s">
        <v>57</v>
      </c>
      <c r="J47" s="7" t="s">
        <v>49</v>
      </c>
      <c r="K47" s="7" t="s">
        <v>49</v>
      </c>
      <c r="L47" s="7" t="s">
        <v>57</v>
      </c>
      <c r="M47" s="7" t="s">
        <v>57</v>
      </c>
      <c r="N47" s="7" t="s">
        <v>57</v>
      </c>
    </row>
    <row r="48" spans="1:14" ht="101.25" hidden="1" x14ac:dyDescent="0.25">
      <c r="A48" s="2">
        <v>2</v>
      </c>
      <c r="B48" s="1" t="s">
        <v>220</v>
      </c>
      <c r="C48" s="1"/>
      <c r="D48" s="1" t="s">
        <v>221</v>
      </c>
      <c r="E48" s="7" t="s">
        <v>57</v>
      </c>
      <c r="F48" s="7" t="s">
        <v>57</v>
      </c>
      <c r="G48" s="7" t="s">
        <v>57</v>
      </c>
      <c r="H48" s="7" t="s">
        <v>57</v>
      </c>
      <c r="I48" s="7" t="s">
        <v>57</v>
      </c>
      <c r="J48" s="7" t="s">
        <v>49</v>
      </c>
      <c r="K48" s="7" t="s">
        <v>49</v>
      </c>
      <c r="L48" s="7" t="s">
        <v>57</v>
      </c>
      <c r="M48" s="7" t="s">
        <v>57</v>
      </c>
      <c r="N48" s="7" t="s">
        <v>57</v>
      </c>
    </row>
    <row r="49" spans="1:14" ht="30" hidden="1" x14ac:dyDescent="0.25">
      <c r="A49" s="2">
        <v>3</v>
      </c>
      <c r="B49" s="1" t="s">
        <v>222</v>
      </c>
      <c r="C49" s="1"/>
      <c r="D49" s="2" t="s">
        <v>223</v>
      </c>
      <c r="E49" s="7" t="s">
        <v>57</v>
      </c>
      <c r="F49" s="7" t="s">
        <v>57</v>
      </c>
      <c r="G49" s="7" t="s">
        <v>57</v>
      </c>
      <c r="H49" s="7" t="s">
        <v>57</v>
      </c>
      <c r="I49" s="7" t="s">
        <v>57</v>
      </c>
      <c r="J49" s="7" t="s">
        <v>49</v>
      </c>
      <c r="K49" s="7" t="s">
        <v>49</v>
      </c>
      <c r="L49" s="7" t="s">
        <v>57</v>
      </c>
      <c r="M49" s="7" t="s">
        <v>57</v>
      </c>
      <c r="N49" s="7" t="s">
        <v>57</v>
      </c>
    </row>
    <row r="50" spans="1:14" ht="58.5" hidden="1" x14ac:dyDescent="0.25">
      <c r="A50" s="2">
        <v>4</v>
      </c>
      <c r="B50" s="1" t="s">
        <v>224</v>
      </c>
      <c r="C50" s="1"/>
      <c r="D50" s="1" t="s">
        <v>225</v>
      </c>
      <c r="E50" s="7" t="s">
        <v>57</v>
      </c>
      <c r="F50" s="7" t="s">
        <v>57</v>
      </c>
      <c r="G50" s="7" t="s">
        <v>57</v>
      </c>
      <c r="H50" s="7" t="s">
        <v>57</v>
      </c>
      <c r="I50" s="7" t="s">
        <v>57</v>
      </c>
      <c r="J50" s="7" t="s">
        <v>49</v>
      </c>
      <c r="K50" s="7" t="s">
        <v>49</v>
      </c>
      <c r="L50" s="7" t="s">
        <v>57</v>
      </c>
      <c r="M50" s="7" t="s">
        <v>57</v>
      </c>
      <c r="N50" s="7" t="s">
        <v>57</v>
      </c>
    </row>
    <row r="51" spans="1:14" ht="100.5" hidden="1" x14ac:dyDescent="0.25">
      <c r="A51" s="2">
        <v>5</v>
      </c>
      <c r="B51" s="1" t="s">
        <v>226</v>
      </c>
      <c r="C51" s="1"/>
      <c r="D51" s="1" t="s">
        <v>227</v>
      </c>
      <c r="E51" s="7" t="s">
        <v>57</v>
      </c>
      <c r="F51" s="7" t="s">
        <v>57</v>
      </c>
      <c r="G51" s="7" t="s">
        <v>57</v>
      </c>
      <c r="H51" s="7" t="s">
        <v>57</v>
      </c>
      <c r="I51" s="7" t="s">
        <v>57</v>
      </c>
      <c r="J51" s="7" t="s">
        <v>49</v>
      </c>
      <c r="K51" s="7" t="s">
        <v>49</v>
      </c>
      <c r="L51" s="7" t="s">
        <v>57</v>
      </c>
      <c r="M51" s="7" t="s">
        <v>57</v>
      </c>
      <c r="N51" s="7" t="s">
        <v>57</v>
      </c>
    </row>
    <row r="52" spans="1:14" ht="30" hidden="1" x14ac:dyDescent="0.25">
      <c r="A52" s="2">
        <v>6</v>
      </c>
      <c r="B52" s="1" t="s">
        <v>228</v>
      </c>
      <c r="C52" s="1"/>
      <c r="D52" s="2" t="s">
        <v>229</v>
      </c>
      <c r="E52" s="7" t="s">
        <v>57</v>
      </c>
      <c r="F52" s="7" t="s">
        <v>57</v>
      </c>
      <c r="G52" s="7" t="s">
        <v>57</v>
      </c>
      <c r="H52" s="7" t="s">
        <v>57</v>
      </c>
      <c r="I52" s="7" t="s">
        <v>57</v>
      </c>
      <c r="J52" s="7" t="s">
        <v>49</v>
      </c>
      <c r="K52" s="7" t="s">
        <v>49</v>
      </c>
      <c r="L52" s="7" t="s">
        <v>57</v>
      </c>
      <c r="M52" s="7" t="s">
        <v>57</v>
      </c>
      <c r="N52" s="7" t="s">
        <v>57</v>
      </c>
    </row>
    <row r="53" spans="1:14" ht="72.75" hidden="1" x14ac:dyDescent="0.25">
      <c r="A53" s="2">
        <v>7</v>
      </c>
      <c r="B53" s="1" t="s">
        <v>230</v>
      </c>
      <c r="C53" s="1"/>
      <c r="D53" s="1" t="s">
        <v>231</v>
      </c>
      <c r="E53" s="7" t="s">
        <v>57</v>
      </c>
      <c r="F53" s="7" t="s">
        <v>57</v>
      </c>
      <c r="G53" s="7" t="s">
        <v>57</v>
      </c>
      <c r="H53" s="7" t="s">
        <v>57</v>
      </c>
      <c r="I53" s="7" t="s">
        <v>57</v>
      </c>
      <c r="J53" s="7" t="s">
        <v>49</v>
      </c>
      <c r="K53" s="7" t="s">
        <v>49</v>
      </c>
      <c r="L53" s="7" t="s">
        <v>57</v>
      </c>
      <c r="M53" s="7" t="s">
        <v>57</v>
      </c>
      <c r="N53" s="7" t="s">
        <v>57</v>
      </c>
    </row>
    <row r="54" spans="1:14" ht="100.5" hidden="1" x14ac:dyDescent="0.25">
      <c r="A54" s="2">
        <v>8</v>
      </c>
      <c r="B54" s="1" t="s">
        <v>232</v>
      </c>
      <c r="C54" s="1"/>
      <c r="D54" s="9" t="s">
        <v>233</v>
      </c>
      <c r="E54" s="7" t="s">
        <v>57</v>
      </c>
      <c r="F54" s="7" t="s">
        <v>57</v>
      </c>
      <c r="G54" s="7" t="s">
        <v>57</v>
      </c>
      <c r="H54" s="7" t="s">
        <v>57</v>
      </c>
      <c r="I54" s="7" t="s">
        <v>57</v>
      </c>
      <c r="J54" s="7" t="s">
        <v>49</v>
      </c>
      <c r="K54" s="7" t="s">
        <v>49</v>
      </c>
      <c r="L54" s="7" t="s">
        <v>57</v>
      </c>
      <c r="M54" s="7" t="s">
        <v>57</v>
      </c>
      <c r="N54" s="7" t="s">
        <v>57</v>
      </c>
    </row>
  </sheetData>
  <autoFilter ref="E1:N54" xr:uid="{8C37817A-C84A-4C07-ABB8-6928FF433188}">
    <filterColumn colId="2">
      <filters>
        <filter val="Y"/>
      </filters>
    </filterColumn>
  </autoFilter>
  <mergeCells count="3">
    <mergeCell ref="A45:D45"/>
    <mergeCell ref="A1:D1"/>
    <mergeCell ref="A34:D34"/>
  </mergeCells>
  <conditionalFormatting sqref="C17:C29">
    <cfRule type="cellIs" dxfId="15" priority="6" operator="equal">
      <formula>"No"</formula>
    </cfRule>
    <cfRule type="cellIs" dxfId="14" priority="12" operator="equal">
      <formula>"No"</formula>
    </cfRule>
  </conditionalFormatting>
  <conditionalFormatting sqref="C32">
    <cfRule type="cellIs" dxfId="13" priority="11" operator="greaterThanOrEqual">
      <formula>25</formula>
    </cfRule>
  </conditionalFormatting>
  <conditionalFormatting sqref="C42">
    <cfRule type="cellIs" dxfId="12" priority="9" operator="greaterThanOrEqual">
      <formula>25</formula>
    </cfRule>
  </conditionalFormatting>
  <dataValidations count="1">
    <dataValidation type="list" allowBlank="1" showInputMessage="1" showErrorMessage="1" sqref="C47:C54 C3:C31 C36:C41" xr:uid="{5D66D39A-DCE1-4FF4-90D6-CFEB30A95741}">
      <formula1>$P$3:$P$5</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2"/>
  <sheetViews>
    <sheetView topLeftCell="A35" zoomScaleNormal="100" workbookViewId="0">
      <selection activeCell="B5" sqref="B5"/>
    </sheetView>
  </sheetViews>
  <sheetFormatPr defaultColWidth="9.140625" defaultRowHeight="14.25" x14ac:dyDescent="0.25"/>
  <cols>
    <col min="1" max="1" width="70.42578125" style="12" customWidth="1"/>
    <col min="2" max="2" width="13.5703125" style="12" customWidth="1"/>
    <col min="3" max="3" width="11.28515625" style="12" bestFit="1" customWidth="1"/>
    <col min="4" max="4" width="63.42578125" style="12" customWidth="1"/>
    <col min="5" max="14" width="6" style="12" hidden="1" customWidth="1"/>
    <col min="15" max="16384" width="9.140625" style="12"/>
  </cols>
  <sheetData>
    <row r="1" spans="1:16" ht="162.75" x14ac:dyDescent="0.25">
      <c r="A1" s="204" t="s">
        <v>235</v>
      </c>
      <c r="B1" s="208"/>
      <c r="C1" s="208"/>
      <c r="D1" s="205"/>
      <c r="E1" s="8" t="s">
        <v>9</v>
      </c>
      <c r="F1" s="8" t="s">
        <v>12</v>
      </c>
      <c r="G1" s="8" t="s">
        <v>15</v>
      </c>
      <c r="H1" s="8" t="s">
        <v>236</v>
      </c>
      <c r="I1" s="8" t="s">
        <v>21</v>
      </c>
      <c r="J1" s="8" t="s">
        <v>24</v>
      </c>
      <c r="K1" s="8" t="s">
        <v>26</v>
      </c>
      <c r="L1" s="8" t="s">
        <v>29</v>
      </c>
      <c r="M1" s="8" t="s">
        <v>32</v>
      </c>
      <c r="N1" s="8" t="s">
        <v>35</v>
      </c>
    </row>
    <row r="2" spans="1:16" ht="15" x14ac:dyDescent="0.25">
      <c r="A2" s="4" t="s">
        <v>107</v>
      </c>
      <c r="B2" s="4" t="s">
        <v>63</v>
      </c>
      <c r="C2" s="4" t="s">
        <v>237</v>
      </c>
      <c r="D2" s="4" t="s">
        <v>217</v>
      </c>
      <c r="E2" s="13" t="s">
        <v>49</v>
      </c>
      <c r="F2" s="13" t="s">
        <v>49</v>
      </c>
      <c r="G2" s="13" t="s">
        <v>49</v>
      </c>
      <c r="H2" s="13" t="s">
        <v>49</v>
      </c>
      <c r="I2" s="13" t="s">
        <v>49</v>
      </c>
      <c r="J2" s="13" t="s">
        <v>49</v>
      </c>
      <c r="K2" s="13" t="s">
        <v>49</v>
      </c>
      <c r="L2" s="13" t="s">
        <v>49</v>
      </c>
      <c r="M2" s="13" t="s">
        <v>49</v>
      </c>
      <c r="N2" s="13" t="s">
        <v>49</v>
      </c>
      <c r="P2" s="24"/>
    </row>
    <row r="3" spans="1:16" ht="28.5" x14ac:dyDescent="0.25">
      <c r="A3" s="1" t="s">
        <v>238</v>
      </c>
      <c r="B3" s="1" t="s">
        <v>68</v>
      </c>
      <c r="C3" s="187">
        <v>45140</v>
      </c>
      <c r="D3" s="9"/>
      <c r="E3" s="7" t="s">
        <v>49</v>
      </c>
      <c r="F3" s="7" t="s">
        <v>49</v>
      </c>
      <c r="G3" s="7" t="s">
        <v>49</v>
      </c>
      <c r="H3" s="7" t="s">
        <v>49</v>
      </c>
      <c r="I3" s="7" t="s">
        <v>49</v>
      </c>
      <c r="J3" s="7" t="s">
        <v>49</v>
      </c>
      <c r="K3" s="7" t="s">
        <v>49</v>
      </c>
      <c r="L3" s="7" t="s">
        <v>49</v>
      </c>
      <c r="M3" s="7" t="s">
        <v>49</v>
      </c>
      <c r="N3" s="7" t="s">
        <v>49</v>
      </c>
      <c r="P3" s="23" t="s">
        <v>66</v>
      </c>
    </row>
    <row r="4" spans="1:16" ht="15" x14ac:dyDescent="0.25">
      <c r="A4" s="1" t="s">
        <v>239</v>
      </c>
      <c r="B4" s="1" t="s">
        <v>68</v>
      </c>
      <c r="C4" s="187">
        <v>45140</v>
      </c>
      <c r="D4" s="4"/>
      <c r="E4" s="7" t="s">
        <v>49</v>
      </c>
      <c r="F4" s="7" t="s">
        <v>49</v>
      </c>
      <c r="G4" s="7" t="s">
        <v>49</v>
      </c>
      <c r="H4" s="7" t="s">
        <v>49</v>
      </c>
      <c r="I4" s="7" t="s">
        <v>57</v>
      </c>
      <c r="J4" s="7" t="s">
        <v>49</v>
      </c>
      <c r="K4" s="7" t="s">
        <v>49</v>
      </c>
      <c r="L4" s="7" t="s">
        <v>49</v>
      </c>
      <c r="M4" s="7" t="s">
        <v>49</v>
      </c>
      <c r="N4" s="7" t="s">
        <v>49</v>
      </c>
      <c r="P4" s="23" t="s">
        <v>68</v>
      </c>
    </row>
    <row r="5" spans="1:16" x14ac:dyDescent="0.25">
      <c r="A5" s="5" t="s">
        <v>240</v>
      </c>
      <c r="B5" s="1" t="s">
        <v>66</v>
      </c>
      <c r="C5" s="187">
        <v>45140</v>
      </c>
      <c r="D5" s="5"/>
      <c r="E5" s="7" t="s">
        <v>49</v>
      </c>
      <c r="F5" s="7" t="s">
        <v>49</v>
      </c>
      <c r="G5" s="7" t="s">
        <v>49</v>
      </c>
      <c r="H5" s="7" t="s">
        <v>49</v>
      </c>
      <c r="I5" s="7" t="s">
        <v>49</v>
      </c>
      <c r="J5" s="7" t="s">
        <v>49</v>
      </c>
      <c r="K5" s="7" t="s">
        <v>49</v>
      </c>
      <c r="L5" s="7" t="s">
        <v>49</v>
      </c>
      <c r="M5" s="7" t="s">
        <v>49</v>
      </c>
      <c r="N5" s="7" t="s">
        <v>49</v>
      </c>
      <c r="P5" s="23" t="s">
        <v>70</v>
      </c>
    </row>
    <row r="6" spans="1:16" ht="15" x14ac:dyDescent="0.25">
      <c r="A6" s="5" t="s">
        <v>241</v>
      </c>
      <c r="B6" s="127" t="s">
        <v>66</v>
      </c>
      <c r="C6" s="187"/>
      <c r="D6" s="4"/>
      <c r="E6" s="7" t="s">
        <v>49</v>
      </c>
      <c r="F6" s="7" t="s">
        <v>49</v>
      </c>
      <c r="G6" s="7" t="s">
        <v>49</v>
      </c>
      <c r="H6" s="7" t="s">
        <v>49</v>
      </c>
      <c r="I6" s="7" t="s">
        <v>49</v>
      </c>
      <c r="J6" s="7" t="s">
        <v>49</v>
      </c>
      <c r="K6" s="7" t="s">
        <v>49</v>
      </c>
      <c r="L6" s="7" t="s">
        <v>49</v>
      </c>
      <c r="M6" s="7" t="s">
        <v>49</v>
      </c>
      <c r="N6" s="7" t="s">
        <v>49</v>
      </c>
      <c r="P6" s="23"/>
    </row>
    <row r="7" spans="1:16" x14ac:dyDescent="0.25">
      <c r="A7" s="5" t="s">
        <v>242</v>
      </c>
      <c r="B7" s="127" t="s">
        <v>70</v>
      </c>
      <c r="C7" s="187"/>
      <c r="D7" s="5"/>
      <c r="E7" s="7" t="s">
        <v>49</v>
      </c>
      <c r="F7" s="7" t="s">
        <v>49</v>
      </c>
      <c r="G7" s="7" t="s">
        <v>49</v>
      </c>
      <c r="H7" s="7" t="s">
        <v>49</v>
      </c>
      <c r="I7" s="7" t="s">
        <v>49</v>
      </c>
      <c r="J7" s="7" t="s">
        <v>49</v>
      </c>
      <c r="K7" s="7" t="s">
        <v>49</v>
      </c>
      <c r="L7" s="7" t="s">
        <v>49</v>
      </c>
      <c r="M7" s="7" t="s">
        <v>49</v>
      </c>
      <c r="N7" s="7" t="s">
        <v>49</v>
      </c>
      <c r="P7" s="23"/>
    </row>
    <row r="8" spans="1:16" x14ac:dyDescent="0.25">
      <c r="A8" s="5" t="s">
        <v>243</v>
      </c>
      <c r="B8" s="127" t="s">
        <v>70</v>
      </c>
      <c r="C8" s="187"/>
      <c r="D8" s="5"/>
      <c r="E8" s="7" t="s">
        <v>49</v>
      </c>
      <c r="F8" s="7" t="s">
        <v>49</v>
      </c>
      <c r="G8" s="7" t="s">
        <v>49</v>
      </c>
      <c r="H8" s="7" t="s">
        <v>49</v>
      </c>
      <c r="I8" s="7" t="s">
        <v>49</v>
      </c>
      <c r="J8" s="7" t="s">
        <v>49</v>
      </c>
      <c r="K8" s="7" t="s">
        <v>49</v>
      </c>
      <c r="L8" s="7" t="s">
        <v>49</v>
      </c>
      <c r="M8" s="7" t="s">
        <v>49</v>
      </c>
      <c r="N8" s="7" t="s">
        <v>49</v>
      </c>
      <c r="P8" s="23"/>
    </row>
    <row r="9" spans="1:16" x14ac:dyDescent="0.25">
      <c r="A9" s="5" t="s">
        <v>244</v>
      </c>
      <c r="B9" s="127" t="s">
        <v>66</v>
      </c>
      <c r="C9" s="187"/>
      <c r="D9" s="5"/>
      <c r="E9" s="7" t="s">
        <v>49</v>
      </c>
      <c r="F9" s="7" t="s">
        <v>49</v>
      </c>
      <c r="G9" s="7" t="s">
        <v>49</v>
      </c>
      <c r="H9" s="7" t="s">
        <v>49</v>
      </c>
      <c r="I9" s="7" t="s">
        <v>49</v>
      </c>
      <c r="J9" s="7" t="s">
        <v>49</v>
      </c>
      <c r="K9" s="7" t="s">
        <v>49</v>
      </c>
      <c r="L9" s="7" t="s">
        <v>49</v>
      </c>
      <c r="M9" s="7" t="s">
        <v>49</v>
      </c>
      <c r="N9" s="7" t="s">
        <v>49</v>
      </c>
      <c r="P9" s="24"/>
    </row>
    <row r="10" spans="1:16" x14ac:dyDescent="0.25">
      <c r="A10" s="5" t="s">
        <v>245</v>
      </c>
      <c r="B10" s="127" t="s">
        <v>66</v>
      </c>
      <c r="C10" s="187">
        <v>45180</v>
      </c>
      <c r="D10" s="5"/>
      <c r="E10" s="7" t="s">
        <v>49</v>
      </c>
      <c r="F10" s="7" t="s">
        <v>49</v>
      </c>
      <c r="G10" s="7" t="s">
        <v>49</v>
      </c>
      <c r="H10" s="7" t="s">
        <v>49</v>
      </c>
      <c r="I10" s="7" t="s">
        <v>49</v>
      </c>
      <c r="J10" s="7" t="s">
        <v>49</v>
      </c>
      <c r="K10" s="7" t="s">
        <v>49</v>
      </c>
      <c r="L10" s="7" t="s">
        <v>49</v>
      </c>
      <c r="M10" s="7" t="s">
        <v>49</v>
      </c>
      <c r="N10" s="7" t="s">
        <v>49</v>
      </c>
      <c r="P10" s="24"/>
    </row>
    <row r="11" spans="1:16" x14ac:dyDescent="0.25">
      <c r="A11" s="5" t="s">
        <v>246</v>
      </c>
      <c r="B11" s="127" t="s">
        <v>66</v>
      </c>
      <c r="C11" s="187">
        <v>45180</v>
      </c>
      <c r="D11" s="5"/>
      <c r="E11" s="7" t="s">
        <v>49</v>
      </c>
      <c r="F11" s="7" t="s">
        <v>49</v>
      </c>
      <c r="G11" s="7" t="s">
        <v>49</v>
      </c>
      <c r="H11" s="7" t="s">
        <v>49</v>
      </c>
      <c r="I11" s="7" t="s">
        <v>49</v>
      </c>
      <c r="J11" s="7" t="s">
        <v>49</v>
      </c>
      <c r="K11" s="7" t="s">
        <v>49</v>
      </c>
      <c r="L11" s="7" t="s">
        <v>49</v>
      </c>
      <c r="M11" s="7" t="s">
        <v>49</v>
      </c>
      <c r="N11" s="7" t="s">
        <v>49</v>
      </c>
      <c r="P11" s="24"/>
    </row>
    <row r="12" spans="1:16" x14ac:dyDescent="0.25">
      <c r="A12" s="5" t="s">
        <v>247</v>
      </c>
      <c r="B12" s="127" t="s">
        <v>66</v>
      </c>
      <c r="C12" s="187">
        <v>45180</v>
      </c>
      <c r="D12" s="5" t="s">
        <v>891</v>
      </c>
      <c r="E12" s="7" t="s">
        <v>49</v>
      </c>
      <c r="F12" s="7" t="s">
        <v>49</v>
      </c>
      <c r="G12" s="7" t="s">
        <v>49</v>
      </c>
      <c r="H12" s="7" t="s">
        <v>49</v>
      </c>
      <c r="I12" s="7" t="s">
        <v>57</v>
      </c>
      <c r="J12" s="7" t="s">
        <v>57</v>
      </c>
      <c r="K12" s="7" t="s">
        <v>57</v>
      </c>
      <c r="L12" s="7" t="s">
        <v>57</v>
      </c>
      <c r="M12" s="7" t="s">
        <v>57</v>
      </c>
      <c r="N12" s="7" t="s">
        <v>57</v>
      </c>
    </row>
    <row r="13" spans="1:16" x14ac:dyDescent="0.25">
      <c r="A13" s="5" t="s">
        <v>248</v>
      </c>
      <c r="B13" s="127" t="s">
        <v>70</v>
      </c>
      <c r="C13" s="187"/>
      <c r="D13" s="9"/>
      <c r="E13" s="7" t="s">
        <v>49</v>
      </c>
      <c r="F13" s="7" t="s">
        <v>49</v>
      </c>
      <c r="G13" s="7" t="s">
        <v>49</v>
      </c>
      <c r="H13" s="7" t="s">
        <v>49</v>
      </c>
      <c r="I13" s="7" t="s">
        <v>57</v>
      </c>
      <c r="J13" s="7" t="s">
        <v>57</v>
      </c>
      <c r="K13" s="7" t="s">
        <v>57</v>
      </c>
      <c r="L13" s="7" t="s">
        <v>57</v>
      </c>
      <c r="M13" s="7" t="s">
        <v>57</v>
      </c>
      <c r="N13" s="7" t="s">
        <v>57</v>
      </c>
    </row>
    <row r="14" spans="1:16" ht="28.5" hidden="1" x14ac:dyDescent="0.25">
      <c r="A14" s="5" t="s">
        <v>249</v>
      </c>
      <c r="B14" s="1"/>
      <c r="C14" s="1"/>
      <c r="D14" s="5"/>
      <c r="E14" s="7" t="s">
        <v>49</v>
      </c>
      <c r="F14" s="7" t="s">
        <v>57</v>
      </c>
      <c r="G14" s="7" t="s">
        <v>57</v>
      </c>
      <c r="H14" s="7" t="s">
        <v>57</v>
      </c>
      <c r="I14" s="7" t="s">
        <v>57</v>
      </c>
      <c r="J14" s="7" t="s">
        <v>57</v>
      </c>
      <c r="K14" s="7" t="s">
        <v>57</v>
      </c>
      <c r="L14" s="7" t="s">
        <v>57</v>
      </c>
      <c r="M14" s="7" t="s">
        <v>57</v>
      </c>
      <c r="N14" s="7" t="s">
        <v>57</v>
      </c>
    </row>
    <row r="15" spans="1:16" x14ac:dyDescent="0.25">
      <c r="A15" s="5" t="s">
        <v>250</v>
      </c>
      <c r="B15" s="127" t="s">
        <v>66</v>
      </c>
      <c r="C15" s="187">
        <v>45180</v>
      </c>
      <c r="D15" s="5" t="s">
        <v>891</v>
      </c>
      <c r="E15" s="7" t="s">
        <v>49</v>
      </c>
      <c r="F15" s="7" t="s">
        <v>49</v>
      </c>
      <c r="G15" s="7" t="s">
        <v>49</v>
      </c>
      <c r="H15" s="7" t="s">
        <v>49</v>
      </c>
      <c r="I15" s="7" t="s">
        <v>57</v>
      </c>
      <c r="J15" s="7" t="s">
        <v>57</v>
      </c>
      <c r="K15" s="7" t="s">
        <v>57</v>
      </c>
      <c r="L15" s="7" t="s">
        <v>57</v>
      </c>
      <c r="M15" s="7" t="s">
        <v>57</v>
      </c>
      <c r="N15" s="7" t="s">
        <v>57</v>
      </c>
    </row>
    <row r="16" spans="1:16" hidden="1" x14ac:dyDescent="0.25">
      <c r="A16" s="5" t="s">
        <v>687</v>
      </c>
      <c r="B16" s="142"/>
      <c r="C16" s="142"/>
      <c r="D16" s="5"/>
      <c r="E16" s="7"/>
      <c r="F16" s="7"/>
      <c r="G16" s="7"/>
      <c r="H16" s="7"/>
      <c r="I16" s="7"/>
      <c r="J16" s="7"/>
      <c r="K16" s="7"/>
      <c r="L16" s="7"/>
      <c r="M16" s="7"/>
      <c r="N16" s="7"/>
    </row>
    <row r="17" spans="1:14" x14ac:dyDescent="0.25">
      <c r="A17" s="5" t="s">
        <v>251</v>
      </c>
      <c r="B17" s="127" t="s">
        <v>66</v>
      </c>
      <c r="C17" s="187">
        <v>45180</v>
      </c>
      <c r="D17" s="5"/>
      <c r="E17" s="7" t="s">
        <v>49</v>
      </c>
      <c r="F17" s="7" t="s">
        <v>49</v>
      </c>
      <c r="G17" s="7" t="s">
        <v>49</v>
      </c>
      <c r="H17" s="7" t="s">
        <v>49</v>
      </c>
      <c r="I17" s="7" t="s">
        <v>49</v>
      </c>
      <c r="J17" s="7" t="s">
        <v>49</v>
      </c>
      <c r="K17" s="7" t="s">
        <v>49</v>
      </c>
      <c r="L17" s="7" t="s">
        <v>49</v>
      </c>
      <c r="M17" s="7" t="s">
        <v>49</v>
      </c>
      <c r="N17" s="7" t="s">
        <v>49</v>
      </c>
    </row>
    <row r="18" spans="1:14" x14ac:dyDescent="0.25">
      <c r="A18" s="17" t="s">
        <v>252</v>
      </c>
      <c r="B18" s="1" t="s">
        <v>70</v>
      </c>
      <c r="C18" s="188"/>
      <c r="D18" s="9"/>
      <c r="E18" s="7" t="s">
        <v>49</v>
      </c>
      <c r="F18" s="7" t="s">
        <v>49</v>
      </c>
      <c r="G18" s="7" t="s">
        <v>49</v>
      </c>
      <c r="H18" s="7" t="s">
        <v>49</v>
      </c>
      <c r="I18" s="7" t="s">
        <v>49</v>
      </c>
      <c r="J18" s="7" t="s">
        <v>49</v>
      </c>
      <c r="K18" s="7" t="s">
        <v>49</v>
      </c>
      <c r="L18" s="7" t="s">
        <v>49</v>
      </c>
      <c r="M18" s="7" t="s">
        <v>49</v>
      </c>
      <c r="N18" s="7" t="s">
        <v>49</v>
      </c>
    </row>
    <row r="19" spans="1:14" x14ac:dyDescent="0.25">
      <c r="A19" s="14"/>
      <c r="B19" s="15"/>
      <c r="C19" s="15"/>
      <c r="D19" s="16"/>
      <c r="E19" s="18" t="s">
        <v>49</v>
      </c>
      <c r="F19" s="18" t="s">
        <v>49</v>
      </c>
      <c r="G19" s="18" t="s">
        <v>49</v>
      </c>
      <c r="H19" s="18" t="s">
        <v>49</v>
      </c>
      <c r="I19" s="18" t="s">
        <v>49</v>
      </c>
      <c r="J19" s="18" t="s">
        <v>49</v>
      </c>
      <c r="K19" s="18" t="s">
        <v>49</v>
      </c>
      <c r="L19" s="18" t="s">
        <v>49</v>
      </c>
      <c r="M19" s="18" t="s">
        <v>49</v>
      </c>
      <c r="N19" s="18" t="s">
        <v>49</v>
      </c>
    </row>
    <row r="20" spans="1:14" ht="47.25" customHeight="1" x14ac:dyDescent="0.25">
      <c r="A20" s="209" t="s">
        <v>858</v>
      </c>
      <c r="B20" s="221"/>
      <c r="C20" s="221"/>
      <c r="D20" s="222"/>
      <c r="E20" s="1" t="s">
        <v>49</v>
      </c>
      <c r="F20" s="1" t="s">
        <v>49</v>
      </c>
      <c r="G20" s="1" t="s">
        <v>49</v>
      </c>
      <c r="H20" s="1" t="s">
        <v>49</v>
      </c>
      <c r="I20" s="1" t="s">
        <v>49</v>
      </c>
      <c r="J20" s="1" t="s">
        <v>49</v>
      </c>
      <c r="K20" s="1" t="s">
        <v>49</v>
      </c>
      <c r="L20" s="1" t="s">
        <v>49</v>
      </c>
      <c r="M20" s="1" t="s">
        <v>49</v>
      </c>
      <c r="N20" s="1" t="s">
        <v>49</v>
      </c>
    </row>
    <row r="21" spans="1:14" ht="35.25" customHeight="1" x14ac:dyDescent="0.25">
      <c r="A21" s="223" t="s">
        <v>893</v>
      </c>
      <c r="B21" s="224"/>
      <c r="C21" s="224"/>
      <c r="D21" s="225"/>
      <c r="E21" s="1" t="s">
        <v>49</v>
      </c>
      <c r="F21" s="1" t="s">
        <v>49</v>
      </c>
      <c r="G21" s="1" t="s">
        <v>49</v>
      </c>
      <c r="H21" s="1" t="s">
        <v>49</v>
      </c>
      <c r="I21" s="1" t="s">
        <v>49</v>
      </c>
      <c r="J21" s="1" t="s">
        <v>49</v>
      </c>
      <c r="K21" s="1" t="s">
        <v>49</v>
      </c>
      <c r="L21" s="1" t="s">
        <v>49</v>
      </c>
      <c r="M21" s="1" t="s">
        <v>49</v>
      </c>
      <c r="N21" s="1" t="s">
        <v>49</v>
      </c>
    </row>
    <row r="22" spans="1:14" ht="36" customHeight="1" x14ac:dyDescent="0.25">
      <c r="A22" s="226" t="s">
        <v>894</v>
      </c>
      <c r="B22" s="227"/>
      <c r="C22" s="227"/>
      <c r="D22" s="228"/>
      <c r="E22" s="1" t="s">
        <v>49</v>
      </c>
      <c r="F22" s="1" t="s">
        <v>49</v>
      </c>
      <c r="G22" s="1" t="s">
        <v>49</v>
      </c>
      <c r="H22" s="1" t="s">
        <v>49</v>
      </c>
      <c r="I22" s="1" t="s">
        <v>49</v>
      </c>
      <c r="J22" s="1" t="s">
        <v>49</v>
      </c>
      <c r="K22" s="1" t="s">
        <v>49</v>
      </c>
      <c r="L22" s="1" t="s">
        <v>49</v>
      </c>
      <c r="M22" s="1" t="s">
        <v>49</v>
      </c>
      <c r="N22" s="1" t="s">
        <v>49</v>
      </c>
    </row>
    <row r="23" spans="1:14" x14ac:dyDescent="0.25">
      <c r="A23" s="226" t="s">
        <v>895</v>
      </c>
      <c r="B23" s="227"/>
      <c r="C23" s="227"/>
      <c r="D23" s="228"/>
      <c r="E23" s="1" t="s">
        <v>49</v>
      </c>
      <c r="F23" s="1" t="s">
        <v>49</v>
      </c>
      <c r="G23" s="1" t="s">
        <v>49</v>
      </c>
      <c r="H23" s="1" t="s">
        <v>49</v>
      </c>
      <c r="I23" s="1" t="s">
        <v>49</v>
      </c>
      <c r="J23" s="1" t="s">
        <v>49</v>
      </c>
      <c r="K23" s="1" t="s">
        <v>49</v>
      </c>
      <c r="L23" s="1" t="s">
        <v>49</v>
      </c>
      <c r="M23" s="1" t="s">
        <v>49</v>
      </c>
      <c r="N23" s="1" t="s">
        <v>49</v>
      </c>
    </row>
    <row r="24" spans="1:14" x14ac:dyDescent="0.25">
      <c r="A24" s="218"/>
      <c r="B24" s="219"/>
      <c r="C24" s="219"/>
      <c r="D24" s="220"/>
      <c r="E24" s="1" t="s">
        <v>49</v>
      </c>
      <c r="F24" s="1" t="s">
        <v>49</v>
      </c>
      <c r="G24" s="1" t="s">
        <v>49</v>
      </c>
      <c r="H24" s="1" t="s">
        <v>49</v>
      </c>
      <c r="I24" s="1" t="s">
        <v>49</v>
      </c>
      <c r="J24" s="1" t="s">
        <v>49</v>
      </c>
      <c r="K24" s="1" t="s">
        <v>49</v>
      </c>
      <c r="L24" s="1" t="s">
        <v>49</v>
      </c>
      <c r="M24" s="1" t="s">
        <v>49</v>
      </c>
      <c r="N24" s="1" t="s">
        <v>49</v>
      </c>
    </row>
    <row r="26" spans="1:14" ht="15" x14ac:dyDescent="0.25">
      <c r="A26" s="216" t="s">
        <v>253</v>
      </c>
      <c r="B26" s="217"/>
      <c r="C26" s="66"/>
      <c r="D26" s="66"/>
      <c r="E26" s="66"/>
      <c r="F26" s="66"/>
      <c r="G26" s="66"/>
      <c r="H26" s="66"/>
      <c r="I26" s="66"/>
      <c r="J26" s="66"/>
      <c r="K26" s="66"/>
      <c r="L26" s="66"/>
      <c r="M26" s="66"/>
      <c r="N26" s="66"/>
    </row>
    <row r="27" spans="1:14" ht="15" x14ac:dyDescent="0.25">
      <c r="A27" s="214" t="s">
        <v>104</v>
      </c>
      <c r="B27" s="215"/>
      <c r="C27" s="66"/>
      <c r="D27" s="66"/>
      <c r="E27" s="66"/>
      <c r="F27" s="66"/>
      <c r="G27" s="66"/>
      <c r="H27" s="66"/>
      <c r="I27" s="66"/>
      <c r="J27" s="66"/>
      <c r="K27" s="66"/>
      <c r="L27" s="66"/>
      <c r="M27" s="66"/>
      <c r="N27" s="66"/>
    </row>
    <row r="28" spans="1:14" ht="15" x14ac:dyDescent="0.25">
      <c r="A28" s="67" t="s">
        <v>254</v>
      </c>
      <c r="B28" s="104">
        <f>'Doc''s &amp; info'!B32</f>
        <v>0</v>
      </c>
    </row>
    <row r="29" spans="1:14" ht="15" x14ac:dyDescent="0.25">
      <c r="A29" s="67" t="s">
        <v>255</v>
      </c>
      <c r="B29" s="104">
        <f>A!C10</f>
        <v>0</v>
      </c>
    </row>
    <row r="30" spans="1:14" ht="15" x14ac:dyDescent="0.25">
      <c r="A30" s="67" t="s">
        <v>256</v>
      </c>
      <c r="B30" s="104">
        <f>'F1'!C20</f>
        <v>25</v>
      </c>
    </row>
    <row r="31" spans="1:14" ht="15" x14ac:dyDescent="0.25">
      <c r="A31" s="67" t="s">
        <v>257</v>
      </c>
      <c r="B31" s="156" t="e">
        <f>#REF!</f>
        <v>#REF!</v>
      </c>
    </row>
    <row r="32" spans="1:14" ht="15" x14ac:dyDescent="0.25">
      <c r="A32" s="67" t="s">
        <v>258</v>
      </c>
      <c r="B32" s="156" t="e">
        <f>#REF!</f>
        <v>#REF!</v>
      </c>
    </row>
    <row r="33" spans="1:4" ht="15" x14ac:dyDescent="0.25">
      <c r="A33" s="67" t="s">
        <v>259</v>
      </c>
      <c r="B33" s="156" t="e">
        <f>#REF!</f>
        <v>#REF!</v>
      </c>
    </row>
    <row r="34" spans="1:4" ht="15" x14ac:dyDescent="0.25">
      <c r="A34" s="67" t="s">
        <v>260</v>
      </c>
      <c r="B34" s="104">
        <f>'B2.C2'!C46</f>
        <v>4.166666666666667</v>
      </c>
    </row>
    <row r="35" spans="1:4" ht="15" x14ac:dyDescent="0.25">
      <c r="A35" s="67" t="s">
        <v>261</v>
      </c>
      <c r="B35" s="104">
        <f>'B4.C4'!C32</f>
        <v>0</v>
      </c>
      <c r="D35" s="108"/>
    </row>
    <row r="36" spans="1:4" ht="15" x14ac:dyDescent="0.25">
      <c r="A36" s="67" t="s">
        <v>262</v>
      </c>
      <c r="B36" s="156" t="e">
        <f>'B4.C4'!#REF!</f>
        <v>#REF!</v>
      </c>
    </row>
    <row r="37" spans="1:4" ht="15" x14ac:dyDescent="0.25">
      <c r="A37" s="67" t="s">
        <v>263</v>
      </c>
      <c r="B37" s="104">
        <f>'B4.C4'!C42</f>
        <v>0</v>
      </c>
    </row>
    <row r="38" spans="1:4" ht="15" x14ac:dyDescent="0.25">
      <c r="A38" s="67" t="s">
        <v>264</v>
      </c>
      <c r="B38" s="156" t="e">
        <f>'B4.C4'!#REF!</f>
        <v>#REF!</v>
      </c>
    </row>
    <row r="39" spans="1:4" ht="15" x14ac:dyDescent="0.25">
      <c r="A39" s="67" t="s">
        <v>265</v>
      </c>
      <c r="B39" s="156" t="e">
        <f>'B4.C4'!#REF!</f>
        <v>#REF!</v>
      </c>
    </row>
    <row r="40" spans="1:4" ht="15" x14ac:dyDescent="0.25">
      <c r="A40" s="67" t="s">
        <v>266</v>
      </c>
      <c r="B40" s="156" t="e">
        <f>#REF!</f>
        <v>#REF!</v>
      </c>
    </row>
    <row r="41" spans="1:4" ht="15" x14ac:dyDescent="0.25">
      <c r="A41" s="67" t="s">
        <v>267</v>
      </c>
      <c r="B41" s="156" t="e">
        <f>#REF!</f>
        <v>#REF!</v>
      </c>
    </row>
    <row r="42" spans="1:4" ht="15" x14ac:dyDescent="0.25">
      <c r="A42" s="67" t="s">
        <v>268</v>
      </c>
      <c r="B42" s="156" t="e">
        <f>#REF!</f>
        <v>#REF!</v>
      </c>
    </row>
    <row r="43" spans="1:4" ht="15" x14ac:dyDescent="0.25">
      <c r="A43" s="67" t="s">
        <v>269</v>
      </c>
      <c r="B43" s="156" t="e">
        <f>#REF!</f>
        <v>#REF!</v>
      </c>
    </row>
    <row r="44" spans="1:4" ht="15" x14ac:dyDescent="0.25">
      <c r="A44" s="67" t="s">
        <v>270</v>
      </c>
      <c r="B44" s="104">
        <f>EMS!C49</f>
        <v>11.428571428571429</v>
      </c>
    </row>
    <row r="45" spans="1:4" ht="15" x14ac:dyDescent="0.25">
      <c r="A45" s="67" t="s">
        <v>271</v>
      </c>
      <c r="B45" s="104">
        <f>'TCM '!C21</f>
        <v>0</v>
      </c>
    </row>
    <row r="46" spans="1:4" ht="15" x14ac:dyDescent="0.25">
      <c r="A46" s="67" t="s">
        <v>272</v>
      </c>
      <c r="B46" s="104">
        <f>'Risk Assessment'!C55</f>
        <v>9.0909090909090917</v>
      </c>
    </row>
    <row r="47" spans="1:4" ht="15" x14ac:dyDescent="0.25">
      <c r="A47" s="67" t="s">
        <v>273</v>
      </c>
      <c r="B47" s="104">
        <f>'FPMP '!C68</f>
        <v>19.607843137254903</v>
      </c>
    </row>
    <row r="48" spans="1:4" ht="15" x14ac:dyDescent="0.25">
      <c r="A48" s="67" t="s">
        <v>274</v>
      </c>
      <c r="B48" s="104">
        <f>Noise!C43</f>
        <v>27.586206896551722</v>
      </c>
    </row>
    <row r="49" spans="1:2" ht="15" x14ac:dyDescent="0.25">
      <c r="A49" s="67" t="s">
        <v>275</v>
      </c>
      <c r="B49" s="104">
        <f>Odour!C37</f>
        <v>37.5</v>
      </c>
    </row>
    <row r="50" spans="1:2" ht="15" x14ac:dyDescent="0.25">
      <c r="A50" s="67" t="s">
        <v>276</v>
      </c>
      <c r="B50" s="104">
        <f>'Dust '!C33</f>
        <v>33.333333333333336</v>
      </c>
    </row>
    <row r="51" spans="1:2" ht="15" x14ac:dyDescent="0.25">
      <c r="A51" s="67" t="s">
        <v>277</v>
      </c>
      <c r="B51" s="104">
        <f>Pests!C36</f>
        <v>4</v>
      </c>
    </row>
    <row r="52" spans="1:2" ht="15" x14ac:dyDescent="0.25">
      <c r="A52" s="67" t="s">
        <v>278</v>
      </c>
      <c r="B52" s="156" t="e">
        <f>#REF!</f>
        <v>#REF!</v>
      </c>
    </row>
  </sheetData>
  <autoFilter ref="E1:N24" xr:uid="{BBF097EE-DE3E-45D5-A40C-19DECBABB2B3}">
    <filterColumn colId="2">
      <filters>
        <filter val="Y"/>
      </filters>
    </filterColumn>
  </autoFilter>
  <mergeCells count="8">
    <mergeCell ref="A27:B27"/>
    <mergeCell ref="A26:B26"/>
    <mergeCell ref="A1:D1"/>
    <mergeCell ref="A23:D23"/>
    <mergeCell ref="A24:D24"/>
    <mergeCell ref="A20:D20"/>
    <mergeCell ref="A21:D21"/>
    <mergeCell ref="A22:D22"/>
  </mergeCells>
  <phoneticPr fontId="27" type="noConversion"/>
  <conditionalFormatting sqref="B28:B52">
    <cfRule type="cellIs" dxfId="11" priority="1" operator="greaterThanOrEqual">
      <formula>25</formula>
    </cfRule>
  </conditionalFormatting>
  <dataValidations count="1">
    <dataValidation type="list" allowBlank="1" showInputMessage="1" showErrorMessage="1" sqref="B3:B18" xr:uid="{64D4ED49-A47F-4CC7-B46F-9606375E5158}">
      <formula1>$P$3:$P$5</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C3F4-5846-47E6-83E8-EF953959673B}">
  <dimension ref="A1:D27"/>
  <sheetViews>
    <sheetView workbookViewId="0">
      <selection activeCell="B5" sqref="B5"/>
    </sheetView>
  </sheetViews>
  <sheetFormatPr defaultRowHeight="15" x14ac:dyDescent="0.25"/>
  <cols>
    <col min="1" max="1" width="58.85546875" style="98" bestFit="1" customWidth="1"/>
    <col min="2" max="2" width="10.140625" style="98" bestFit="1" customWidth="1"/>
    <col min="3" max="3" width="14" style="98" bestFit="1" customWidth="1"/>
    <col min="4" max="4" width="38.5703125" style="98" customWidth="1"/>
    <col min="5" max="16384" width="9.140625" style="98"/>
  </cols>
  <sheetData>
    <row r="1" spans="1:4" ht="20.25" x14ac:dyDescent="0.25">
      <c r="A1" s="157" t="s">
        <v>620</v>
      </c>
    </row>
    <row r="2" spans="1:4" ht="20.25" x14ac:dyDescent="0.25">
      <c r="A2" s="157"/>
    </row>
    <row r="3" spans="1:4" x14ac:dyDescent="0.25">
      <c r="A3" s="158" t="s">
        <v>621</v>
      </c>
      <c r="B3" s="149" t="s">
        <v>671</v>
      </c>
      <c r="C3" s="149" t="s">
        <v>672</v>
      </c>
      <c r="D3" s="149" t="s">
        <v>673</v>
      </c>
    </row>
    <row r="4" spans="1:4" ht="42.75" x14ac:dyDescent="0.25">
      <c r="A4" s="149" t="s">
        <v>674</v>
      </c>
      <c r="B4" s="7" t="s">
        <v>738</v>
      </c>
      <c r="C4" s="7"/>
      <c r="D4" s="159" t="s">
        <v>745</v>
      </c>
    </row>
    <row r="5" spans="1:4" ht="28.5" x14ac:dyDescent="0.25">
      <c r="A5" s="149" t="s">
        <v>675</v>
      </c>
      <c r="B5" s="7"/>
      <c r="C5" s="7" t="s">
        <v>738</v>
      </c>
      <c r="D5" s="150" t="s">
        <v>739</v>
      </c>
    </row>
    <row r="6" spans="1:4" x14ac:dyDescent="0.25">
      <c r="A6" s="206" t="s">
        <v>622</v>
      </c>
      <c r="B6" s="206"/>
      <c r="C6" s="206"/>
      <c r="D6" s="206"/>
    </row>
    <row r="7" spans="1:4" x14ac:dyDescent="0.25">
      <c r="A7" s="7" t="s">
        <v>676</v>
      </c>
      <c r="B7" s="7"/>
      <c r="C7" s="7" t="s">
        <v>738</v>
      </c>
      <c r="D7" s="150" t="s">
        <v>741</v>
      </c>
    </row>
    <row r="8" spans="1:4" x14ac:dyDescent="0.25">
      <c r="A8" s="7" t="s">
        <v>677</v>
      </c>
      <c r="B8" s="7"/>
      <c r="C8" s="7" t="s">
        <v>738</v>
      </c>
      <c r="D8" s="150" t="s">
        <v>742</v>
      </c>
    </row>
    <row r="9" spans="1:4" ht="42.75" x14ac:dyDescent="0.25">
      <c r="A9" s="7" t="s">
        <v>678</v>
      </c>
      <c r="B9" s="7" t="s">
        <v>738</v>
      </c>
      <c r="C9" s="7"/>
      <c r="D9" s="159" t="s">
        <v>746</v>
      </c>
    </row>
    <row r="10" spans="1:4" ht="85.5" x14ac:dyDescent="0.25">
      <c r="A10" s="7" t="s">
        <v>679</v>
      </c>
      <c r="B10" s="7" t="s">
        <v>738</v>
      </c>
      <c r="C10" s="7"/>
      <c r="D10" s="159" t="s">
        <v>747</v>
      </c>
    </row>
    <row r="11" spans="1:4" ht="42.75" x14ac:dyDescent="0.25">
      <c r="A11" s="7" t="s">
        <v>680</v>
      </c>
      <c r="B11" s="7" t="s">
        <v>738</v>
      </c>
      <c r="C11" s="7"/>
      <c r="D11" s="159" t="s">
        <v>743</v>
      </c>
    </row>
    <row r="12" spans="1:4" x14ac:dyDescent="0.25">
      <c r="A12" s="7" t="s">
        <v>681</v>
      </c>
      <c r="B12" s="7"/>
      <c r="C12" s="7" t="s">
        <v>738</v>
      </c>
      <c r="D12" s="150" t="s">
        <v>744</v>
      </c>
    </row>
    <row r="13" spans="1:4" ht="57" x14ac:dyDescent="0.25">
      <c r="A13" s="7" t="s">
        <v>682</v>
      </c>
      <c r="B13" s="7"/>
      <c r="C13" s="7" t="s">
        <v>738</v>
      </c>
      <c r="D13" s="127" t="s">
        <v>766</v>
      </c>
    </row>
    <row r="14" spans="1:4" x14ac:dyDescent="0.25">
      <c r="A14" s="7"/>
      <c r="B14" s="7"/>
      <c r="C14" s="7"/>
      <c r="D14" s="150"/>
    </row>
    <row r="15" spans="1:4" x14ac:dyDescent="0.25">
      <c r="A15" s="158" t="s">
        <v>623</v>
      </c>
      <c r="B15" s="149" t="s">
        <v>671</v>
      </c>
      <c r="C15" s="149" t="s">
        <v>672</v>
      </c>
      <c r="D15" s="149" t="s">
        <v>673</v>
      </c>
    </row>
    <row r="16" spans="1:4" ht="28.5" x14ac:dyDescent="0.25">
      <c r="A16" s="158"/>
      <c r="B16" s="7" t="s">
        <v>738</v>
      </c>
      <c r="C16" s="7"/>
      <c r="D16" s="159" t="s">
        <v>740</v>
      </c>
    </row>
    <row r="17" spans="1:4" x14ac:dyDescent="0.25">
      <c r="A17" s="158"/>
      <c r="B17" s="7"/>
      <c r="C17" s="7"/>
      <c r="D17" s="150"/>
    </row>
    <row r="18" spans="1:4" x14ac:dyDescent="0.25">
      <c r="A18" s="12"/>
    </row>
    <row r="19" spans="1:4" x14ac:dyDescent="0.25">
      <c r="A19" s="7" t="s">
        <v>624</v>
      </c>
      <c r="B19" s="7">
        <v>46</v>
      </c>
    </row>
    <row r="20" spans="1:4" x14ac:dyDescent="0.25">
      <c r="A20" s="7" t="s">
        <v>625</v>
      </c>
      <c r="B20" s="7">
        <v>8050</v>
      </c>
    </row>
    <row r="21" spans="1:4" x14ac:dyDescent="0.25">
      <c r="A21" s="7" t="s">
        <v>626</v>
      </c>
      <c r="B21" s="7">
        <v>64</v>
      </c>
    </row>
    <row r="22" spans="1:4" x14ac:dyDescent="0.25">
      <c r="A22" s="7" t="s">
        <v>627</v>
      </c>
      <c r="B22" s="7">
        <v>11200</v>
      </c>
    </row>
    <row r="23" spans="1:4" x14ac:dyDescent="0.25">
      <c r="A23" s="12"/>
      <c r="B23" s="12"/>
    </row>
    <row r="24" spans="1:4" x14ac:dyDescent="0.25">
      <c r="A24" s="7" t="s">
        <v>683</v>
      </c>
      <c r="B24" s="160">
        <f>B21-B19</f>
        <v>18</v>
      </c>
    </row>
    <row r="25" spans="1:4" x14ac:dyDescent="0.25">
      <c r="A25" s="7" t="s">
        <v>684</v>
      </c>
      <c r="B25" s="160">
        <f>B22-B20</f>
        <v>3150</v>
      </c>
      <c r="C25" s="12" t="s">
        <v>685</v>
      </c>
    </row>
    <row r="27" spans="1:4" x14ac:dyDescent="0.25">
      <c r="B27" s="98" t="s">
        <v>888</v>
      </c>
    </row>
  </sheetData>
  <mergeCells count="1">
    <mergeCell ref="A6:D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B5" sqref="B5"/>
    </sheetView>
  </sheetViews>
  <sheetFormatPr defaultRowHeight="15" x14ac:dyDescent="0.25"/>
  <cols>
    <col min="1" max="1" width="22.28515625" bestFit="1" customWidth="1"/>
    <col min="2" max="2" width="76.5703125" customWidth="1"/>
    <col min="3" max="3" width="15.85546875" customWidth="1"/>
    <col min="4" max="4" width="50.28515625" customWidth="1"/>
  </cols>
  <sheetData>
    <row r="1" spans="1:7" ht="18" x14ac:dyDescent="0.25">
      <c r="A1" s="232" t="s">
        <v>279</v>
      </c>
      <c r="B1" s="232"/>
      <c r="C1" s="232"/>
      <c r="D1" s="232"/>
    </row>
    <row r="2" spans="1:7" s="30" customFormat="1" x14ac:dyDescent="0.25">
      <c r="A2" s="53"/>
    </row>
    <row r="3" spans="1:7" s="30" customFormat="1" ht="14.25" x14ac:dyDescent="0.2">
      <c r="A3" s="233" t="s">
        <v>637</v>
      </c>
      <c r="B3" s="233"/>
      <c r="C3" s="233"/>
      <c r="D3" s="233"/>
    </row>
    <row r="4" spans="1:7" s="30" customFormat="1" ht="14.25" x14ac:dyDescent="0.2"/>
    <row r="5" spans="1:7" s="30" customFormat="1" ht="57.75" x14ac:dyDescent="0.25">
      <c r="A5" s="31" t="s">
        <v>280</v>
      </c>
      <c r="B5" s="56" t="s">
        <v>759</v>
      </c>
    </row>
    <row r="6" spans="1:7" s="30" customFormat="1" x14ac:dyDescent="0.25">
      <c r="A6" s="31" t="s">
        <v>281</v>
      </c>
      <c r="B6" s="32" t="s">
        <v>781</v>
      </c>
    </row>
    <row r="7" spans="1:7" s="30" customFormat="1" ht="14.25" x14ac:dyDescent="0.2"/>
    <row r="8" spans="1:7" s="30" customFormat="1" x14ac:dyDescent="0.25">
      <c r="A8" s="31" t="s">
        <v>282</v>
      </c>
      <c r="B8" s="58" t="s">
        <v>283</v>
      </c>
    </row>
    <row r="9" spans="1:7" s="30" customFormat="1" ht="14.25" x14ac:dyDescent="0.2"/>
    <row r="10" spans="1:7" s="30" customFormat="1" x14ac:dyDescent="0.2">
      <c r="A10" s="33" t="s">
        <v>284</v>
      </c>
      <c r="B10" s="33" t="s">
        <v>285</v>
      </c>
      <c r="C10" s="26" t="s">
        <v>63</v>
      </c>
      <c r="D10" s="26" t="s">
        <v>108</v>
      </c>
    </row>
    <row r="11" spans="1:7" s="30" customFormat="1" ht="14.25" x14ac:dyDescent="0.2">
      <c r="A11" s="217" t="s">
        <v>286</v>
      </c>
      <c r="B11" s="1" t="s">
        <v>287</v>
      </c>
      <c r="C11" s="7" t="s">
        <v>66</v>
      </c>
      <c r="D11" s="34"/>
      <c r="G11" s="23" t="s">
        <v>66</v>
      </c>
    </row>
    <row r="12" spans="1:7" s="30" customFormat="1" ht="28.5" x14ac:dyDescent="0.2">
      <c r="A12" s="217"/>
      <c r="B12" s="127" t="s">
        <v>288</v>
      </c>
      <c r="C12" s="116" t="s">
        <v>66</v>
      </c>
      <c r="D12" s="134" t="s">
        <v>780</v>
      </c>
      <c r="G12" s="23" t="s">
        <v>68</v>
      </c>
    </row>
    <row r="13" spans="1:7" s="30" customFormat="1" ht="30" customHeight="1" x14ac:dyDescent="0.2">
      <c r="A13" s="234" t="s">
        <v>290</v>
      </c>
      <c r="B13" s="6" t="s">
        <v>777</v>
      </c>
      <c r="C13" s="7" t="s">
        <v>66</v>
      </c>
      <c r="D13" s="34"/>
      <c r="G13" s="23" t="s">
        <v>70</v>
      </c>
    </row>
    <row r="14" spans="1:7" s="30" customFormat="1" ht="28.5" x14ac:dyDescent="0.2">
      <c r="A14" s="235"/>
      <c r="B14" s="6" t="s">
        <v>291</v>
      </c>
      <c r="C14" s="7" t="s">
        <v>66</v>
      </c>
      <c r="D14" s="34"/>
      <c r="G14" s="24"/>
    </row>
    <row r="15" spans="1:7" s="30" customFormat="1" ht="85.5" x14ac:dyDescent="0.2">
      <c r="A15" s="235"/>
      <c r="B15" s="6" t="s">
        <v>292</v>
      </c>
      <c r="C15" s="7" t="s">
        <v>66</v>
      </c>
      <c r="D15" s="34"/>
    </row>
    <row r="16" spans="1:7" s="30" customFormat="1" ht="28.5" x14ac:dyDescent="0.2">
      <c r="A16" s="235"/>
      <c r="B16" s="6" t="s">
        <v>293</v>
      </c>
      <c r="C16" s="7" t="s">
        <v>66</v>
      </c>
      <c r="D16" s="34"/>
    </row>
    <row r="17" spans="1:5" s="30" customFormat="1" ht="42.75" x14ac:dyDescent="0.2">
      <c r="A17" s="235"/>
      <c r="B17" s="6" t="s">
        <v>294</v>
      </c>
      <c r="C17" s="7" t="s">
        <v>66</v>
      </c>
      <c r="D17" s="34"/>
    </row>
    <row r="18" spans="1:5" s="30" customFormat="1" ht="14.25" x14ac:dyDescent="0.2">
      <c r="A18" s="235"/>
      <c r="B18" s="6" t="s">
        <v>295</v>
      </c>
      <c r="C18" s="7" t="s">
        <v>66</v>
      </c>
      <c r="D18" s="147" t="s">
        <v>768</v>
      </c>
    </row>
    <row r="19" spans="1:5" s="30" customFormat="1" ht="14.25" x14ac:dyDescent="0.2">
      <c r="A19" s="235"/>
      <c r="B19" s="6" t="s">
        <v>296</v>
      </c>
      <c r="C19" s="7" t="s">
        <v>66</v>
      </c>
      <c r="D19" s="34"/>
    </row>
    <row r="20" spans="1:5" s="30" customFormat="1" ht="28.5" x14ac:dyDescent="0.2">
      <c r="A20" s="235"/>
      <c r="B20" s="6" t="s">
        <v>297</v>
      </c>
      <c r="C20" s="7" t="s">
        <v>66</v>
      </c>
      <c r="D20" s="147" t="s">
        <v>778</v>
      </c>
    </row>
    <row r="21" spans="1:5" s="30" customFormat="1" ht="28.5" x14ac:dyDescent="0.2">
      <c r="A21" s="235"/>
      <c r="B21" s="166" t="s">
        <v>298</v>
      </c>
      <c r="C21" s="160" t="s">
        <v>68</v>
      </c>
      <c r="D21" s="168"/>
      <c r="E21" s="24" t="s">
        <v>887</v>
      </c>
    </row>
    <row r="22" spans="1:5" s="30" customFormat="1" ht="14.25" x14ac:dyDescent="0.2">
      <c r="A22" s="236"/>
      <c r="B22" s="166" t="s">
        <v>299</v>
      </c>
      <c r="C22" s="160" t="s">
        <v>68</v>
      </c>
      <c r="D22" s="168"/>
      <c r="E22" s="24" t="s">
        <v>887</v>
      </c>
    </row>
    <row r="23" spans="1:5" s="30" customFormat="1" ht="28.5" x14ac:dyDescent="0.2">
      <c r="A23" s="92" t="s">
        <v>300</v>
      </c>
      <c r="B23" s="1" t="s">
        <v>301</v>
      </c>
      <c r="C23" s="7" t="s">
        <v>66</v>
      </c>
      <c r="D23" s="147" t="s">
        <v>763</v>
      </c>
    </row>
    <row r="24" spans="1:5" s="30" customFormat="1" ht="28.5" x14ac:dyDescent="0.2">
      <c r="A24" s="237" t="s">
        <v>302</v>
      </c>
      <c r="B24" s="1" t="s">
        <v>303</v>
      </c>
      <c r="C24" s="7" t="s">
        <v>66</v>
      </c>
      <c r="D24" s="147" t="s">
        <v>765</v>
      </c>
    </row>
    <row r="25" spans="1:5" s="30" customFormat="1" ht="57" x14ac:dyDescent="0.2">
      <c r="A25" s="238"/>
      <c r="B25" s="1" t="s">
        <v>304</v>
      </c>
      <c r="C25" s="116" t="s">
        <v>66</v>
      </c>
      <c r="D25" s="134" t="s">
        <v>779</v>
      </c>
    </row>
    <row r="26" spans="1:5" s="30" customFormat="1" ht="14.25" x14ac:dyDescent="0.2">
      <c r="A26" s="238"/>
      <c r="B26" s="1" t="s">
        <v>305</v>
      </c>
      <c r="C26" s="116" t="s">
        <v>66</v>
      </c>
      <c r="D26" s="169"/>
    </row>
    <row r="27" spans="1:5" s="30" customFormat="1" ht="14.25" x14ac:dyDescent="0.2">
      <c r="A27" s="238"/>
      <c r="B27" s="1" t="s">
        <v>306</v>
      </c>
      <c r="C27" s="116" t="s">
        <v>66</v>
      </c>
      <c r="D27" s="169"/>
    </row>
    <row r="28" spans="1:5" s="30" customFormat="1" ht="14.25" x14ac:dyDescent="0.2">
      <c r="A28" s="238"/>
      <c r="B28" s="1" t="s">
        <v>307</v>
      </c>
      <c r="C28" s="116" t="s">
        <v>66</v>
      </c>
      <c r="D28" s="169"/>
    </row>
    <row r="29" spans="1:5" s="30" customFormat="1" ht="28.5" x14ac:dyDescent="0.2">
      <c r="A29" s="238"/>
      <c r="B29" s="1" t="s">
        <v>308</v>
      </c>
      <c r="C29" s="116" t="s">
        <v>66</v>
      </c>
      <c r="D29" s="169"/>
    </row>
    <row r="30" spans="1:5" s="30" customFormat="1" ht="28.5" x14ac:dyDescent="0.2">
      <c r="A30" s="238"/>
      <c r="B30" s="1" t="s">
        <v>309</v>
      </c>
      <c r="C30" s="116" t="s">
        <v>66</v>
      </c>
      <c r="D30" s="169"/>
    </row>
    <row r="31" spans="1:5" s="30" customFormat="1" ht="28.5" x14ac:dyDescent="0.2">
      <c r="A31" s="239"/>
      <c r="B31" s="1" t="s">
        <v>310</v>
      </c>
      <c r="C31" s="116" t="s">
        <v>66</v>
      </c>
      <c r="D31" s="169"/>
    </row>
    <row r="32" spans="1:5" s="30" customFormat="1" ht="28.5" x14ac:dyDescent="0.2">
      <c r="A32" s="80" t="s">
        <v>311</v>
      </c>
      <c r="B32" s="1" t="s">
        <v>312</v>
      </c>
      <c r="C32" s="7" t="s">
        <v>66</v>
      </c>
      <c r="D32" s="147" t="s">
        <v>764</v>
      </c>
    </row>
    <row r="33" spans="1:5" s="30" customFormat="1" ht="28.5" x14ac:dyDescent="0.2">
      <c r="A33" s="80" t="s">
        <v>313</v>
      </c>
      <c r="B33" s="1" t="s">
        <v>314</v>
      </c>
      <c r="C33" s="7" t="s">
        <v>66</v>
      </c>
      <c r="D33" s="7" t="s">
        <v>762</v>
      </c>
    </row>
    <row r="34" spans="1:5" s="30" customFormat="1" ht="57" x14ac:dyDescent="0.2">
      <c r="A34" s="80" t="s">
        <v>315</v>
      </c>
      <c r="B34" s="166" t="s">
        <v>316</v>
      </c>
      <c r="C34" s="160" t="s">
        <v>68</v>
      </c>
      <c r="D34" s="160"/>
      <c r="E34" s="24" t="s">
        <v>887</v>
      </c>
    </row>
    <row r="35" spans="1:5" s="30" customFormat="1" ht="28.5" x14ac:dyDescent="0.2">
      <c r="A35" s="80" t="s">
        <v>317</v>
      </c>
      <c r="B35" s="159" t="s">
        <v>318</v>
      </c>
      <c r="C35" s="160" t="s">
        <v>68</v>
      </c>
      <c r="D35" s="168"/>
      <c r="E35" s="24" t="s">
        <v>887</v>
      </c>
    </row>
    <row r="36" spans="1:5" s="30" customFormat="1" ht="60" x14ac:dyDescent="0.2">
      <c r="A36" s="80" t="s">
        <v>319</v>
      </c>
      <c r="B36" s="6" t="s">
        <v>320</v>
      </c>
      <c r="C36" s="7" t="s">
        <v>66</v>
      </c>
      <c r="D36" s="7" t="s">
        <v>776</v>
      </c>
    </row>
    <row r="37" spans="1:5" s="30" customFormat="1" ht="14.25" x14ac:dyDescent="0.2">
      <c r="A37" s="229" t="s">
        <v>321</v>
      </c>
      <c r="B37" s="35" t="s">
        <v>322</v>
      </c>
      <c r="C37" s="7" t="s">
        <v>66</v>
      </c>
      <c r="D37" s="147" t="s">
        <v>768</v>
      </c>
    </row>
    <row r="38" spans="1:5" s="30" customFormat="1" ht="15" customHeight="1" x14ac:dyDescent="0.2">
      <c r="A38" s="230"/>
      <c r="B38" s="35" t="s">
        <v>323</v>
      </c>
      <c r="C38" s="7" t="s">
        <v>66</v>
      </c>
      <c r="D38" s="147" t="s">
        <v>770</v>
      </c>
    </row>
    <row r="39" spans="1:5" s="30" customFormat="1" ht="15" customHeight="1" x14ac:dyDescent="0.2">
      <c r="A39" s="230"/>
      <c r="B39" s="35" t="s">
        <v>324</v>
      </c>
      <c r="C39" s="7" t="s">
        <v>66</v>
      </c>
      <c r="D39" s="147" t="s">
        <v>774</v>
      </c>
    </row>
    <row r="40" spans="1:5" s="30" customFormat="1" ht="15" customHeight="1" x14ac:dyDescent="0.2">
      <c r="A40" s="230"/>
      <c r="B40" s="35" t="s">
        <v>325</v>
      </c>
      <c r="C40" s="7" t="s">
        <v>66</v>
      </c>
      <c r="D40" s="147" t="s">
        <v>773</v>
      </c>
    </row>
    <row r="41" spans="1:5" s="30" customFormat="1" ht="15" customHeight="1" x14ac:dyDescent="0.2">
      <c r="A41" s="230"/>
      <c r="B41" s="35" t="s">
        <v>326</v>
      </c>
      <c r="C41" s="7" t="s">
        <v>70</v>
      </c>
      <c r="D41" s="147" t="s">
        <v>775</v>
      </c>
    </row>
    <row r="42" spans="1:5" s="30" customFormat="1" ht="15" customHeight="1" x14ac:dyDescent="0.2">
      <c r="A42" s="230"/>
      <c r="B42" s="35" t="s">
        <v>327</v>
      </c>
      <c r="C42" s="7" t="s">
        <v>70</v>
      </c>
      <c r="D42" s="147" t="s">
        <v>775</v>
      </c>
    </row>
    <row r="43" spans="1:5" s="30" customFormat="1" ht="15" customHeight="1" x14ac:dyDescent="0.2">
      <c r="A43" s="230"/>
      <c r="B43" s="35" t="s">
        <v>328</v>
      </c>
      <c r="C43" s="7" t="s">
        <v>66</v>
      </c>
      <c r="D43" s="147" t="s">
        <v>769</v>
      </c>
    </row>
    <row r="44" spans="1:5" s="30" customFormat="1" ht="15" customHeight="1" x14ac:dyDescent="0.2">
      <c r="A44" s="230"/>
      <c r="B44" s="35" t="s">
        <v>329</v>
      </c>
      <c r="C44" s="7" t="s">
        <v>66</v>
      </c>
      <c r="D44" s="147" t="s">
        <v>771</v>
      </c>
    </row>
    <row r="45" spans="1:5" s="30" customFormat="1" ht="15" customHeight="1" x14ac:dyDescent="0.2">
      <c r="A45" s="230"/>
      <c r="B45" s="35" t="s">
        <v>330</v>
      </c>
      <c r="C45" s="7" t="s">
        <v>66</v>
      </c>
      <c r="D45" s="147" t="s">
        <v>772</v>
      </c>
    </row>
    <row r="46" spans="1:5" s="30" customFormat="1" ht="15" customHeight="1" x14ac:dyDescent="0.2">
      <c r="A46" s="231"/>
      <c r="B46" s="35" t="s">
        <v>331</v>
      </c>
      <c r="C46" s="7" t="s">
        <v>70</v>
      </c>
      <c r="D46" s="147" t="s">
        <v>775</v>
      </c>
    </row>
    <row r="47" spans="1:5" s="30" customFormat="1" ht="28.5" x14ac:dyDescent="0.2">
      <c r="A47" s="80" t="s">
        <v>332</v>
      </c>
      <c r="B47" s="1" t="s">
        <v>333</v>
      </c>
      <c r="C47" s="7" t="s">
        <v>66</v>
      </c>
      <c r="D47" s="7" t="s">
        <v>761</v>
      </c>
    </row>
    <row r="48" spans="1:5" s="30" customFormat="1" ht="30.75" thickBot="1" x14ac:dyDescent="0.25">
      <c r="A48" s="79" t="s">
        <v>334</v>
      </c>
      <c r="B48" s="10" t="s">
        <v>335</v>
      </c>
      <c r="C48" s="25" t="s">
        <v>66</v>
      </c>
      <c r="D48" s="25" t="s">
        <v>760</v>
      </c>
    </row>
    <row r="49" spans="1:4" s="30" customFormat="1" ht="30.75" thickBot="1" x14ac:dyDescent="0.25">
      <c r="A49" s="72"/>
      <c r="B49" s="101" t="s">
        <v>336</v>
      </c>
      <c r="C49" s="123">
        <f>(100*(COUNTIF(C11:C48,"No"))/((COUNTIF(C11:C48,"Yes"))+(COUNTIF(C11:C48,"No"))))</f>
        <v>11.428571428571429</v>
      </c>
      <c r="D49" s="103" t="s">
        <v>337</v>
      </c>
    </row>
  </sheetData>
  <autoFilter ref="A10:D10" xr:uid="{CD8C14D7-286A-4ED8-A7EF-1DD4451F66CB}"/>
  <mergeCells count="6">
    <mergeCell ref="A37:A46"/>
    <mergeCell ref="A1:D1"/>
    <mergeCell ref="A3:D3"/>
    <mergeCell ref="A11:A12"/>
    <mergeCell ref="A13:A22"/>
    <mergeCell ref="A24:A31"/>
  </mergeCells>
  <conditionalFormatting sqref="C49">
    <cfRule type="cellIs" dxfId="10"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topLeftCell="A17" workbookViewId="0">
      <selection activeCell="B5" sqref="B5"/>
    </sheetView>
  </sheetViews>
  <sheetFormatPr defaultRowHeight="15" x14ac:dyDescent="0.25"/>
  <cols>
    <col min="1" max="1" width="22.28515625" bestFit="1" customWidth="1"/>
    <col min="2" max="2" width="96.42578125" customWidth="1"/>
    <col min="3" max="3" width="13.85546875" customWidth="1"/>
    <col min="4" max="4" width="70.140625" customWidth="1"/>
  </cols>
  <sheetData>
    <row r="1" spans="1:6" ht="18" x14ac:dyDescent="0.25">
      <c r="A1" s="232" t="s">
        <v>338</v>
      </c>
      <c r="B1" s="232"/>
      <c r="C1" s="232"/>
      <c r="D1" s="232"/>
    </row>
    <row r="2" spans="1:6" x14ac:dyDescent="0.25">
      <c r="A2" s="30"/>
      <c r="B2" s="30"/>
      <c r="C2" s="30"/>
      <c r="D2" s="30"/>
    </row>
    <row r="3" spans="1:6" ht="72" x14ac:dyDescent="0.25">
      <c r="A3" s="31" t="s">
        <v>280</v>
      </c>
      <c r="B3" s="56" t="s">
        <v>751</v>
      </c>
      <c r="C3" s="30"/>
      <c r="D3" s="30"/>
    </row>
    <row r="4" spans="1:6" x14ac:dyDescent="0.25">
      <c r="A4" s="31" t="s">
        <v>281</v>
      </c>
      <c r="B4" s="32" t="s">
        <v>756</v>
      </c>
      <c r="C4" s="30"/>
      <c r="D4" s="30"/>
    </row>
    <row r="5" spans="1:6" x14ac:dyDescent="0.25">
      <c r="A5" s="30"/>
      <c r="B5" s="30"/>
      <c r="C5" s="30"/>
      <c r="D5" s="30"/>
    </row>
    <row r="6" spans="1:6" x14ac:dyDescent="0.25">
      <c r="A6" s="31" t="s">
        <v>282</v>
      </c>
      <c r="B6" s="50" t="s">
        <v>339</v>
      </c>
      <c r="C6" s="51"/>
      <c r="D6" s="51"/>
      <c r="F6" s="57"/>
    </row>
    <row r="7" spans="1:6" x14ac:dyDescent="0.25">
      <c r="A7" s="30"/>
      <c r="B7" s="30"/>
      <c r="C7" s="30"/>
      <c r="D7" s="30"/>
      <c r="F7" s="57"/>
    </row>
    <row r="8" spans="1:6" x14ac:dyDescent="0.25">
      <c r="A8" s="33" t="s">
        <v>284</v>
      </c>
      <c r="B8" s="33" t="s">
        <v>285</v>
      </c>
      <c r="C8" s="26" t="s">
        <v>63</v>
      </c>
      <c r="D8" s="26" t="s">
        <v>108</v>
      </c>
      <c r="F8" s="49" t="s">
        <v>66</v>
      </c>
    </row>
    <row r="9" spans="1:6" x14ac:dyDescent="0.25">
      <c r="A9" s="229" t="s">
        <v>340</v>
      </c>
      <c r="B9" s="41" t="s">
        <v>341</v>
      </c>
      <c r="C9" s="35" t="s">
        <v>66</v>
      </c>
      <c r="D9" s="163" t="s">
        <v>752</v>
      </c>
      <c r="F9" s="49" t="s">
        <v>68</v>
      </c>
    </row>
    <row r="10" spans="1:6" x14ac:dyDescent="0.25">
      <c r="A10" s="231"/>
      <c r="B10" s="41" t="s">
        <v>342</v>
      </c>
      <c r="C10" s="35" t="s">
        <v>66</v>
      </c>
      <c r="D10" s="163" t="s">
        <v>753</v>
      </c>
      <c r="F10" s="49" t="s">
        <v>70</v>
      </c>
    </row>
    <row r="11" spans="1:6" ht="242.25" customHeight="1" x14ac:dyDescent="0.25">
      <c r="A11" s="229" t="s">
        <v>343</v>
      </c>
      <c r="B11" s="41" t="s">
        <v>344</v>
      </c>
      <c r="C11" s="35" t="s">
        <v>66</v>
      </c>
      <c r="D11" s="240" t="s">
        <v>754</v>
      </c>
      <c r="F11" s="49"/>
    </row>
    <row r="12" spans="1:6" x14ac:dyDescent="0.25">
      <c r="A12" s="230"/>
      <c r="B12" s="41" t="s">
        <v>345</v>
      </c>
      <c r="C12" s="35" t="s">
        <v>66</v>
      </c>
      <c r="D12" s="241"/>
    </row>
    <row r="13" spans="1:6" ht="28.5" x14ac:dyDescent="0.25">
      <c r="A13" s="230"/>
      <c r="B13" s="41" t="s">
        <v>346</v>
      </c>
      <c r="C13" s="35" t="s">
        <v>66</v>
      </c>
      <c r="D13" s="163" t="s">
        <v>755</v>
      </c>
    </row>
    <row r="14" spans="1:6" x14ac:dyDescent="0.25">
      <c r="A14" s="230"/>
      <c r="B14" s="41" t="s">
        <v>347</v>
      </c>
      <c r="C14" s="35" t="s">
        <v>70</v>
      </c>
      <c r="D14" s="45"/>
    </row>
    <row r="15" spans="1:6" ht="159" x14ac:dyDescent="0.25">
      <c r="A15" s="231"/>
      <c r="B15" s="165" t="s">
        <v>348</v>
      </c>
      <c r="C15" s="164" t="s">
        <v>66</v>
      </c>
      <c r="D15" s="166" t="s">
        <v>857</v>
      </c>
      <c r="E15" s="24" t="s">
        <v>887</v>
      </c>
    </row>
    <row r="16" spans="1:6" x14ac:dyDescent="0.25">
      <c r="A16" s="229" t="s">
        <v>349</v>
      </c>
      <c r="B16" s="41" t="s">
        <v>350</v>
      </c>
      <c r="C16" s="35" t="s">
        <v>70</v>
      </c>
      <c r="D16" s="37"/>
    </row>
    <row r="17" spans="1:4" x14ac:dyDescent="0.25">
      <c r="A17" s="230"/>
      <c r="B17" s="41" t="s">
        <v>351</v>
      </c>
      <c r="C17" s="35" t="s">
        <v>70</v>
      </c>
      <c r="D17" s="37"/>
    </row>
    <row r="18" spans="1:4" ht="28.5" x14ac:dyDescent="0.25">
      <c r="A18" s="230"/>
      <c r="B18" s="41" t="s">
        <v>352</v>
      </c>
      <c r="C18" s="35" t="s">
        <v>70</v>
      </c>
      <c r="D18" s="37"/>
    </row>
    <row r="19" spans="1:4" x14ac:dyDescent="0.25">
      <c r="A19" s="231"/>
      <c r="B19" s="41" t="s">
        <v>353</v>
      </c>
      <c r="C19" s="35" t="s">
        <v>70</v>
      </c>
      <c r="D19" s="37"/>
    </row>
    <row r="20" spans="1:4" ht="15.75" thickBot="1" x14ac:dyDescent="0.3">
      <c r="A20" s="76" t="s">
        <v>354</v>
      </c>
      <c r="B20" s="73" t="s">
        <v>355</v>
      </c>
      <c r="C20" s="74" t="s">
        <v>70</v>
      </c>
      <c r="D20" s="75"/>
    </row>
    <row r="21" spans="1:4" ht="30.75" thickBot="1" x14ac:dyDescent="0.3">
      <c r="A21" s="72"/>
      <c r="B21" s="101" t="s">
        <v>336</v>
      </c>
      <c r="C21" s="102">
        <f>(100*(COUNTIF(C9:C20,"No"))/((COUNTIF(C9:C20,"Yes"))+(COUNTIF(C9:C20,"No"))))</f>
        <v>0</v>
      </c>
      <c r="D21" s="103" t="s">
        <v>337</v>
      </c>
    </row>
  </sheetData>
  <autoFilter ref="A8:D8" xr:uid="{29A2D3F8-4CEA-4054-AA08-54CEF03C5ACC}"/>
  <mergeCells count="5">
    <mergeCell ref="A1:D1"/>
    <mergeCell ref="A9:A10"/>
    <mergeCell ref="A11:A15"/>
    <mergeCell ref="A16:A19"/>
    <mergeCell ref="D11:D12"/>
  </mergeCells>
  <conditionalFormatting sqref="C21">
    <cfRule type="cellIs" dxfId="9"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topLeftCell="A46" workbookViewId="0">
      <selection activeCell="B5" sqref="B5"/>
    </sheetView>
  </sheetViews>
  <sheetFormatPr defaultRowHeight="15" x14ac:dyDescent="0.25"/>
  <cols>
    <col min="1" max="1" width="22.28515625" bestFit="1" customWidth="1"/>
    <col min="2" max="2" width="99.42578125" bestFit="1" customWidth="1"/>
    <col min="3" max="3" width="16" customWidth="1"/>
    <col min="4" max="4" width="60.85546875" customWidth="1"/>
    <col min="6" max="6" width="4.5703125" bestFit="1" customWidth="1"/>
  </cols>
  <sheetData>
    <row r="1" spans="1:6" ht="18" x14ac:dyDescent="0.25">
      <c r="A1" s="232" t="s">
        <v>272</v>
      </c>
      <c r="B1" s="232"/>
      <c r="C1" s="232"/>
      <c r="D1" s="232"/>
    </row>
    <row r="2" spans="1:6" x14ac:dyDescent="0.25">
      <c r="A2" s="30"/>
      <c r="B2" s="30"/>
      <c r="C2" s="30"/>
      <c r="D2" s="30"/>
    </row>
    <row r="3" spans="1:6" x14ac:dyDescent="0.25">
      <c r="A3" s="31" t="s">
        <v>280</v>
      </c>
      <c r="B3" s="32" t="s">
        <v>695</v>
      </c>
      <c r="C3" s="30"/>
      <c r="D3" s="30"/>
    </row>
    <row r="4" spans="1:6" x14ac:dyDescent="0.25">
      <c r="A4" s="31" t="s">
        <v>281</v>
      </c>
      <c r="B4" s="32" t="s">
        <v>813</v>
      </c>
      <c r="C4" s="30"/>
      <c r="D4" s="30"/>
    </row>
    <row r="5" spans="1:6" x14ac:dyDescent="0.25">
      <c r="A5" s="30"/>
      <c r="B5" s="30"/>
      <c r="C5" s="30"/>
      <c r="D5" s="30"/>
    </row>
    <row r="6" spans="1:6" x14ac:dyDescent="0.25">
      <c r="A6" s="31" t="s">
        <v>282</v>
      </c>
      <c r="B6" s="95" t="s">
        <v>356</v>
      </c>
      <c r="C6" s="51"/>
      <c r="D6" s="51"/>
    </row>
    <row r="7" spans="1:6" x14ac:dyDescent="0.25">
      <c r="A7" s="30"/>
      <c r="B7" s="30"/>
      <c r="C7" s="30"/>
      <c r="D7" s="30"/>
    </row>
    <row r="8" spans="1:6" x14ac:dyDescent="0.25">
      <c r="A8" s="33" t="s">
        <v>284</v>
      </c>
      <c r="B8" s="33" t="s">
        <v>285</v>
      </c>
      <c r="C8" s="26" t="s">
        <v>63</v>
      </c>
      <c r="D8" s="26" t="s">
        <v>108</v>
      </c>
      <c r="F8" s="49" t="s">
        <v>66</v>
      </c>
    </row>
    <row r="9" spans="1:6" x14ac:dyDescent="0.25">
      <c r="A9" s="229" t="s">
        <v>357</v>
      </c>
      <c r="B9" s="93" t="s">
        <v>358</v>
      </c>
      <c r="C9" s="161"/>
      <c r="D9" s="44"/>
      <c r="F9" s="49" t="s">
        <v>68</v>
      </c>
    </row>
    <row r="10" spans="1:6" x14ac:dyDescent="0.25">
      <c r="A10" s="230"/>
      <c r="B10" s="93" t="s">
        <v>359</v>
      </c>
      <c r="C10" s="35" t="s">
        <v>66</v>
      </c>
      <c r="D10" s="45"/>
      <c r="F10" s="49" t="s">
        <v>70</v>
      </c>
    </row>
    <row r="11" spans="1:6" x14ac:dyDescent="0.25">
      <c r="A11" s="230"/>
      <c r="B11" s="93" t="s">
        <v>360</v>
      </c>
      <c r="C11" s="35" t="s">
        <v>66</v>
      </c>
      <c r="D11" s="45"/>
      <c r="F11" s="30"/>
    </row>
    <row r="12" spans="1:6" x14ac:dyDescent="0.25">
      <c r="A12" s="230"/>
      <c r="B12" s="93" t="s">
        <v>361</v>
      </c>
      <c r="C12" s="35" t="s">
        <v>66</v>
      </c>
      <c r="D12" s="45"/>
    </row>
    <row r="13" spans="1:6" x14ac:dyDescent="0.25">
      <c r="A13" s="231"/>
      <c r="B13" s="93" t="s">
        <v>362</v>
      </c>
      <c r="C13" s="35" t="s">
        <v>66</v>
      </c>
      <c r="D13" s="45"/>
    </row>
    <row r="14" spans="1:6" x14ac:dyDescent="0.25">
      <c r="A14" s="229" t="s">
        <v>363</v>
      </c>
      <c r="B14" s="93" t="s">
        <v>364</v>
      </c>
      <c r="C14" s="161"/>
      <c r="D14" s="45"/>
    </row>
    <row r="15" spans="1:6" x14ac:dyDescent="0.25">
      <c r="A15" s="230"/>
      <c r="B15" s="93" t="s">
        <v>365</v>
      </c>
      <c r="C15" s="35" t="s">
        <v>66</v>
      </c>
      <c r="D15" s="37"/>
    </row>
    <row r="16" spans="1:6" x14ac:dyDescent="0.25">
      <c r="A16" s="230"/>
      <c r="B16" s="93" t="s">
        <v>366</v>
      </c>
      <c r="C16" s="35" t="s">
        <v>66</v>
      </c>
      <c r="D16" s="37"/>
    </row>
    <row r="17" spans="1:4" x14ac:dyDescent="0.25">
      <c r="A17" s="230"/>
      <c r="B17" s="93" t="s">
        <v>367</v>
      </c>
      <c r="C17" s="35" t="s">
        <v>66</v>
      </c>
      <c r="D17" s="37"/>
    </row>
    <row r="18" spans="1:4" x14ac:dyDescent="0.25">
      <c r="A18" s="230"/>
      <c r="B18" s="93" t="s">
        <v>368</v>
      </c>
      <c r="C18" s="35" t="s">
        <v>66</v>
      </c>
      <c r="D18" s="37"/>
    </row>
    <row r="19" spans="1:4" x14ac:dyDescent="0.25">
      <c r="A19" s="230"/>
      <c r="B19" s="93" t="s">
        <v>369</v>
      </c>
      <c r="C19" s="35" t="s">
        <v>66</v>
      </c>
      <c r="D19" s="37"/>
    </row>
    <row r="20" spans="1:4" x14ac:dyDescent="0.25">
      <c r="A20" s="230"/>
      <c r="B20" s="93" t="s">
        <v>370</v>
      </c>
      <c r="C20" s="35" t="s">
        <v>66</v>
      </c>
      <c r="D20" s="37"/>
    </row>
    <row r="21" spans="1:4" x14ac:dyDescent="0.25">
      <c r="A21" s="230"/>
      <c r="B21" s="93" t="s">
        <v>371</v>
      </c>
      <c r="C21" s="35" t="s">
        <v>66</v>
      </c>
      <c r="D21" s="37"/>
    </row>
    <row r="22" spans="1:4" x14ac:dyDescent="0.25">
      <c r="A22" s="231"/>
      <c r="B22" s="93" t="s">
        <v>372</v>
      </c>
      <c r="C22" s="35" t="s">
        <v>66</v>
      </c>
      <c r="D22" s="37"/>
    </row>
    <row r="23" spans="1:4" x14ac:dyDescent="0.25">
      <c r="A23" s="229" t="s">
        <v>373</v>
      </c>
      <c r="B23" s="93" t="s">
        <v>374</v>
      </c>
      <c r="C23" s="161"/>
      <c r="D23" s="37"/>
    </row>
    <row r="24" spans="1:4" x14ac:dyDescent="0.25">
      <c r="A24" s="230"/>
      <c r="B24" s="93" t="s">
        <v>375</v>
      </c>
      <c r="C24" s="35" t="s">
        <v>66</v>
      </c>
      <c r="D24" s="147" t="s">
        <v>812</v>
      </c>
    </row>
    <row r="25" spans="1:4" x14ac:dyDescent="0.25">
      <c r="A25" s="230"/>
      <c r="B25" s="93" t="s">
        <v>376</v>
      </c>
      <c r="C25" s="35" t="s">
        <v>66</v>
      </c>
      <c r="D25" s="147" t="s">
        <v>810</v>
      </c>
    </row>
    <row r="26" spans="1:4" x14ac:dyDescent="0.25">
      <c r="A26" s="230"/>
      <c r="B26" s="93" t="s">
        <v>377</v>
      </c>
      <c r="C26" s="35" t="s">
        <v>66</v>
      </c>
      <c r="D26" s="147" t="s">
        <v>811</v>
      </c>
    </row>
    <row r="27" spans="1:4" x14ac:dyDescent="0.25">
      <c r="A27" s="230"/>
      <c r="B27" s="93" t="s">
        <v>378</v>
      </c>
      <c r="C27" s="35" t="s">
        <v>66</v>
      </c>
      <c r="D27" s="147" t="s">
        <v>810</v>
      </c>
    </row>
    <row r="28" spans="1:4" x14ac:dyDescent="0.25">
      <c r="A28" s="230"/>
      <c r="B28" s="93" t="s">
        <v>379</v>
      </c>
      <c r="C28" s="35" t="s">
        <v>66</v>
      </c>
      <c r="D28" s="147" t="s">
        <v>810</v>
      </c>
    </row>
    <row r="29" spans="1:4" x14ac:dyDescent="0.25">
      <c r="A29" s="230"/>
      <c r="B29" s="93" t="s">
        <v>380</v>
      </c>
      <c r="C29" s="35" t="s">
        <v>66</v>
      </c>
      <c r="D29" s="147" t="s">
        <v>811</v>
      </c>
    </row>
    <row r="30" spans="1:4" x14ac:dyDescent="0.25">
      <c r="A30" s="230"/>
      <c r="B30" s="93" t="s">
        <v>381</v>
      </c>
      <c r="C30" s="35" t="s">
        <v>66</v>
      </c>
      <c r="D30" s="147" t="s">
        <v>810</v>
      </c>
    </row>
    <row r="31" spans="1:4" x14ac:dyDescent="0.25">
      <c r="A31" s="230"/>
      <c r="B31" s="93" t="s">
        <v>382</v>
      </c>
      <c r="C31" s="35" t="s">
        <v>66</v>
      </c>
      <c r="D31" s="147" t="s">
        <v>811</v>
      </c>
    </row>
    <row r="32" spans="1:4" x14ac:dyDescent="0.25">
      <c r="A32" s="230"/>
      <c r="B32" s="93" t="s">
        <v>383</v>
      </c>
      <c r="C32" s="35" t="s">
        <v>66</v>
      </c>
      <c r="D32" s="147" t="s">
        <v>811</v>
      </c>
    </row>
    <row r="33" spans="1:5" x14ac:dyDescent="0.25">
      <c r="A33" s="230"/>
      <c r="B33" s="93" t="s">
        <v>384</v>
      </c>
      <c r="C33" s="35" t="s">
        <v>66</v>
      </c>
      <c r="D33" s="147" t="s">
        <v>810</v>
      </c>
    </row>
    <row r="34" spans="1:5" x14ac:dyDescent="0.25">
      <c r="A34" s="231"/>
      <c r="B34" s="93" t="s">
        <v>385</v>
      </c>
      <c r="C34" s="35" t="s">
        <v>70</v>
      </c>
      <c r="D34" s="37"/>
    </row>
    <row r="35" spans="1:5" x14ac:dyDescent="0.25">
      <c r="A35" s="229" t="s">
        <v>386</v>
      </c>
      <c r="B35" s="35" t="s">
        <v>387</v>
      </c>
      <c r="C35" s="161"/>
      <c r="D35" s="162"/>
    </row>
    <row r="36" spans="1:5" x14ac:dyDescent="0.25">
      <c r="A36" s="230"/>
      <c r="B36" s="35" t="s">
        <v>388</v>
      </c>
      <c r="C36" s="35" t="s">
        <v>70</v>
      </c>
      <c r="D36" s="37"/>
    </row>
    <row r="37" spans="1:5" x14ac:dyDescent="0.25">
      <c r="A37" s="230"/>
      <c r="B37" s="35" t="s">
        <v>389</v>
      </c>
      <c r="C37" s="35" t="s">
        <v>70</v>
      </c>
      <c r="D37" s="37"/>
    </row>
    <row r="38" spans="1:5" ht="71.25" x14ac:dyDescent="0.25">
      <c r="A38" s="230"/>
      <c r="B38" s="35" t="s">
        <v>390</v>
      </c>
      <c r="C38" s="140" t="s">
        <v>66</v>
      </c>
      <c r="D38" s="147" t="s">
        <v>806</v>
      </c>
    </row>
    <row r="39" spans="1:5" x14ac:dyDescent="0.25">
      <c r="A39" s="230"/>
      <c r="B39" s="35" t="s">
        <v>391</v>
      </c>
      <c r="C39" s="35" t="s">
        <v>70</v>
      </c>
      <c r="D39" s="37"/>
    </row>
    <row r="40" spans="1:5" x14ac:dyDescent="0.25">
      <c r="A40" s="230"/>
      <c r="B40" s="35" t="s">
        <v>392</v>
      </c>
      <c r="C40" s="35" t="s">
        <v>70</v>
      </c>
      <c r="D40" s="37"/>
    </row>
    <row r="41" spans="1:5" x14ac:dyDescent="0.25">
      <c r="A41" s="230"/>
      <c r="B41" s="35" t="s">
        <v>393</v>
      </c>
      <c r="C41" s="35" t="s">
        <v>70</v>
      </c>
      <c r="D41" s="37"/>
    </row>
    <row r="42" spans="1:5" x14ac:dyDescent="0.25">
      <c r="A42" s="230"/>
      <c r="B42" s="35" t="s">
        <v>394</v>
      </c>
      <c r="C42" s="35" t="s">
        <v>70</v>
      </c>
      <c r="D42" s="37"/>
    </row>
    <row r="43" spans="1:5" ht="42.75" x14ac:dyDescent="0.25">
      <c r="A43" s="230"/>
      <c r="B43" s="35" t="s">
        <v>395</v>
      </c>
      <c r="C43" s="140" t="s">
        <v>66</v>
      </c>
      <c r="D43" s="147" t="s">
        <v>807</v>
      </c>
    </row>
    <row r="44" spans="1:5" x14ac:dyDescent="0.25">
      <c r="A44" s="230"/>
      <c r="B44" s="35" t="s">
        <v>396</v>
      </c>
      <c r="C44" s="35" t="s">
        <v>70</v>
      </c>
      <c r="D44" s="37"/>
    </row>
    <row r="45" spans="1:5" ht="57" x14ac:dyDescent="0.25">
      <c r="A45" s="230"/>
      <c r="B45" s="140" t="s">
        <v>628</v>
      </c>
      <c r="C45" s="140" t="s">
        <v>70</v>
      </c>
      <c r="D45" s="127" t="s">
        <v>804</v>
      </c>
    </row>
    <row r="46" spans="1:5" ht="214.5" x14ac:dyDescent="0.25">
      <c r="A46" s="230"/>
      <c r="B46" s="164" t="s">
        <v>630</v>
      </c>
      <c r="C46" s="164" t="s">
        <v>68</v>
      </c>
      <c r="D46" s="166" t="s">
        <v>859</v>
      </c>
      <c r="E46" s="24" t="s">
        <v>887</v>
      </c>
    </row>
    <row r="47" spans="1:5" ht="85.5" x14ac:dyDescent="0.25">
      <c r="A47" s="230"/>
      <c r="B47" s="140" t="s">
        <v>631</v>
      </c>
      <c r="C47" s="140" t="s">
        <v>66</v>
      </c>
      <c r="D47" s="147" t="s">
        <v>856</v>
      </c>
    </row>
    <row r="48" spans="1:5" ht="57" x14ac:dyDescent="0.25">
      <c r="A48" s="230"/>
      <c r="B48" s="140" t="s">
        <v>632</v>
      </c>
      <c r="C48" s="140" t="s">
        <v>66</v>
      </c>
      <c r="D48" s="147" t="s">
        <v>808</v>
      </c>
    </row>
    <row r="49" spans="1:5" ht="42.75" x14ac:dyDescent="0.25">
      <c r="A49" s="230"/>
      <c r="B49" s="164" t="s">
        <v>629</v>
      </c>
      <c r="C49" s="164" t="s">
        <v>68</v>
      </c>
      <c r="D49" s="166" t="s">
        <v>809</v>
      </c>
      <c r="E49" s="24" t="s">
        <v>887</v>
      </c>
    </row>
    <row r="50" spans="1:5" x14ac:dyDescent="0.25">
      <c r="A50" s="231"/>
      <c r="B50" s="164" t="s">
        <v>633</v>
      </c>
      <c r="C50" s="164" t="s">
        <v>68</v>
      </c>
      <c r="D50" s="166" t="s">
        <v>805</v>
      </c>
      <c r="E50" s="24" t="s">
        <v>887</v>
      </c>
    </row>
    <row r="51" spans="1:5" x14ac:dyDescent="0.25">
      <c r="A51" s="229" t="s">
        <v>397</v>
      </c>
      <c r="B51" s="35" t="s">
        <v>398</v>
      </c>
      <c r="C51" s="35" t="s">
        <v>66</v>
      </c>
      <c r="D51" s="37"/>
    </row>
    <row r="52" spans="1:5" x14ac:dyDescent="0.25">
      <c r="A52" s="230"/>
      <c r="B52" s="35" t="s">
        <v>399</v>
      </c>
      <c r="C52" s="35" t="s">
        <v>66</v>
      </c>
      <c r="D52" s="37"/>
    </row>
    <row r="53" spans="1:5" x14ac:dyDescent="0.25">
      <c r="A53" s="230"/>
      <c r="B53" s="35" t="s">
        <v>400</v>
      </c>
      <c r="C53" s="35" t="s">
        <v>66</v>
      </c>
      <c r="D53" s="37"/>
    </row>
    <row r="54" spans="1:5" ht="15.75" thickBot="1" x14ac:dyDescent="0.3">
      <c r="A54" s="230"/>
      <c r="B54" s="74" t="s">
        <v>401</v>
      </c>
      <c r="C54" s="74" t="s">
        <v>66</v>
      </c>
      <c r="D54" s="75"/>
    </row>
    <row r="55" spans="1:5" ht="30.75" thickBot="1" x14ac:dyDescent="0.3">
      <c r="A55" s="72"/>
      <c r="B55" s="101" t="s">
        <v>336</v>
      </c>
      <c r="C55" s="102">
        <f>(100*(COUNTIF(C9:C54,"No"))/((COUNTIF(C9:C54,"Yes"))+(COUNTIF(C9:C54,"No"))))</f>
        <v>9.0909090909090917</v>
      </c>
      <c r="D55" s="103" t="s">
        <v>337</v>
      </c>
    </row>
  </sheetData>
  <autoFilter ref="A8:D8" xr:uid="{F425F795-31FA-4179-8ED9-900AD3B4D3D3}"/>
  <mergeCells count="6">
    <mergeCell ref="A14:A22"/>
    <mergeCell ref="A23:A34"/>
    <mergeCell ref="A51:A54"/>
    <mergeCell ref="A1:D1"/>
    <mergeCell ref="A9:A13"/>
    <mergeCell ref="A35:A50"/>
  </mergeCells>
  <conditionalFormatting sqref="C55">
    <cfRule type="cellIs" dxfId="8"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pageSetup paperSize="9" orientation="portrait" verticalDpi="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topLeftCell="A49" workbookViewId="0">
      <selection activeCell="B5" sqref="B5"/>
    </sheetView>
  </sheetViews>
  <sheetFormatPr defaultColWidth="9.140625" defaultRowHeight="14.25" x14ac:dyDescent="0.2"/>
  <cols>
    <col min="1" max="1" width="22.140625" style="30" customWidth="1"/>
    <col min="2" max="2" width="85" style="30" customWidth="1"/>
    <col min="3" max="3" width="16.42578125" style="30" customWidth="1"/>
    <col min="4" max="4" width="82.5703125" style="30" customWidth="1"/>
    <col min="5" max="5" width="22.5703125" style="30" customWidth="1"/>
    <col min="6" max="6" width="9.140625" style="49"/>
    <col min="7" max="9" width="9.140625" style="106"/>
    <col min="10" max="16384" width="9.140625" style="30"/>
  </cols>
  <sheetData>
    <row r="1" spans="1:9" s="65" customFormat="1" ht="18" x14ac:dyDescent="0.25">
      <c r="A1" s="232" t="s">
        <v>402</v>
      </c>
      <c r="B1" s="232"/>
      <c r="C1" s="232"/>
      <c r="D1" s="232"/>
      <c r="E1" s="52"/>
      <c r="F1" s="113"/>
      <c r="G1" s="105"/>
      <c r="H1" s="105"/>
      <c r="I1" s="105"/>
    </row>
    <row r="3" spans="1:9" ht="15" x14ac:dyDescent="0.25">
      <c r="A3" s="31" t="s">
        <v>280</v>
      </c>
      <c r="B3" s="32" t="s">
        <v>782</v>
      </c>
      <c r="F3" s="49" t="s">
        <v>66</v>
      </c>
    </row>
    <row r="4" spans="1:9" ht="15" x14ac:dyDescent="0.25">
      <c r="A4" s="31" t="s">
        <v>281</v>
      </c>
      <c r="B4" s="32" t="s">
        <v>836</v>
      </c>
      <c r="F4" s="49" t="s">
        <v>68</v>
      </c>
    </row>
    <row r="5" spans="1:9" x14ac:dyDescent="0.2">
      <c r="F5" s="49" t="s">
        <v>70</v>
      </c>
    </row>
    <row r="6" spans="1:9" ht="15" x14ac:dyDescent="0.25">
      <c r="A6" s="31" t="s">
        <v>282</v>
      </c>
      <c r="B6" s="244" t="s">
        <v>403</v>
      </c>
      <c r="C6" s="244"/>
      <c r="D6" s="244"/>
      <c r="E6" s="64"/>
    </row>
    <row r="7" spans="1:9" ht="15" x14ac:dyDescent="0.2">
      <c r="A7" s="59"/>
      <c r="B7" s="41" t="s">
        <v>404</v>
      </c>
      <c r="C7" s="64"/>
      <c r="D7" s="64"/>
      <c r="E7" s="64"/>
    </row>
    <row r="8" spans="1:9" ht="15" x14ac:dyDescent="0.25">
      <c r="A8" s="53"/>
      <c r="B8" s="61"/>
      <c r="C8" s="62"/>
      <c r="D8" s="63"/>
      <c r="E8" s="63"/>
    </row>
    <row r="9" spans="1:9" ht="15" x14ac:dyDescent="0.2">
      <c r="A9" s="33" t="s">
        <v>284</v>
      </c>
      <c r="B9" s="33" t="s">
        <v>285</v>
      </c>
      <c r="C9" s="99" t="s">
        <v>63</v>
      </c>
      <c r="D9" s="26" t="s">
        <v>108</v>
      </c>
      <c r="E9" s="91"/>
    </row>
    <row r="10" spans="1:9" x14ac:dyDescent="0.2">
      <c r="A10" s="242" t="s">
        <v>405</v>
      </c>
      <c r="B10" s="78" t="s">
        <v>406</v>
      </c>
      <c r="C10" s="109" t="s">
        <v>66</v>
      </c>
      <c r="D10" s="170"/>
      <c r="E10" s="107"/>
    </row>
    <row r="11" spans="1:9" ht="15" x14ac:dyDescent="0.2">
      <c r="A11" s="242"/>
      <c r="B11" s="94" t="s">
        <v>407</v>
      </c>
      <c r="C11" s="179"/>
      <c r="D11" s="43"/>
      <c r="E11" s="107"/>
    </row>
    <row r="12" spans="1:9" x14ac:dyDescent="0.2">
      <c r="A12" s="243"/>
      <c r="B12" s="59" t="s">
        <v>408</v>
      </c>
      <c r="C12" s="109" t="s">
        <v>66</v>
      </c>
      <c r="D12" s="41" t="s">
        <v>814</v>
      </c>
      <c r="E12" s="63"/>
    </row>
    <row r="13" spans="1:9" ht="28.5" x14ac:dyDescent="0.2">
      <c r="A13" s="243"/>
      <c r="B13" s="59" t="s">
        <v>409</v>
      </c>
      <c r="C13" s="109" t="s">
        <v>66</v>
      </c>
      <c r="D13" s="175" t="s">
        <v>815</v>
      </c>
      <c r="E13" s="107"/>
    </row>
    <row r="14" spans="1:9" x14ac:dyDescent="0.2">
      <c r="A14" s="243"/>
      <c r="B14" s="59" t="s">
        <v>410</v>
      </c>
      <c r="C14" s="109" t="s">
        <v>66</v>
      </c>
      <c r="D14" s="175" t="s">
        <v>814</v>
      </c>
      <c r="E14" s="107"/>
    </row>
    <row r="15" spans="1:9" x14ac:dyDescent="0.2">
      <c r="A15" s="243"/>
      <c r="B15" s="59" t="s">
        <v>411</v>
      </c>
      <c r="C15" s="109" t="s">
        <v>66</v>
      </c>
      <c r="D15" s="175" t="s">
        <v>816</v>
      </c>
      <c r="E15" s="107"/>
    </row>
    <row r="16" spans="1:9" ht="28.5" x14ac:dyDescent="0.2">
      <c r="A16" s="243"/>
      <c r="B16" s="59" t="s">
        <v>412</v>
      </c>
      <c r="C16" s="180" t="s">
        <v>68</v>
      </c>
      <c r="D16" s="173" t="s">
        <v>817</v>
      </c>
      <c r="E16" s="24" t="s">
        <v>887</v>
      </c>
    </row>
    <row r="17" spans="1:5" x14ac:dyDescent="0.2">
      <c r="A17" s="243"/>
      <c r="B17" s="59" t="s">
        <v>413</v>
      </c>
      <c r="C17" s="109" t="s">
        <v>66</v>
      </c>
      <c r="D17" s="163" t="s">
        <v>818</v>
      </c>
      <c r="E17" s="107"/>
    </row>
    <row r="18" spans="1:5" ht="28.5" x14ac:dyDescent="0.2">
      <c r="A18" s="243"/>
      <c r="B18" s="59" t="s">
        <v>414</v>
      </c>
      <c r="C18" s="180" t="s">
        <v>68</v>
      </c>
      <c r="D18" s="181"/>
      <c r="E18" s="24" t="s">
        <v>887</v>
      </c>
    </row>
    <row r="19" spans="1:5" x14ac:dyDescent="0.2">
      <c r="A19" s="243"/>
      <c r="B19" s="59" t="s">
        <v>415</v>
      </c>
      <c r="C19" s="180" t="s">
        <v>68</v>
      </c>
      <c r="D19" s="181"/>
      <c r="E19" s="24" t="s">
        <v>887</v>
      </c>
    </row>
    <row r="20" spans="1:5" ht="28.5" x14ac:dyDescent="0.2">
      <c r="A20" s="243"/>
      <c r="B20" s="59" t="s">
        <v>416</v>
      </c>
      <c r="C20" s="182" t="s">
        <v>66</v>
      </c>
      <c r="D20" s="170" t="s">
        <v>797</v>
      </c>
      <c r="E20" s="107"/>
    </row>
    <row r="21" spans="1:5" ht="28.5" x14ac:dyDescent="0.2">
      <c r="A21" s="243"/>
      <c r="B21" s="59" t="s">
        <v>417</v>
      </c>
      <c r="C21" s="109" t="s">
        <v>66</v>
      </c>
      <c r="D21" s="163" t="s">
        <v>819</v>
      </c>
      <c r="E21" s="107"/>
    </row>
    <row r="22" spans="1:5" x14ac:dyDescent="0.2">
      <c r="A22" s="243"/>
      <c r="B22" s="59" t="s">
        <v>418</v>
      </c>
      <c r="C22" s="109" t="s">
        <v>66</v>
      </c>
      <c r="D22" s="163" t="s">
        <v>820</v>
      </c>
      <c r="E22" s="107"/>
    </row>
    <row r="23" spans="1:5" ht="15" x14ac:dyDescent="0.2">
      <c r="A23" s="243"/>
      <c r="B23" s="42" t="s">
        <v>419</v>
      </c>
      <c r="C23" s="179"/>
      <c r="D23" s="43"/>
      <c r="E23" s="107"/>
    </row>
    <row r="24" spans="1:5" x14ac:dyDescent="0.2">
      <c r="A24" s="243"/>
      <c r="B24" s="59" t="s">
        <v>420</v>
      </c>
      <c r="C24" s="109" t="s">
        <v>66</v>
      </c>
      <c r="D24" s="41" t="s">
        <v>825</v>
      </c>
      <c r="E24" s="63"/>
    </row>
    <row r="25" spans="1:5" x14ac:dyDescent="0.2">
      <c r="A25" s="243"/>
      <c r="B25" s="59" t="s">
        <v>421</v>
      </c>
      <c r="C25" s="109" t="s">
        <v>66</v>
      </c>
      <c r="D25" s="175" t="s">
        <v>825</v>
      </c>
      <c r="E25" s="63"/>
    </row>
    <row r="26" spans="1:5" x14ac:dyDescent="0.2">
      <c r="A26" s="243"/>
      <c r="B26" s="59" t="s">
        <v>422</v>
      </c>
      <c r="C26" s="180" t="s">
        <v>68</v>
      </c>
      <c r="D26" s="165"/>
      <c r="E26" s="24" t="s">
        <v>887</v>
      </c>
    </row>
    <row r="27" spans="1:5" x14ac:dyDescent="0.2">
      <c r="A27" s="243"/>
      <c r="B27" s="59" t="s">
        <v>423</v>
      </c>
      <c r="C27" s="180" t="s">
        <v>68</v>
      </c>
      <c r="D27" s="165"/>
      <c r="E27" s="24" t="s">
        <v>887</v>
      </c>
    </row>
    <row r="28" spans="1:5" x14ac:dyDescent="0.2">
      <c r="A28" s="243"/>
      <c r="B28" s="59" t="s">
        <v>424</v>
      </c>
      <c r="C28" s="109" t="s">
        <v>66</v>
      </c>
      <c r="D28" s="41" t="s">
        <v>824</v>
      </c>
      <c r="E28" s="63"/>
    </row>
    <row r="29" spans="1:5" x14ac:dyDescent="0.2">
      <c r="A29" s="243"/>
      <c r="B29" s="59" t="s">
        <v>425</v>
      </c>
      <c r="C29" s="109" t="s">
        <v>66</v>
      </c>
      <c r="D29" s="41" t="s">
        <v>823</v>
      </c>
      <c r="E29" s="63"/>
    </row>
    <row r="30" spans="1:5" x14ac:dyDescent="0.2">
      <c r="A30" s="243"/>
      <c r="B30" s="59" t="s">
        <v>426</v>
      </c>
      <c r="C30" s="180" t="s">
        <v>68</v>
      </c>
      <c r="D30" s="165"/>
      <c r="E30" s="24" t="s">
        <v>887</v>
      </c>
    </row>
    <row r="31" spans="1:5" x14ac:dyDescent="0.2">
      <c r="A31" s="243"/>
      <c r="B31" s="59" t="s">
        <v>427</v>
      </c>
      <c r="C31" s="109" t="s">
        <v>66</v>
      </c>
      <c r="D31" s="41" t="s">
        <v>821</v>
      </c>
      <c r="E31" s="63"/>
    </row>
    <row r="32" spans="1:5" ht="28.5" x14ac:dyDescent="0.2">
      <c r="A32" s="243"/>
      <c r="B32" s="59" t="s">
        <v>428</v>
      </c>
      <c r="C32" s="109" t="s">
        <v>66</v>
      </c>
      <c r="D32" s="175" t="s">
        <v>821</v>
      </c>
      <c r="E32" s="63"/>
    </row>
    <row r="33" spans="1:5" ht="28.5" x14ac:dyDescent="0.2">
      <c r="A33" s="243"/>
      <c r="B33" s="59" t="s">
        <v>429</v>
      </c>
      <c r="C33" s="109" t="s">
        <v>66</v>
      </c>
      <c r="D33" s="163" t="s">
        <v>822</v>
      </c>
      <c r="E33" s="107"/>
    </row>
    <row r="34" spans="1:5" x14ac:dyDescent="0.2">
      <c r="A34" s="243"/>
      <c r="B34" s="59" t="s">
        <v>430</v>
      </c>
      <c r="C34" s="109" t="s">
        <v>66</v>
      </c>
      <c r="D34" s="41" t="s">
        <v>824</v>
      </c>
      <c r="E34" s="63"/>
    </row>
    <row r="35" spans="1:5" ht="60" x14ac:dyDescent="0.2">
      <c r="A35" s="42" t="s">
        <v>431</v>
      </c>
      <c r="B35" s="41" t="s">
        <v>432</v>
      </c>
      <c r="C35" s="109" t="s">
        <v>66</v>
      </c>
      <c r="D35" s="163" t="s">
        <v>826</v>
      </c>
      <c r="E35" s="107"/>
    </row>
    <row r="36" spans="1:5" x14ac:dyDescent="0.2">
      <c r="A36" s="245" t="s">
        <v>433</v>
      </c>
      <c r="B36" s="78" t="s">
        <v>434</v>
      </c>
      <c r="C36" s="109" t="s">
        <v>66</v>
      </c>
      <c r="D36" s="43"/>
      <c r="E36" s="107"/>
    </row>
    <row r="37" spans="1:5" ht="28.5" x14ac:dyDescent="0.2">
      <c r="A37" s="246"/>
      <c r="B37" s="59" t="s">
        <v>435</v>
      </c>
      <c r="C37" s="109" t="s">
        <v>70</v>
      </c>
      <c r="D37" s="163" t="s">
        <v>827</v>
      </c>
      <c r="E37" s="107"/>
    </row>
    <row r="38" spans="1:5" ht="30" x14ac:dyDescent="0.2">
      <c r="A38" s="42" t="s">
        <v>436</v>
      </c>
      <c r="B38" s="59" t="s">
        <v>437</v>
      </c>
      <c r="C38" s="109" t="s">
        <v>70</v>
      </c>
      <c r="D38" s="43"/>
      <c r="E38" s="107"/>
    </row>
    <row r="39" spans="1:5" ht="30" x14ac:dyDescent="0.2">
      <c r="A39" s="42" t="s">
        <v>438</v>
      </c>
      <c r="B39" s="59" t="s">
        <v>439</v>
      </c>
      <c r="C39" s="180" t="s">
        <v>68</v>
      </c>
      <c r="D39" s="181"/>
      <c r="E39" s="24" t="s">
        <v>887</v>
      </c>
    </row>
    <row r="40" spans="1:5" x14ac:dyDescent="0.2">
      <c r="A40" s="242" t="s">
        <v>440</v>
      </c>
      <c r="B40" s="60" t="s">
        <v>441</v>
      </c>
      <c r="C40" s="109" t="s">
        <v>66</v>
      </c>
      <c r="D40" s="41" t="s">
        <v>828</v>
      </c>
      <c r="E40" s="63"/>
    </row>
    <row r="41" spans="1:5" x14ac:dyDescent="0.2">
      <c r="A41" s="242"/>
      <c r="B41" s="60" t="s">
        <v>442</v>
      </c>
      <c r="C41" s="109" t="s">
        <v>66</v>
      </c>
      <c r="D41" s="41" t="s">
        <v>829</v>
      </c>
      <c r="E41" s="63"/>
    </row>
    <row r="42" spans="1:5" ht="30" x14ac:dyDescent="0.2">
      <c r="A42" s="42" t="s">
        <v>443</v>
      </c>
      <c r="B42" s="41" t="s">
        <v>444</v>
      </c>
      <c r="C42" s="180" t="s">
        <v>68</v>
      </c>
      <c r="D42" s="165"/>
      <c r="E42" s="24" t="s">
        <v>887</v>
      </c>
    </row>
    <row r="43" spans="1:5" ht="30" x14ac:dyDescent="0.2">
      <c r="A43" s="42" t="s">
        <v>445</v>
      </c>
      <c r="B43" s="41" t="s">
        <v>446</v>
      </c>
      <c r="C43" s="180" t="s">
        <v>68</v>
      </c>
      <c r="D43" s="165"/>
      <c r="E43" s="24" t="s">
        <v>887</v>
      </c>
    </row>
    <row r="44" spans="1:5" ht="45" x14ac:dyDescent="0.2">
      <c r="A44" s="42" t="s">
        <v>447</v>
      </c>
      <c r="B44" s="41" t="s">
        <v>448</v>
      </c>
      <c r="C44" s="109" t="s">
        <v>66</v>
      </c>
      <c r="D44" s="41" t="s">
        <v>830</v>
      </c>
      <c r="E44" s="63"/>
    </row>
    <row r="45" spans="1:5" x14ac:dyDescent="0.2">
      <c r="A45" s="242" t="s">
        <v>449</v>
      </c>
      <c r="B45" s="41" t="s">
        <v>450</v>
      </c>
      <c r="C45" s="109" t="s">
        <v>66</v>
      </c>
      <c r="D45" s="41" t="s">
        <v>794</v>
      </c>
      <c r="E45" s="63"/>
    </row>
    <row r="46" spans="1:5" ht="28.5" x14ac:dyDescent="0.2">
      <c r="A46" s="242"/>
      <c r="B46" s="41" t="s">
        <v>451</v>
      </c>
      <c r="C46" s="109" t="s">
        <v>66</v>
      </c>
      <c r="D46" s="175" t="s">
        <v>794</v>
      </c>
      <c r="E46" s="63"/>
    </row>
    <row r="47" spans="1:5" ht="15" x14ac:dyDescent="0.2">
      <c r="A47" s="42" t="s">
        <v>452</v>
      </c>
      <c r="B47" s="41" t="s">
        <v>453</v>
      </c>
      <c r="C47" s="109" t="s">
        <v>66</v>
      </c>
      <c r="D47" s="41" t="s">
        <v>831</v>
      </c>
      <c r="E47" s="63"/>
    </row>
    <row r="48" spans="1:5" ht="30" x14ac:dyDescent="0.2">
      <c r="A48" s="42" t="s">
        <v>454</v>
      </c>
      <c r="B48" s="60" t="s">
        <v>455</v>
      </c>
      <c r="C48" s="109" t="s">
        <v>66</v>
      </c>
      <c r="D48" s="175" t="s">
        <v>831</v>
      </c>
      <c r="E48" s="63"/>
    </row>
    <row r="49" spans="1:5" x14ac:dyDescent="0.2">
      <c r="A49" s="242" t="s">
        <v>456</v>
      </c>
      <c r="B49" s="41" t="s">
        <v>457</v>
      </c>
      <c r="C49" s="109" t="s">
        <v>66</v>
      </c>
      <c r="D49" s="41" t="s">
        <v>793</v>
      </c>
      <c r="E49" s="63"/>
    </row>
    <row r="50" spans="1:5" x14ac:dyDescent="0.2">
      <c r="A50" s="242"/>
      <c r="B50" s="41" t="s">
        <v>458</v>
      </c>
      <c r="C50" s="109" t="s">
        <v>70</v>
      </c>
      <c r="D50" s="41" t="s">
        <v>855</v>
      </c>
      <c r="E50" s="63"/>
    </row>
    <row r="51" spans="1:5" x14ac:dyDescent="0.2">
      <c r="A51" s="242"/>
      <c r="B51" s="41" t="s">
        <v>459</v>
      </c>
      <c r="C51" s="109" t="s">
        <v>66</v>
      </c>
      <c r="D51" s="41"/>
      <c r="E51" s="63"/>
    </row>
    <row r="52" spans="1:5" x14ac:dyDescent="0.2">
      <c r="A52" s="242" t="s">
        <v>460</v>
      </c>
      <c r="B52" s="59" t="s">
        <v>461</v>
      </c>
      <c r="C52" s="109" t="s">
        <v>66</v>
      </c>
      <c r="D52" s="43"/>
      <c r="E52" s="107"/>
    </row>
    <row r="53" spans="1:5" x14ac:dyDescent="0.2">
      <c r="A53" s="242"/>
      <c r="B53" s="59" t="s">
        <v>462</v>
      </c>
      <c r="C53" s="109" t="s">
        <v>66</v>
      </c>
      <c r="D53" s="43"/>
      <c r="E53" s="107"/>
    </row>
    <row r="54" spans="1:5" x14ac:dyDescent="0.2">
      <c r="A54" s="242"/>
      <c r="B54" s="60" t="s">
        <v>463</v>
      </c>
      <c r="C54" s="109" t="s">
        <v>66</v>
      </c>
      <c r="D54" s="163" t="s">
        <v>832</v>
      </c>
      <c r="E54" s="107"/>
    </row>
    <row r="55" spans="1:5" ht="28.5" x14ac:dyDescent="0.2">
      <c r="A55" s="242"/>
      <c r="B55" s="59" t="s">
        <v>464</v>
      </c>
      <c r="C55" s="109" t="s">
        <v>339</v>
      </c>
      <c r="D55" s="43"/>
      <c r="E55" s="107"/>
    </row>
    <row r="56" spans="1:5" x14ac:dyDescent="0.2">
      <c r="A56" s="242" t="s">
        <v>465</v>
      </c>
      <c r="B56" s="41" t="s">
        <v>466</v>
      </c>
      <c r="C56" s="109" t="s">
        <v>66</v>
      </c>
      <c r="D56" s="43"/>
      <c r="E56" s="107"/>
    </row>
    <row r="57" spans="1:5" ht="28.5" x14ac:dyDescent="0.2">
      <c r="A57" s="242"/>
      <c r="B57" s="41" t="s">
        <v>467</v>
      </c>
      <c r="C57" s="180" t="s">
        <v>68</v>
      </c>
      <c r="D57" s="181"/>
      <c r="E57" s="24" t="s">
        <v>887</v>
      </c>
    </row>
    <row r="58" spans="1:5" ht="28.5" x14ac:dyDescent="0.2">
      <c r="A58" s="242"/>
      <c r="B58" s="41" t="s">
        <v>468</v>
      </c>
      <c r="C58" s="109" t="s">
        <v>70</v>
      </c>
      <c r="D58" s="43"/>
      <c r="E58" s="107"/>
    </row>
    <row r="59" spans="1:5" ht="28.5" x14ac:dyDescent="0.2">
      <c r="A59" s="242"/>
      <c r="B59" s="59" t="s">
        <v>469</v>
      </c>
      <c r="C59" s="109" t="s">
        <v>66</v>
      </c>
      <c r="D59" s="43"/>
      <c r="E59" s="107"/>
    </row>
    <row r="60" spans="1:5" x14ac:dyDescent="0.2">
      <c r="A60" s="242" t="s">
        <v>470</v>
      </c>
      <c r="B60" s="41" t="s">
        <v>471</v>
      </c>
      <c r="C60" s="109" t="s">
        <v>66</v>
      </c>
      <c r="D60" s="163" t="s">
        <v>833</v>
      </c>
      <c r="E60" s="107"/>
    </row>
    <row r="61" spans="1:5" x14ac:dyDescent="0.2">
      <c r="A61" s="242"/>
      <c r="B61" s="41" t="s">
        <v>472</v>
      </c>
      <c r="C61" s="109" t="s">
        <v>66</v>
      </c>
      <c r="D61" s="163" t="s">
        <v>833</v>
      </c>
      <c r="E61" s="63"/>
    </row>
    <row r="62" spans="1:5" x14ac:dyDescent="0.2">
      <c r="A62" s="242"/>
      <c r="B62" s="41" t="s">
        <v>473</v>
      </c>
      <c r="C62" s="109" t="s">
        <v>66</v>
      </c>
      <c r="D62" s="163" t="s">
        <v>833</v>
      </c>
      <c r="E62" s="63"/>
    </row>
    <row r="63" spans="1:5" x14ac:dyDescent="0.2">
      <c r="A63" s="242"/>
      <c r="B63" s="41" t="s">
        <v>474</v>
      </c>
      <c r="C63" s="109" t="s">
        <v>66</v>
      </c>
      <c r="D63" s="163" t="s">
        <v>833</v>
      </c>
      <c r="E63" s="63"/>
    </row>
    <row r="64" spans="1:5" ht="28.5" x14ac:dyDescent="0.2">
      <c r="A64" s="242" t="s">
        <v>475</v>
      </c>
      <c r="B64" s="59" t="s">
        <v>476</v>
      </c>
      <c r="C64" s="109" t="s">
        <v>66</v>
      </c>
      <c r="D64" s="163" t="s">
        <v>793</v>
      </c>
      <c r="E64" s="107"/>
    </row>
    <row r="65" spans="1:5" x14ac:dyDescent="0.2">
      <c r="A65" s="242"/>
      <c r="B65" s="59" t="s">
        <v>477</v>
      </c>
      <c r="C65" s="109" t="s">
        <v>66</v>
      </c>
      <c r="D65" s="163" t="s">
        <v>834</v>
      </c>
      <c r="E65" s="107"/>
    </row>
    <row r="66" spans="1:5" x14ac:dyDescent="0.2">
      <c r="A66" s="243"/>
      <c r="B66" s="59" t="s">
        <v>478</v>
      </c>
      <c r="C66" s="109" t="s">
        <v>66</v>
      </c>
      <c r="D66" s="163" t="s">
        <v>793</v>
      </c>
      <c r="E66" s="63"/>
    </row>
    <row r="67" spans="1:5" ht="45.75" thickBot="1" x14ac:dyDescent="0.25">
      <c r="A67" s="76" t="s">
        <v>479</v>
      </c>
      <c r="B67" s="55" t="s">
        <v>480</v>
      </c>
      <c r="C67" s="109" t="s">
        <v>66</v>
      </c>
      <c r="D67" s="55" t="s">
        <v>835</v>
      </c>
      <c r="E67" s="63"/>
    </row>
    <row r="68" spans="1:5" ht="15.75" thickBot="1" x14ac:dyDescent="0.25">
      <c r="A68" s="72"/>
      <c r="B68" s="110" t="s">
        <v>336</v>
      </c>
      <c r="C68" s="102">
        <f>(100*(COUNTIF(C10:C67,"No"))/((COUNTIF(C10:C67,"Yes"))+(COUNTIF(C10:C67,"No"))))</f>
        <v>19.607843137254903</v>
      </c>
      <c r="D68" s="111" t="s">
        <v>337</v>
      </c>
      <c r="E68" s="108"/>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7" priority="3" operator="greaterThanOrEqual">
      <formula>25</formula>
    </cfRule>
  </conditionalFormatting>
  <conditionalFormatting sqref="C10">
    <cfRule type="cellIs" dxfId="6"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topLeftCell="A12" workbookViewId="0">
      <selection activeCell="B5" sqref="B5"/>
    </sheetView>
  </sheetViews>
  <sheetFormatPr defaultRowHeight="15" x14ac:dyDescent="0.25"/>
  <cols>
    <col min="1" max="1" width="22.28515625" style="200" bestFit="1" customWidth="1"/>
    <col min="2" max="2" width="98" style="200" customWidth="1"/>
    <col min="3" max="3" width="16" style="200" customWidth="1"/>
    <col min="4" max="4" width="68" style="200" customWidth="1"/>
    <col min="5" max="5" width="35.140625" style="198" bestFit="1" customWidth="1"/>
    <col min="6" max="6" width="9.140625" style="199"/>
    <col min="7" max="9" width="9.140625" style="198"/>
    <col min="10" max="16384" width="9.140625" style="200"/>
  </cols>
  <sheetData>
    <row r="1" spans="1:6" ht="18" x14ac:dyDescent="0.25">
      <c r="A1" s="248" t="s">
        <v>481</v>
      </c>
      <c r="B1" s="248"/>
      <c r="C1" s="248"/>
      <c r="D1" s="248"/>
    </row>
    <row r="2" spans="1:6" x14ac:dyDescent="0.25">
      <c r="A2" s="201"/>
      <c r="B2" s="201"/>
      <c r="C2" s="201"/>
      <c r="D2" s="201"/>
    </row>
    <row r="3" spans="1:6" ht="28.5" x14ac:dyDescent="0.25">
      <c r="A3" s="195" t="s">
        <v>280</v>
      </c>
      <c r="B3" s="194" t="s">
        <v>706</v>
      </c>
      <c r="C3" s="201"/>
      <c r="D3" s="201"/>
    </row>
    <row r="4" spans="1:6" x14ac:dyDescent="0.25">
      <c r="A4" s="195" t="s">
        <v>281</v>
      </c>
      <c r="B4" s="35" t="s">
        <v>870</v>
      </c>
      <c r="C4" s="201"/>
      <c r="D4" s="201"/>
    </row>
    <row r="5" spans="1:6" x14ac:dyDescent="0.25">
      <c r="A5" s="201"/>
      <c r="B5" s="201"/>
      <c r="C5" s="201"/>
      <c r="D5" s="201"/>
    </row>
    <row r="6" spans="1:6" x14ac:dyDescent="0.25">
      <c r="A6" s="195" t="s">
        <v>282</v>
      </c>
      <c r="B6" s="95" t="s">
        <v>482</v>
      </c>
      <c r="C6" s="51"/>
      <c r="D6" s="51"/>
    </row>
    <row r="7" spans="1:6" x14ac:dyDescent="0.25">
      <c r="A7" s="201"/>
      <c r="B7" s="201"/>
      <c r="C7" s="201"/>
      <c r="D7" s="201"/>
    </row>
    <row r="8" spans="1:6" x14ac:dyDescent="0.25">
      <c r="A8" s="195" t="s">
        <v>284</v>
      </c>
      <c r="B8" s="195" t="s">
        <v>285</v>
      </c>
      <c r="C8" s="189" t="s">
        <v>63</v>
      </c>
      <c r="D8" s="189" t="s">
        <v>108</v>
      </c>
      <c r="F8" s="120" t="s">
        <v>66</v>
      </c>
    </row>
    <row r="9" spans="1:6" x14ac:dyDescent="0.25">
      <c r="A9" s="192" t="s">
        <v>483</v>
      </c>
      <c r="B9" s="193" t="s">
        <v>484</v>
      </c>
      <c r="C9" s="35" t="s">
        <v>66</v>
      </c>
      <c r="D9" s="43"/>
      <c r="F9" s="120" t="s">
        <v>68</v>
      </c>
    </row>
    <row r="10" spans="1:6" ht="42.75" x14ac:dyDescent="0.25">
      <c r="A10" s="229" t="s">
        <v>485</v>
      </c>
      <c r="B10" s="194" t="s">
        <v>486</v>
      </c>
      <c r="C10" s="164" t="s">
        <v>68</v>
      </c>
      <c r="D10" s="165" t="s">
        <v>860</v>
      </c>
      <c r="E10" s="24" t="s">
        <v>887</v>
      </c>
      <c r="F10" s="120" t="s">
        <v>70</v>
      </c>
    </row>
    <row r="11" spans="1:6" ht="57" x14ac:dyDescent="0.25">
      <c r="A11" s="230"/>
      <c r="B11" s="194" t="s">
        <v>487</v>
      </c>
      <c r="C11" s="164" t="s">
        <v>68</v>
      </c>
      <c r="D11" s="165" t="s">
        <v>869</v>
      </c>
      <c r="E11" s="24" t="s">
        <v>889</v>
      </c>
    </row>
    <row r="12" spans="1:6" x14ac:dyDescent="0.25">
      <c r="A12" s="230"/>
      <c r="B12" s="194" t="s">
        <v>488</v>
      </c>
      <c r="C12" s="35" t="s">
        <v>66</v>
      </c>
      <c r="D12" s="194" t="s">
        <v>843</v>
      </c>
    </row>
    <row r="13" spans="1:6" ht="28.5" x14ac:dyDescent="0.25">
      <c r="A13" s="230"/>
      <c r="B13" s="194" t="s">
        <v>489</v>
      </c>
      <c r="C13" s="35" t="s">
        <v>66</v>
      </c>
      <c r="D13" s="194" t="s">
        <v>844</v>
      </c>
    </row>
    <row r="14" spans="1:6" ht="28.5" x14ac:dyDescent="0.25">
      <c r="A14" s="230"/>
      <c r="B14" s="194" t="s">
        <v>868</v>
      </c>
      <c r="C14" s="164" t="s">
        <v>68</v>
      </c>
      <c r="D14" s="165" t="s">
        <v>867</v>
      </c>
      <c r="E14" s="24" t="s">
        <v>887</v>
      </c>
    </row>
    <row r="15" spans="1:6" ht="71.25" x14ac:dyDescent="0.25">
      <c r="A15" s="230"/>
      <c r="B15" s="194" t="s">
        <v>490</v>
      </c>
      <c r="C15" s="35" t="s">
        <v>66</v>
      </c>
      <c r="D15" s="194" t="s">
        <v>833</v>
      </c>
    </row>
    <row r="16" spans="1:6" x14ac:dyDescent="0.25">
      <c r="A16" s="230"/>
      <c r="B16" s="194" t="s">
        <v>491</v>
      </c>
      <c r="C16" s="35" t="s">
        <v>66</v>
      </c>
      <c r="D16" s="194" t="s">
        <v>833</v>
      </c>
    </row>
    <row r="17" spans="1:5" ht="57" x14ac:dyDescent="0.25">
      <c r="A17" s="230"/>
      <c r="B17" s="194" t="s">
        <v>492</v>
      </c>
      <c r="C17" s="164" t="s">
        <v>68</v>
      </c>
      <c r="D17" s="173" t="s">
        <v>866</v>
      </c>
      <c r="E17" s="24" t="s">
        <v>887</v>
      </c>
    </row>
    <row r="18" spans="1:5" x14ac:dyDescent="0.25">
      <c r="A18" s="230"/>
      <c r="B18" s="194" t="s">
        <v>493</v>
      </c>
      <c r="C18" s="164" t="s">
        <v>68</v>
      </c>
      <c r="D18" s="165" t="s">
        <v>845</v>
      </c>
      <c r="E18" s="24" t="s">
        <v>887</v>
      </c>
    </row>
    <row r="19" spans="1:5" ht="85.5" x14ac:dyDescent="0.25">
      <c r="A19" s="230"/>
      <c r="B19" s="138" t="s">
        <v>494</v>
      </c>
      <c r="C19" s="164" t="s">
        <v>68</v>
      </c>
      <c r="D19" s="173" t="s">
        <v>892</v>
      </c>
      <c r="E19" s="24" t="s">
        <v>887</v>
      </c>
    </row>
    <row r="20" spans="1:5" ht="114" x14ac:dyDescent="0.25">
      <c r="A20" s="230"/>
      <c r="B20" s="138" t="s">
        <v>495</v>
      </c>
      <c r="C20" s="164" t="s">
        <v>68</v>
      </c>
      <c r="D20" s="165" t="s">
        <v>862</v>
      </c>
      <c r="E20" s="24" t="s">
        <v>887</v>
      </c>
    </row>
    <row r="21" spans="1:5" x14ac:dyDescent="0.25">
      <c r="A21" s="230"/>
      <c r="B21" s="138" t="s">
        <v>496</v>
      </c>
      <c r="C21" s="140" t="s">
        <v>66</v>
      </c>
      <c r="D21" s="138" t="s">
        <v>861</v>
      </c>
    </row>
    <row r="22" spans="1:5" x14ac:dyDescent="0.25">
      <c r="A22" s="230"/>
      <c r="B22" s="194" t="s">
        <v>497</v>
      </c>
      <c r="C22" s="35" t="s">
        <v>66</v>
      </c>
      <c r="D22" s="194" t="s">
        <v>848</v>
      </c>
    </row>
    <row r="23" spans="1:5" x14ac:dyDescent="0.25">
      <c r="A23" s="230"/>
      <c r="B23" s="194" t="s">
        <v>498</v>
      </c>
      <c r="C23" s="35" t="s">
        <v>66</v>
      </c>
      <c r="D23" s="194" t="s">
        <v>847</v>
      </c>
    </row>
    <row r="24" spans="1:5" x14ac:dyDescent="0.25">
      <c r="A24" s="231"/>
      <c r="B24" s="194" t="s">
        <v>499</v>
      </c>
      <c r="C24" s="35" t="s">
        <v>66</v>
      </c>
      <c r="D24" s="194" t="s">
        <v>846</v>
      </c>
    </row>
    <row r="25" spans="1:5" ht="30" x14ac:dyDescent="0.25">
      <c r="A25" s="190" t="s">
        <v>500</v>
      </c>
      <c r="B25" s="194" t="s">
        <v>501</v>
      </c>
      <c r="C25" s="35" t="s">
        <v>70</v>
      </c>
      <c r="D25" s="194" t="s">
        <v>863</v>
      </c>
    </row>
    <row r="26" spans="1:5" ht="42.75" x14ac:dyDescent="0.25">
      <c r="A26" s="191" t="s">
        <v>502</v>
      </c>
      <c r="B26" s="194" t="s">
        <v>503</v>
      </c>
      <c r="C26" s="35" t="s">
        <v>70</v>
      </c>
      <c r="D26" s="163" t="s">
        <v>854</v>
      </c>
    </row>
    <row r="27" spans="1:5" x14ac:dyDescent="0.25">
      <c r="A27" s="229" t="s">
        <v>504</v>
      </c>
      <c r="B27" s="193" t="s">
        <v>505</v>
      </c>
      <c r="C27" s="161"/>
      <c r="D27" s="43"/>
    </row>
    <row r="28" spans="1:5" ht="28.5" x14ac:dyDescent="0.25">
      <c r="A28" s="230"/>
      <c r="B28" s="194" t="s">
        <v>506</v>
      </c>
      <c r="C28" s="140" t="s">
        <v>66</v>
      </c>
      <c r="D28" s="138" t="s">
        <v>864</v>
      </c>
    </row>
    <row r="29" spans="1:5" x14ac:dyDescent="0.25">
      <c r="A29" s="230"/>
      <c r="B29" s="194" t="s">
        <v>507</v>
      </c>
      <c r="C29" s="140" t="s">
        <v>70</v>
      </c>
      <c r="D29" s="138"/>
    </row>
    <row r="30" spans="1:5" ht="28.5" x14ac:dyDescent="0.25">
      <c r="A30" s="230"/>
      <c r="B30" s="194" t="s">
        <v>508</v>
      </c>
      <c r="C30" s="164" t="s">
        <v>68</v>
      </c>
      <c r="D30" s="165" t="s">
        <v>849</v>
      </c>
      <c r="E30" s="24" t="s">
        <v>887</v>
      </c>
    </row>
    <row r="31" spans="1:5" ht="28.5" x14ac:dyDescent="0.25">
      <c r="A31" s="231"/>
      <c r="B31" s="63" t="s">
        <v>509</v>
      </c>
      <c r="C31" s="140" t="s">
        <v>66</v>
      </c>
      <c r="D31" s="170" t="s">
        <v>865</v>
      </c>
    </row>
    <row r="32" spans="1:5" x14ac:dyDescent="0.25">
      <c r="A32" s="229" t="s">
        <v>510</v>
      </c>
      <c r="B32" s="194" t="s">
        <v>511</v>
      </c>
      <c r="C32" s="161"/>
      <c r="D32" s="194"/>
    </row>
    <row r="33" spans="1:4" x14ac:dyDescent="0.25">
      <c r="A33" s="230"/>
      <c r="B33" s="194" t="s">
        <v>512</v>
      </c>
      <c r="C33" s="35" t="s">
        <v>66</v>
      </c>
      <c r="D33" s="194" t="s">
        <v>793</v>
      </c>
    </row>
    <row r="34" spans="1:4" x14ac:dyDescent="0.25">
      <c r="A34" s="230"/>
      <c r="B34" s="194" t="s">
        <v>513</v>
      </c>
      <c r="C34" s="35" t="s">
        <v>66</v>
      </c>
      <c r="D34" s="194"/>
    </row>
    <row r="35" spans="1:4" x14ac:dyDescent="0.25">
      <c r="A35" s="230"/>
      <c r="B35" s="194" t="s">
        <v>514</v>
      </c>
      <c r="C35" s="35" t="s">
        <v>66</v>
      </c>
      <c r="D35" s="194" t="s">
        <v>851</v>
      </c>
    </row>
    <row r="36" spans="1:4" x14ac:dyDescent="0.25">
      <c r="A36" s="230"/>
      <c r="B36" s="194" t="s">
        <v>515</v>
      </c>
      <c r="C36" s="35" t="s">
        <v>66</v>
      </c>
      <c r="D36" s="194" t="s">
        <v>831</v>
      </c>
    </row>
    <row r="37" spans="1:4" x14ac:dyDescent="0.25">
      <c r="A37" s="230"/>
      <c r="B37" s="194" t="s">
        <v>516</v>
      </c>
      <c r="C37" s="35" t="s">
        <v>66</v>
      </c>
      <c r="D37" s="194" t="s">
        <v>841</v>
      </c>
    </row>
    <row r="38" spans="1:4" x14ac:dyDescent="0.25">
      <c r="A38" s="230"/>
      <c r="B38" s="194" t="s">
        <v>517</v>
      </c>
      <c r="C38" s="35" t="s">
        <v>66</v>
      </c>
      <c r="D38" s="194" t="s">
        <v>793</v>
      </c>
    </row>
    <row r="39" spans="1:4" x14ac:dyDescent="0.25">
      <c r="A39" s="230"/>
      <c r="B39" s="194" t="s">
        <v>518</v>
      </c>
      <c r="C39" s="35" t="s">
        <v>66</v>
      </c>
      <c r="D39" s="194" t="s">
        <v>850</v>
      </c>
    </row>
    <row r="40" spans="1:4" x14ac:dyDescent="0.25">
      <c r="A40" s="230"/>
      <c r="B40" s="194" t="s">
        <v>519</v>
      </c>
      <c r="C40" s="35" t="s">
        <v>66</v>
      </c>
      <c r="D40" s="194" t="s">
        <v>793</v>
      </c>
    </row>
    <row r="41" spans="1:4" x14ac:dyDescent="0.25">
      <c r="A41" s="230"/>
      <c r="B41" s="194" t="s">
        <v>520</v>
      </c>
      <c r="C41" s="35" t="s">
        <v>66</v>
      </c>
      <c r="D41" s="194" t="s">
        <v>797</v>
      </c>
    </row>
    <row r="42" spans="1:4" ht="15.75" thickBot="1" x14ac:dyDescent="0.3">
      <c r="A42" s="247"/>
      <c r="B42" s="55" t="s">
        <v>521</v>
      </c>
      <c r="C42" s="35" t="s">
        <v>66</v>
      </c>
      <c r="D42" s="194" t="s">
        <v>797</v>
      </c>
    </row>
    <row r="43" spans="1:4" ht="30.75" thickBot="1" x14ac:dyDescent="0.3">
      <c r="A43" s="72"/>
      <c r="B43" s="101" t="s">
        <v>336</v>
      </c>
      <c r="C43" s="102">
        <f>(100*(COUNTIF(C9:C42,"No"))/((COUNTIF(C9:C42,"Yes"))+(COUNTIF(C9:C42,"No"))))</f>
        <v>27.586206896551722</v>
      </c>
      <c r="D43" s="103" t="s">
        <v>337</v>
      </c>
    </row>
  </sheetData>
  <autoFilter ref="A8:D8" xr:uid="{2566C820-48B6-46CF-BDA1-17CC1F3F663C}"/>
  <mergeCells count="4">
    <mergeCell ref="A32:A42"/>
    <mergeCell ref="A1:D1"/>
    <mergeCell ref="A10:A24"/>
    <mergeCell ref="A27:A31"/>
  </mergeCells>
  <conditionalFormatting sqref="C43">
    <cfRule type="cellIs" dxfId="5" priority="4" operator="greaterThanOrEqual">
      <formula>25</formula>
    </cfRule>
  </conditionalFormatting>
  <conditionalFormatting sqref="C9">
    <cfRule type="cellIs" dxfId="4"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topLeftCell="A6" workbookViewId="0">
      <selection activeCell="B5" sqref="B5"/>
    </sheetView>
  </sheetViews>
  <sheetFormatPr defaultRowHeight="15" x14ac:dyDescent="0.25"/>
  <cols>
    <col min="1" max="1" width="26.42578125" customWidth="1"/>
    <col min="2" max="2" width="72.42578125" customWidth="1"/>
    <col min="3" max="3" width="15" customWidth="1"/>
    <col min="4" max="4" width="68.140625" customWidth="1"/>
    <col min="5" max="5" width="9.140625" style="130"/>
    <col min="6" max="6" width="9.140625" style="57"/>
    <col min="7" max="9" width="9.140625" style="130"/>
  </cols>
  <sheetData>
    <row r="1" spans="1:9" ht="18" x14ac:dyDescent="0.25">
      <c r="A1" s="232" t="s">
        <v>522</v>
      </c>
      <c r="B1" s="232"/>
      <c r="C1" s="232"/>
      <c r="D1" s="232"/>
    </row>
    <row r="2" spans="1:9" ht="18" x14ac:dyDescent="0.25">
      <c r="A2" s="96"/>
      <c r="B2" s="52"/>
      <c r="C2" s="52"/>
      <c r="D2" s="52"/>
    </row>
    <row r="3" spans="1:9" ht="60" customHeight="1" x14ac:dyDescent="0.25">
      <c r="A3" s="249" t="s">
        <v>523</v>
      </c>
      <c r="B3" s="249"/>
      <c r="C3" s="249"/>
      <c r="D3" s="249"/>
    </row>
    <row r="4" spans="1:9" x14ac:dyDescent="0.25">
      <c r="A4" s="30"/>
      <c r="B4" s="30"/>
      <c r="C4" s="30"/>
      <c r="D4" s="30"/>
    </row>
    <row r="5" spans="1:9" ht="29.25" x14ac:dyDescent="0.25">
      <c r="A5" s="31" t="s">
        <v>280</v>
      </c>
      <c r="B5" s="56" t="s">
        <v>783</v>
      </c>
      <c r="C5" s="30"/>
      <c r="D5" s="30"/>
    </row>
    <row r="6" spans="1:9" x14ac:dyDescent="0.25">
      <c r="A6" s="31" t="s">
        <v>281</v>
      </c>
      <c r="B6" s="32" t="s">
        <v>756</v>
      </c>
      <c r="C6" s="30"/>
      <c r="D6" s="30"/>
    </row>
    <row r="7" spans="1:9" x14ac:dyDescent="0.25">
      <c r="A7" s="30"/>
      <c r="B7" s="30"/>
      <c r="C7" s="30"/>
      <c r="D7" s="30"/>
    </row>
    <row r="8" spans="1:9" x14ac:dyDescent="0.25">
      <c r="A8" s="253" t="s">
        <v>282</v>
      </c>
      <c r="B8" s="254" t="s">
        <v>524</v>
      </c>
      <c r="C8" s="254"/>
      <c r="D8" s="51"/>
    </row>
    <row r="9" spans="1:9" x14ac:dyDescent="0.25">
      <c r="A9" s="253"/>
      <c r="B9" s="254" t="s">
        <v>525</v>
      </c>
      <c r="C9" s="254"/>
      <c r="D9" s="51"/>
    </row>
    <row r="10" spans="1:9" x14ac:dyDescent="0.25">
      <c r="A10" s="30"/>
      <c r="B10" s="30"/>
      <c r="C10" s="30"/>
      <c r="D10" s="30"/>
    </row>
    <row r="11" spans="1:9" x14ac:dyDescent="0.25">
      <c r="A11" s="33" t="s">
        <v>284</v>
      </c>
      <c r="B11" s="33" t="s">
        <v>285</v>
      </c>
      <c r="C11" s="26" t="s">
        <v>63</v>
      </c>
      <c r="D11" s="26" t="s">
        <v>108</v>
      </c>
      <c r="F11" s="49" t="s">
        <v>66</v>
      </c>
    </row>
    <row r="12" spans="1:9" x14ac:dyDescent="0.25">
      <c r="A12" s="76" t="s">
        <v>526</v>
      </c>
      <c r="B12" s="41" t="s">
        <v>527</v>
      </c>
      <c r="C12" s="35" t="s">
        <v>70</v>
      </c>
      <c r="D12" s="46"/>
      <c r="E12" s="131"/>
      <c r="F12" s="120" t="s">
        <v>68</v>
      </c>
      <c r="G12" s="131"/>
      <c r="H12" s="131"/>
      <c r="I12" s="131"/>
    </row>
    <row r="13" spans="1:9" x14ac:dyDescent="0.25">
      <c r="A13" s="250" t="s">
        <v>528</v>
      </c>
      <c r="B13" s="54" t="s">
        <v>529</v>
      </c>
      <c r="C13" s="35" t="s">
        <v>66</v>
      </c>
      <c r="D13" s="45"/>
      <c r="E13" s="131"/>
      <c r="F13" s="120" t="s">
        <v>70</v>
      </c>
      <c r="G13" s="131"/>
      <c r="H13" s="131"/>
      <c r="I13" s="131"/>
    </row>
    <row r="14" spans="1:9" ht="28.5" x14ac:dyDescent="0.25">
      <c r="A14" s="251"/>
      <c r="B14" s="47" t="s">
        <v>530</v>
      </c>
      <c r="C14" s="164" t="s">
        <v>68</v>
      </c>
      <c r="D14" s="184"/>
      <c r="E14" s="24" t="s">
        <v>887</v>
      </c>
      <c r="F14" s="120"/>
      <c r="G14" s="131"/>
      <c r="H14" s="131"/>
      <c r="I14" s="131"/>
    </row>
    <row r="15" spans="1:9" x14ac:dyDescent="0.25">
      <c r="A15" s="251"/>
      <c r="B15" s="47" t="s">
        <v>531</v>
      </c>
      <c r="C15" s="35" t="s">
        <v>66</v>
      </c>
      <c r="D15" s="163" t="s">
        <v>837</v>
      </c>
      <c r="E15" s="131"/>
      <c r="F15" s="120"/>
      <c r="G15" s="131"/>
      <c r="H15" s="131"/>
      <c r="I15" s="131"/>
    </row>
    <row r="16" spans="1:9" x14ac:dyDescent="0.25">
      <c r="A16" s="251"/>
      <c r="B16" s="47" t="s">
        <v>532</v>
      </c>
      <c r="C16" s="35" t="s">
        <v>66</v>
      </c>
      <c r="D16" s="163" t="s">
        <v>833</v>
      </c>
      <c r="E16" s="131"/>
      <c r="F16" s="120"/>
      <c r="G16" s="131"/>
      <c r="H16" s="131"/>
      <c r="I16" s="131"/>
    </row>
    <row r="17" spans="1:9" x14ac:dyDescent="0.25">
      <c r="A17" s="251"/>
      <c r="B17" s="47" t="s">
        <v>533</v>
      </c>
      <c r="C17" s="185" t="s">
        <v>68</v>
      </c>
      <c r="D17" s="173" t="s">
        <v>838</v>
      </c>
      <c r="E17" s="24" t="s">
        <v>887</v>
      </c>
      <c r="F17" s="120"/>
      <c r="G17" s="131"/>
      <c r="H17" s="131"/>
      <c r="I17" s="131"/>
    </row>
    <row r="18" spans="1:9" x14ac:dyDescent="0.25">
      <c r="A18" s="252"/>
      <c r="B18" s="47" t="s">
        <v>534</v>
      </c>
      <c r="C18" s="164" t="s">
        <v>68</v>
      </c>
      <c r="D18" s="184"/>
      <c r="E18" s="24" t="s">
        <v>887</v>
      </c>
      <c r="F18" s="120"/>
      <c r="G18" s="131"/>
      <c r="H18" s="131"/>
      <c r="I18" s="131"/>
    </row>
    <row r="19" spans="1:9" ht="28.5" x14ac:dyDescent="0.25">
      <c r="A19" s="250" t="s">
        <v>535</v>
      </c>
      <c r="B19" s="41" t="s">
        <v>536</v>
      </c>
      <c r="C19" s="35" t="s">
        <v>66</v>
      </c>
      <c r="D19" s="147" t="s">
        <v>794</v>
      </c>
      <c r="E19" s="131"/>
      <c r="F19" s="120"/>
      <c r="G19" s="131"/>
      <c r="H19" s="131"/>
      <c r="I19" s="131"/>
    </row>
    <row r="20" spans="1:9" ht="42.75" x14ac:dyDescent="0.25">
      <c r="A20" s="251"/>
      <c r="B20" s="41" t="s">
        <v>537</v>
      </c>
      <c r="C20" s="35" t="s">
        <v>66</v>
      </c>
      <c r="D20" s="147" t="s">
        <v>839</v>
      </c>
      <c r="E20" s="131"/>
      <c r="F20" s="120"/>
      <c r="G20" s="131"/>
      <c r="H20" s="131"/>
      <c r="I20" s="131"/>
    </row>
    <row r="21" spans="1:9" x14ac:dyDescent="0.25">
      <c r="A21" s="251"/>
      <c r="B21" s="47" t="s">
        <v>538</v>
      </c>
      <c r="C21" s="35" t="s">
        <v>68</v>
      </c>
      <c r="D21" s="37"/>
      <c r="E21" s="131"/>
      <c r="F21" s="120"/>
      <c r="G21" s="131"/>
      <c r="H21" s="131"/>
      <c r="I21" s="131"/>
    </row>
    <row r="22" spans="1:9" x14ac:dyDescent="0.25">
      <c r="A22" s="251"/>
      <c r="B22" s="47" t="s">
        <v>539</v>
      </c>
      <c r="C22" s="35" t="s">
        <v>66</v>
      </c>
      <c r="D22" s="147" t="s">
        <v>839</v>
      </c>
      <c r="E22" s="131"/>
      <c r="F22" s="120"/>
      <c r="G22" s="131"/>
      <c r="H22" s="131"/>
      <c r="I22" s="131"/>
    </row>
    <row r="23" spans="1:9" x14ac:dyDescent="0.25">
      <c r="A23" s="251"/>
      <c r="B23" s="47" t="s">
        <v>540</v>
      </c>
      <c r="C23" s="35" t="s">
        <v>66</v>
      </c>
      <c r="D23" s="147" t="s">
        <v>839</v>
      </c>
      <c r="E23" s="131"/>
      <c r="F23" s="120"/>
      <c r="G23" s="131"/>
      <c r="H23" s="131"/>
      <c r="I23" s="131"/>
    </row>
    <row r="24" spans="1:9" x14ac:dyDescent="0.25">
      <c r="A24" s="251"/>
      <c r="B24" s="47" t="s">
        <v>541</v>
      </c>
      <c r="C24" s="35" t="s">
        <v>66</v>
      </c>
      <c r="D24" s="147" t="s">
        <v>839</v>
      </c>
      <c r="E24" s="131"/>
      <c r="F24" s="120"/>
      <c r="G24" s="131"/>
      <c r="H24" s="131"/>
      <c r="I24" s="131"/>
    </row>
    <row r="25" spans="1:9" x14ac:dyDescent="0.25">
      <c r="A25" s="251"/>
      <c r="B25" s="47" t="s">
        <v>542</v>
      </c>
      <c r="C25" s="35" t="s">
        <v>66</v>
      </c>
      <c r="D25" s="147" t="s">
        <v>839</v>
      </c>
      <c r="E25" s="131"/>
      <c r="F25" s="120"/>
      <c r="G25" s="131"/>
      <c r="H25" s="131"/>
      <c r="I25" s="131"/>
    </row>
    <row r="26" spans="1:9" x14ac:dyDescent="0.25">
      <c r="A26" s="252"/>
      <c r="B26" s="47" t="s">
        <v>543</v>
      </c>
      <c r="C26" s="164" t="s">
        <v>68</v>
      </c>
      <c r="D26" s="176"/>
      <c r="E26" s="24" t="s">
        <v>887</v>
      </c>
      <c r="F26" s="120"/>
      <c r="G26" s="131"/>
      <c r="H26" s="131"/>
      <c r="I26" s="131"/>
    </row>
    <row r="27" spans="1:9" ht="42.75" x14ac:dyDescent="0.25">
      <c r="A27" s="250" t="s">
        <v>544</v>
      </c>
      <c r="B27" s="41" t="s">
        <v>545</v>
      </c>
      <c r="C27" s="35" t="s">
        <v>66</v>
      </c>
      <c r="D27" s="163" t="s">
        <v>778</v>
      </c>
      <c r="E27" s="131"/>
      <c r="F27" s="120"/>
      <c r="G27" s="131"/>
      <c r="H27" s="131"/>
      <c r="I27" s="131"/>
    </row>
    <row r="28" spans="1:9" ht="42.75" x14ac:dyDescent="0.25">
      <c r="A28" s="251"/>
      <c r="B28" s="41" t="s">
        <v>546</v>
      </c>
      <c r="C28" s="140" t="s">
        <v>66</v>
      </c>
      <c r="D28" s="170" t="s">
        <v>840</v>
      </c>
      <c r="E28" s="131"/>
      <c r="F28" s="120"/>
      <c r="G28" s="131"/>
      <c r="H28" s="131"/>
      <c r="I28" s="131"/>
    </row>
    <row r="29" spans="1:9" ht="28.5" x14ac:dyDescent="0.25">
      <c r="A29" s="252"/>
      <c r="B29" s="41" t="s">
        <v>547</v>
      </c>
      <c r="C29" s="140" t="s">
        <v>66</v>
      </c>
      <c r="D29" s="170" t="s">
        <v>841</v>
      </c>
      <c r="E29" s="131"/>
      <c r="F29" s="120"/>
      <c r="G29" s="131"/>
      <c r="H29" s="131"/>
      <c r="I29" s="131"/>
    </row>
    <row r="30" spans="1:9" ht="42.75" x14ac:dyDescent="0.25">
      <c r="A30" s="42" t="s">
        <v>548</v>
      </c>
      <c r="B30" s="41" t="s">
        <v>549</v>
      </c>
      <c r="C30" s="140" t="s">
        <v>66</v>
      </c>
      <c r="D30" s="186"/>
      <c r="E30" s="131"/>
      <c r="F30" s="120"/>
      <c r="G30" s="131"/>
      <c r="H30" s="131"/>
      <c r="I30" s="131"/>
    </row>
    <row r="31" spans="1:9" x14ac:dyDescent="0.25">
      <c r="A31" s="250" t="s">
        <v>550</v>
      </c>
      <c r="B31" s="41" t="s">
        <v>551</v>
      </c>
      <c r="C31" s="35" t="s">
        <v>66</v>
      </c>
      <c r="D31" s="147" t="s">
        <v>797</v>
      </c>
      <c r="E31" s="131"/>
      <c r="F31" s="120"/>
      <c r="G31" s="131"/>
      <c r="H31" s="131"/>
      <c r="I31" s="131"/>
    </row>
    <row r="32" spans="1:9" ht="57" x14ac:dyDescent="0.25">
      <c r="A32" s="252"/>
      <c r="B32" s="41" t="s">
        <v>842</v>
      </c>
      <c r="C32" s="164" t="s">
        <v>68</v>
      </c>
      <c r="D32" s="176"/>
      <c r="E32" s="24" t="s">
        <v>887</v>
      </c>
      <c r="F32" s="120"/>
      <c r="G32" s="131"/>
      <c r="H32" s="131"/>
      <c r="I32" s="131"/>
    </row>
    <row r="33" spans="1:9" ht="28.5" customHeight="1" x14ac:dyDescent="0.25">
      <c r="A33" s="250" t="s">
        <v>552</v>
      </c>
      <c r="B33" s="41" t="s">
        <v>553</v>
      </c>
      <c r="C33" s="164" t="s">
        <v>68</v>
      </c>
      <c r="D33" s="176"/>
      <c r="E33" s="24" t="s">
        <v>887</v>
      </c>
      <c r="F33" s="120"/>
      <c r="G33" s="131"/>
      <c r="H33" s="131"/>
      <c r="I33" s="131"/>
    </row>
    <row r="34" spans="1:9" ht="28.5" x14ac:dyDescent="0.25">
      <c r="A34" s="251"/>
      <c r="B34" s="41" t="s">
        <v>554</v>
      </c>
      <c r="C34" s="164" t="s">
        <v>68</v>
      </c>
      <c r="D34" s="176"/>
      <c r="E34" s="24" t="s">
        <v>887</v>
      </c>
      <c r="F34" s="120"/>
      <c r="G34" s="131"/>
      <c r="H34" s="131"/>
      <c r="I34" s="131"/>
    </row>
    <row r="35" spans="1:9" ht="28.5" x14ac:dyDescent="0.25">
      <c r="A35" s="251"/>
      <c r="B35" s="41" t="s">
        <v>555</v>
      </c>
      <c r="C35" s="164" t="s">
        <v>68</v>
      </c>
      <c r="D35" s="176"/>
      <c r="E35" s="24" t="s">
        <v>887</v>
      </c>
      <c r="F35" s="120"/>
      <c r="G35" s="131"/>
      <c r="H35" s="131"/>
      <c r="I35" s="131"/>
    </row>
    <row r="36" spans="1:9" ht="29.25" thickBot="1" x14ac:dyDescent="0.3">
      <c r="A36" s="251"/>
      <c r="B36" s="55" t="s">
        <v>556</v>
      </c>
      <c r="C36" s="35" t="s">
        <v>66</v>
      </c>
      <c r="D36" s="174" t="s">
        <v>793</v>
      </c>
      <c r="E36" s="131"/>
      <c r="F36" s="120"/>
      <c r="G36" s="131"/>
      <c r="H36" s="131"/>
      <c r="I36" s="131"/>
    </row>
    <row r="37" spans="1:9" ht="30.75" thickBot="1" x14ac:dyDescent="0.3">
      <c r="A37" s="97"/>
      <c r="B37" s="101" t="s">
        <v>336</v>
      </c>
      <c r="C37" s="102">
        <f>(100*(COUNTIF(C12:C36,"No"))/((COUNTIF(C12:C36,"Yes"))+(COUNTIF(C12:C36,"No"))))</f>
        <v>37.5</v>
      </c>
      <c r="D37" s="103" t="s">
        <v>337</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3" priority="3" operator="greaterThanOrEqual">
      <formula>25</formula>
    </cfRule>
  </conditionalFormatting>
  <conditionalFormatting sqref="C12">
    <cfRule type="cellIs" dxfId="2"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topLeftCell="A15" workbookViewId="0">
      <selection activeCell="B5" sqref="B5"/>
    </sheetView>
  </sheetViews>
  <sheetFormatPr defaultRowHeight="15" x14ac:dyDescent="0.25"/>
  <cols>
    <col min="1" max="1" width="31.85546875" customWidth="1"/>
    <col min="2" max="2" width="68.7109375" customWidth="1"/>
    <col min="3" max="3" width="16.7109375" customWidth="1"/>
    <col min="4" max="4" width="58.7109375" customWidth="1"/>
    <col min="5" max="5" width="35.140625" style="130" bestFit="1" customWidth="1"/>
    <col min="6" max="6" width="9.140625" style="130"/>
    <col min="7" max="7" width="9.140625" style="49"/>
    <col min="8" max="10" width="9.140625" style="130"/>
  </cols>
  <sheetData>
    <row r="1" spans="1:7" ht="18" x14ac:dyDescent="0.25">
      <c r="A1" s="232" t="s">
        <v>557</v>
      </c>
      <c r="B1" s="232"/>
      <c r="C1" s="232"/>
      <c r="D1" s="232"/>
    </row>
    <row r="2" spans="1:7" x14ac:dyDescent="0.25">
      <c r="A2" s="30"/>
      <c r="B2" s="30"/>
      <c r="C2" s="30"/>
      <c r="D2" s="30"/>
    </row>
    <row r="3" spans="1:7" x14ac:dyDescent="0.25">
      <c r="A3" s="31" t="s">
        <v>280</v>
      </c>
      <c r="B3" s="32" t="s">
        <v>784</v>
      </c>
      <c r="C3" s="30"/>
      <c r="D3" s="30"/>
    </row>
    <row r="4" spans="1:7" x14ac:dyDescent="0.25">
      <c r="A4" s="31" t="s">
        <v>281</v>
      </c>
      <c r="B4" s="32" t="s">
        <v>803</v>
      </c>
      <c r="C4" s="30"/>
      <c r="D4" s="30"/>
    </row>
    <row r="5" spans="1:7" x14ac:dyDescent="0.25">
      <c r="A5" s="30"/>
      <c r="B5" s="30"/>
      <c r="C5" s="30"/>
      <c r="D5" s="30"/>
    </row>
    <row r="6" spans="1:7" x14ac:dyDescent="0.25">
      <c r="A6" s="31" t="s">
        <v>282</v>
      </c>
      <c r="B6" s="50" t="s">
        <v>339</v>
      </c>
      <c r="C6" s="51"/>
      <c r="D6" s="51"/>
    </row>
    <row r="7" spans="1:7" x14ac:dyDescent="0.25">
      <c r="A7" s="30"/>
      <c r="B7" s="30"/>
      <c r="C7" s="30"/>
      <c r="D7" s="30"/>
    </row>
    <row r="8" spans="1:7" x14ac:dyDescent="0.25">
      <c r="A8" s="39" t="s">
        <v>284</v>
      </c>
      <c r="B8" s="39" t="s">
        <v>285</v>
      </c>
      <c r="C8" s="40" t="s">
        <v>63</v>
      </c>
      <c r="D8" s="40" t="s">
        <v>108</v>
      </c>
      <c r="G8" s="49" t="s">
        <v>66</v>
      </c>
    </row>
    <row r="9" spans="1:7" x14ac:dyDescent="0.25">
      <c r="A9" s="229" t="s">
        <v>528</v>
      </c>
      <c r="B9" s="1" t="s">
        <v>558</v>
      </c>
      <c r="C9" s="35" t="s">
        <v>66</v>
      </c>
      <c r="D9" s="45"/>
      <c r="G9" s="49" t="s">
        <v>68</v>
      </c>
    </row>
    <row r="10" spans="1:7" ht="28.5" x14ac:dyDescent="0.25">
      <c r="A10" s="230"/>
      <c r="B10" s="1" t="s">
        <v>559</v>
      </c>
      <c r="C10" s="164" t="s">
        <v>68</v>
      </c>
      <c r="D10" s="184"/>
      <c r="E10" s="24" t="s">
        <v>887</v>
      </c>
      <c r="G10" s="49" t="s">
        <v>70</v>
      </c>
    </row>
    <row r="11" spans="1:7" x14ac:dyDescent="0.25">
      <c r="A11" s="230"/>
      <c r="B11" s="1" t="s">
        <v>531</v>
      </c>
      <c r="C11" s="35" t="s">
        <v>66</v>
      </c>
      <c r="D11" s="45"/>
    </row>
    <row r="12" spans="1:7" ht="71.25" x14ac:dyDescent="0.25">
      <c r="A12" s="230"/>
      <c r="B12" s="159" t="s">
        <v>532</v>
      </c>
      <c r="C12" s="164" t="s">
        <v>68</v>
      </c>
      <c r="D12" s="173" t="s">
        <v>801</v>
      </c>
      <c r="E12" s="24" t="s">
        <v>887</v>
      </c>
    </row>
    <row r="13" spans="1:7" x14ac:dyDescent="0.25">
      <c r="A13" s="231"/>
      <c r="B13" s="1" t="s">
        <v>533</v>
      </c>
      <c r="C13" s="35" t="s">
        <v>66</v>
      </c>
      <c r="D13" s="45"/>
    </row>
    <row r="14" spans="1:7" ht="42.75" x14ac:dyDescent="0.25">
      <c r="A14" s="229" t="s">
        <v>560</v>
      </c>
      <c r="B14" s="41" t="s">
        <v>561</v>
      </c>
      <c r="C14" s="35" t="s">
        <v>66</v>
      </c>
      <c r="D14" s="37"/>
    </row>
    <row r="15" spans="1:7" ht="42.75" x14ac:dyDescent="0.25">
      <c r="A15" s="230"/>
      <c r="B15" s="47" t="s">
        <v>562</v>
      </c>
      <c r="C15" s="35" t="s">
        <v>66</v>
      </c>
      <c r="D15" s="37"/>
    </row>
    <row r="16" spans="1:7" x14ac:dyDescent="0.25">
      <c r="A16" s="230"/>
      <c r="B16" s="48" t="s">
        <v>563</v>
      </c>
      <c r="C16" s="35" t="s">
        <v>66</v>
      </c>
      <c r="D16" s="37"/>
    </row>
    <row r="17" spans="1:5" x14ac:dyDescent="0.25">
      <c r="A17" s="230"/>
      <c r="B17" s="48" t="s">
        <v>564</v>
      </c>
      <c r="C17" s="35" t="s">
        <v>66</v>
      </c>
      <c r="D17" s="37"/>
    </row>
    <row r="18" spans="1:5" x14ac:dyDescent="0.25">
      <c r="A18" s="230"/>
      <c r="B18" s="48" t="s">
        <v>565</v>
      </c>
      <c r="C18" s="35" t="s">
        <v>66</v>
      </c>
      <c r="D18" s="37"/>
    </row>
    <row r="19" spans="1:5" x14ac:dyDescent="0.25">
      <c r="A19" s="230"/>
      <c r="B19" s="48" t="s">
        <v>566</v>
      </c>
      <c r="C19" s="35" t="s">
        <v>66</v>
      </c>
      <c r="D19" s="37"/>
    </row>
    <row r="20" spans="1:5" x14ac:dyDescent="0.25">
      <c r="A20" s="230"/>
      <c r="B20" s="48" t="s">
        <v>567</v>
      </c>
      <c r="C20" s="35" t="s">
        <v>66</v>
      </c>
      <c r="D20" s="37"/>
    </row>
    <row r="21" spans="1:5" x14ac:dyDescent="0.25">
      <c r="A21" s="231"/>
      <c r="B21" s="48" t="s">
        <v>568</v>
      </c>
      <c r="C21" s="35" t="s">
        <v>66</v>
      </c>
      <c r="D21" s="37"/>
    </row>
    <row r="22" spans="1:5" ht="57" x14ac:dyDescent="0.25">
      <c r="A22" s="229" t="s">
        <v>569</v>
      </c>
      <c r="B22" s="165" t="s">
        <v>570</v>
      </c>
      <c r="C22" s="164" t="s">
        <v>68</v>
      </c>
      <c r="D22" s="173" t="s">
        <v>802</v>
      </c>
      <c r="E22" s="24" t="s">
        <v>889</v>
      </c>
    </row>
    <row r="23" spans="1:5" ht="42.75" x14ac:dyDescent="0.25">
      <c r="A23" s="230"/>
      <c r="B23" s="41" t="s">
        <v>571</v>
      </c>
      <c r="C23" s="35" t="s">
        <v>66</v>
      </c>
      <c r="D23" s="46"/>
    </row>
    <row r="24" spans="1:5" ht="28.5" x14ac:dyDescent="0.25">
      <c r="A24" s="231"/>
      <c r="B24" s="41" t="s">
        <v>572</v>
      </c>
      <c r="C24" s="35" t="s">
        <v>66</v>
      </c>
      <c r="D24" s="37"/>
    </row>
    <row r="25" spans="1:5" ht="99.75" x14ac:dyDescent="0.25">
      <c r="A25" s="229" t="s">
        <v>573</v>
      </c>
      <c r="B25" s="165" t="s">
        <v>574</v>
      </c>
      <c r="C25" s="164" t="s">
        <v>68</v>
      </c>
      <c r="D25" s="173" t="s">
        <v>800</v>
      </c>
      <c r="E25" s="24" t="s">
        <v>887</v>
      </c>
    </row>
    <row r="26" spans="1:5" ht="142.5" x14ac:dyDescent="0.25">
      <c r="A26" s="231"/>
      <c r="B26" s="165" t="s">
        <v>575</v>
      </c>
      <c r="C26" s="164" t="s">
        <v>68</v>
      </c>
      <c r="D26" s="173" t="s">
        <v>799</v>
      </c>
      <c r="E26" s="24" t="s">
        <v>887</v>
      </c>
    </row>
    <row r="27" spans="1:5" x14ac:dyDescent="0.25">
      <c r="A27" s="229" t="s">
        <v>550</v>
      </c>
      <c r="B27" s="138" t="s">
        <v>576</v>
      </c>
      <c r="C27" s="140" t="s">
        <v>66</v>
      </c>
      <c r="D27" s="134" t="s">
        <v>797</v>
      </c>
    </row>
    <row r="28" spans="1:5" ht="57" x14ac:dyDescent="0.25">
      <c r="A28" s="231"/>
      <c r="B28" s="138" t="s">
        <v>796</v>
      </c>
      <c r="C28" s="140" t="s">
        <v>66</v>
      </c>
      <c r="D28" s="134" t="s">
        <v>797</v>
      </c>
    </row>
    <row r="29" spans="1:5" ht="28.5" customHeight="1" x14ac:dyDescent="0.25">
      <c r="A29" s="229" t="s">
        <v>798</v>
      </c>
      <c r="B29" s="165" t="s">
        <v>577</v>
      </c>
      <c r="C29" s="164" t="s">
        <v>68</v>
      </c>
      <c r="D29" s="176"/>
      <c r="E29" s="24" t="s">
        <v>887</v>
      </c>
    </row>
    <row r="30" spans="1:5" ht="28.5" x14ac:dyDescent="0.25">
      <c r="A30" s="230"/>
      <c r="B30" s="165" t="s">
        <v>578</v>
      </c>
      <c r="C30" s="164" t="s">
        <v>68</v>
      </c>
      <c r="D30" s="176"/>
      <c r="E30" s="24" t="s">
        <v>887</v>
      </c>
    </row>
    <row r="31" spans="1:5" ht="42.75" x14ac:dyDescent="0.25">
      <c r="A31" s="230"/>
      <c r="B31" s="165" t="s">
        <v>579</v>
      </c>
      <c r="C31" s="164" t="s">
        <v>68</v>
      </c>
      <c r="D31" s="176"/>
      <c r="E31" s="24" t="s">
        <v>887</v>
      </c>
    </row>
    <row r="32" spans="1:5" ht="29.25" thickBot="1" x14ac:dyDescent="0.3">
      <c r="A32" s="230"/>
      <c r="B32" s="177" t="s">
        <v>580</v>
      </c>
      <c r="C32" s="140" t="s">
        <v>66</v>
      </c>
      <c r="D32" s="178" t="s">
        <v>793</v>
      </c>
    </row>
    <row r="33" spans="1:4" ht="30.75" thickBot="1" x14ac:dyDescent="0.3">
      <c r="A33" s="72"/>
      <c r="B33" s="101" t="s">
        <v>336</v>
      </c>
      <c r="C33" s="102">
        <f>(100*(COUNTIF(C9:C32,"No"))/((COUNTIF(C9:C32,"Yes"))+(COUNTIF(C9:C32,"No"))))</f>
        <v>33.333333333333336</v>
      </c>
      <c r="D33" s="103" t="s">
        <v>337</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1"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5" sqref="B5"/>
    </sheetView>
  </sheetViews>
  <sheetFormatPr defaultRowHeight="15" x14ac:dyDescent="0.25"/>
  <cols>
    <col min="1" max="1" width="23" style="98" bestFit="1" customWidth="1"/>
    <col min="2" max="2" width="67.7109375" customWidth="1"/>
    <col min="3" max="3" width="15.5703125" customWidth="1"/>
    <col min="4" max="4" width="51.28515625" customWidth="1"/>
    <col min="5" max="5" width="35.140625" style="130" bestFit="1" customWidth="1"/>
    <col min="6" max="6" width="9.140625" style="130"/>
    <col min="7" max="7" width="9.140625" style="49"/>
    <col min="8" max="8" width="9.140625" style="130"/>
  </cols>
  <sheetData>
    <row r="1" spans="1:7" ht="18" x14ac:dyDescent="0.25">
      <c r="A1" s="232" t="s">
        <v>581</v>
      </c>
      <c r="B1" s="232"/>
      <c r="C1" s="232"/>
      <c r="D1" s="232"/>
    </row>
    <row r="2" spans="1:7" x14ac:dyDescent="0.25">
      <c r="A2" s="12"/>
      <c r="B2" s="30"/>
      <c r="C2" s="30"/>
      <c r="D2" s="30"/>
    </row>
    <row r="3" spans="1:7" x14ac:dyDescent="0.25">
      <c r="A3" s="26" t="s">
        <v>280</v>
      </c>
      <c r="B3" s="56" t="s">
        <v>785</v>
      </c>
      <c r="C3" s="30"/>
      <c r="D3" s="30"/>
    </row>
    <row r="4" spans="1:7" x14ac:dyDescent="0.25">
      <c r="A4" s="26" t="s">
        <v>281</v>
      </c>
      <c r="B4" s="32" t="s">
        <v>756</v>
      </c>
      <c r="C4" s="30"/>
      <c r="D4" s="30"/>
    </row>
    <row r="5" spans="1:7" x14ac:dyDescent="0.25">
      <c r="A5" s="12"/>
      <c r="B5" s="30"/>
      <c r="C5" s="30"/>
      <c r="D5" s="30"/>
    </row>
    <row r="6" spans="1:7" x14ac:dyDescent="0.25">
      <c r="A6" s="206" t="s">
        <v>282</v>
      </c>
      <c r="B6" s="254" t="s">
        <v>582</v>
      </c>
      <c r="C6" s="254"/>
      <c r="D6" s="254"/>
    </row>
    <row r="7" spans="1:7" x14ac:dyDescent="0.25">
      <c r="A7" s="206"/>
      <c r="B7" s="254" t="s">
        <v>583</v>
      </c>
      <c r="C7" s="254"/>
      <c r="D7" s="254"/>
    </row>
    <row r="8" spans="1:7" ht="15" customHeight="1" x14ac:dyDescent="0.25">
      <c r="A8" s="206"/>
      <c r="B8" s="256" t="s">
        <v>584</v>
      </c>
      <c r="C8" s="256"/>
      <c r="D8" s="256"/>
    </row>
    <row r="9" spans="1:7" x14ac:dyDescent="0.25">
      <c r="A9" s="12"/>
      <c r="B9" s="30"/>
      <c r="C9" s="30"/>
      <c r="D9" s="30"/>
    </row>
    <row r="10" spans="1:7" x14ac:dyDescent="0.25">
      <c r="A10" s="26" t="s">
        <v>284</v>
      </c>
      <c r="B10" s="33" t="s">
        <v>285</v>
      </c>
      <c r="C10" s="26" t="s">
        <v>63</v>
      </c>
      <c r="D10" s="26" t="s">
        <v>108</v>
      </c>
      <c r="G10" s="49" t="s">
        <v>66</v>
      </c>
    </row>
    <row r="11" spans="1:7" x14ac:dyDescent="0.25">
      <c r="A11" s="245" t="s">
        <v>528</v>
      </c>
      <c r="B11" s="1" t="s">
        <v>585</v>
      </c>
      <c r="C11" s="35" t="s">
        <v>66</v>
      </c>
      <c r="D11" s="32" t="s">
        <v>790</v>
      </c>
      <c r="G11" s="49" t="s">
        <v>68</v>
      </c>
    </row>
    <row r="12" spans="1:7" ht="28.5" x14ac:dyDescent="0.25">
      <c r="A12" s="255"/>
      <c r="B12" s="1" t="s">
        <v>586</v>
      </c>
      <c r="C12" s="164" t="s">
        <v>68</v>
      </c>
      <c r="D12" s="183"/>
      <c r="E12" s="24" t="s">
        <v>887</v>
      </c>
      <c r="G12" s="49" t="s">
        <v>70</v>
      </c>
    </row>
    <row r="13" spans="1:7" x14ac:dyDescent="0.25">
      <c r="A13" s="255"/>
      <c r="B13" s="1" t="s">
        <v>531</v>
      </c>
      <c r="C13" s="35" t="s">
        <v>66</v>
      </c>
      <c r="D13" s="36"/>
    </row>
    <row r="14" spans="1:7" x14ac:dyDescent="0.25">
      <c r="A14" s="255"/>
      <c r="B14" s="1" t="s">
        <v>532</v>
      </c>
      <c r="C14" s="35" t="s">
        <v>66</v>
      </c>
      <c r="D14" s="147" t="s">
        <v>852</v>
      </c>
    </row>
    <row r="15" spans="1:7" x14ac:dyDescent="0.25">
      <c r="A15" s="246"/>
      <c r="B15" s="1" t="s">
        <v>533</v>
      </c>
      <c r="C15" s="35" t="s">
        <v>66</v>
      </c>
      <c r="D15" s="36"/>
    </row>
    <row r="16" spans="1:7" ht="42.75" x14ac:dyDescent="0.25">
      <c r="A16" s="2" t="s">
        <v>587</v>
      </c>
      <c r="B16" s="1" t="s">
        <v>588</v>
      </c>
      <c r="C16" s="35" t="s">
        <v>66</v>
      </c>
      <c r="D16" s="37"/>
    </row>
    <row r="17" spans="1:4" x14ac:dyDescent="0.25">
      <c r="A17" s="245" t="s">
        <v>589</v>
      </c>
      <c r="B17" s="1" t="s">
        <v>590</v>
      </c>
      <c r="C17" s="35" t="s">
        <v>66</v>
      </c>
      <c r="D17" s="37"/>
    </row>
    <row r="18" spans="1:4" ht="28.5" x14ac:dyDescent="0.25">
      <c r="A18" s="255"/>
      <c r="B18" s="1" t="s">
        <v>591</v>
      </c>
      <c r="C18" s="35" t="s">
        <v>66</v>
      </c>
      <c r="D18" s="37"/>
    </row>
    <row r="19" spans="1:4" x14ac:dyDescent="0.25">
      <c r="A19" s="255"/>
      <c r="B19" s="1" t="s">
        <v>592</v>
      </c>
      <c r="C19" s="35" t="s">
        <v>66</v>
      </c>
      <c r="D19" s="37"/>
    </row>
    <row r="20" spans="1:4" x14ac:dyDescent="0.25">
      <c r="A20" s="255"/>
      <c r="B20" s="1" t="s">
        <v>593</v>
      </c>
      <c r="C20" s="35" t="s">
        <v>66</v>
      </c>
      <c r="D20" s="37"/>
    </row>
    <row r="21" spans="1:4" x14ac:dyDescent="0.25">
      <c r="A21" s="255"/>
      <c r="B21" s="1" t="s">
        <v>594</v>
      </c>
      <c r="C21" s="35" t="s">
        <v>66</v>
      </c>
      <c r="D21" s="37"/>
    </row>
    <row r="22" spans="1:4" x14ac:dyDescent="0.25">
      <c r="A22" s="246"/>
      <c r="B22" s="1" t="s">
        <v>595</v>
      </c>
      <c r="C22" s="35" t="s">
        <v>66</v>
      </c>
      <c r="D22" s="37"/>
    </row>
    <row r="23" spans="1:4" ht="28.5" x14ac:dyDescent="0.25">
      <c r="A23" s="2" t="s">
        <v>596</v>
      </c>
      <c r="B23" s="1" t="s">
        <v>597</v>
      </c>
      <c r="C23" s="35" t="s">
        <v>66</v>
      </c>
      <c r="D23" s="147" t="s">
        <v>791</v>
      </c>
    </row>
    <row r="24" spans="1:4" ht="75" customHeight="1" x14ac:dyDescent="0.25">
      <c r="A24" s="245" t="s">
        <v>598</v>
      </c>
      <c r="B24" s="1" t="s">
        <v>599</v>
      </c>
      <c r="C24" s="35" t="s">
        <v>66</v>
      </c>
      <c r="D24" s="147" t="s">
        <v>778</v>
      </c>
    </row>
    <row r="25" spans="1:4" ht="142.5" x14ac:dyDescent="0.25">
      <c r="A25" s="255"/>
      <c r="B25" s="6" t="s">
        <v>600</v>
      </c>
      <c r="C25" s="35" t="s">
        <v>66</v>
      </c>
      <c r="D25" s="147" t="s">
        <v>792</v>
      </c>
    </row>
    <row r="26" spans="1:4" x14ac:dyDescent="0.25">
      <c r="A26" s="255"/>
      <c r="B26" s="1" t="s">
        <v>601</v>
      </c>
      <c r="C26" s="35" t="s">
        <v>66</v>
      </c>
      <c r="D26" s="172" t="s">
        <v>793</v>
      </c>
    </row>
    <row r="27" spans="1:4" ht="28.5" x14ac:dyDescent="0.25">
      <c r="A27" s="255"/>
      <c r="B27" s="1" t="s">
        <v>602</v>
      </c>
      <c r="C27" s="35" t="s">
        <v>66</v>
      </c>
      <c r="D27" s="147" t="s">
        <v>778</v>
      </c>
    </row>
    <row r="28" spans="1:4" x14ac:dyDescent="0.25">
      <c r="A28" s="246"/>
      <c r="B28" s="1" t="s">
        <v>603</v>
      </c>
      <c r="C28" s="35" t="s">
        <v>66</v>
      </c>
      <c r="D28" s="147" t="s">
        <v>778</v>
      </c>
    </row>
    <row r="29" spans="1:4" ht="44.25" x14ac:dyDescent="0.25">
      <c r="A29" s="245" t="s">
        <v>604</v>
      </c>
      <c r="B29" s="20" t="s">
        <v>605</v>
      </c>
      <c r="C29" s="35" t="s">
        <v>66</v>
      </c>
      <c r="D29" s="167" t="s">
        <v>853</v>
      </c>
    </row>
    <row r="30" spans="1:4" ht="42.75" x14ac:dyDescent="0.25">
      <c r="A30" s="255"/>
      <c r="B30" s="41" t="s">
        <v>606</v>
      </c>
      <c r="C30" s="35" t="s">
        <v>66</v>
      </c>
      <c r="D30" s="147" t="s">
        <v>794</v>
      </c>
    </row>
    <row r="31" spans="1:4" x14ac:dyDescent="0.25">
      <c r="A31" s="255"/>
      <c r="B31" s="38" t="s">
        <v>607</v>
      </c>
      <c r="C31" s="35" t="s">
        <v>66</v>
      </c>
      <c r="D31" s="147" t="s">
        <v>794</v>
      </c>
    </row>
    <row r="32" spans="1:4" ht="42.75" x14ac:dyDescent="0.25">
      <c r="A32" s="255"/>
      <c r="B32" s="38" t="s">
        <v>608</v>
      </c>
      <c r="C32" s="35" t="s">
        <v>66</v>
      </c>
      <c r="D32" s="147" t="s">
        <v>794</v>
      </c>
    </row>
    <row r="33" spans="1:4" ht="42.75" x14ac:dyDescent="0.25">
      <c r="A33" s="255"/>
      <c r="B33" s="38" t="s">
        <v>609</v>
      </c>
      <c r="C33" s="35" t="s">
        <v>66</v>
      </c>
      <c r="D33" s="147" t="s">
        <v>794</v>
      </c>
    </row>
    <row r="34" spans="1:4" ht="28.5" x14ac:dyDescent="0.25">
      <c r="A34" s="255"/>
      <c r="B34" s="38" t="s">
        <v>610</v>
      </c>
      <c r="C34" s="35" t="s">
        <v>66</v>
      </c>
      <c r="D34" s="147" t="s">
        <v>794</v>
      </c>
    </row>
    <row r="35" spans="1:4" ht="15.75" thickBot="1" x14ac:dyDescent="0.3">
      <c r="A35" s="255"/>
      <c r="B35" s="77" t="s">
        <v>611</v>
      </c>
      <c r="C35" s="35" t="s">
        <v>66</v>
      </c>
      <c r="D35" s="147" t="s">
        <v>795</v>
      </c>
    </row>
    <row r="36" spans="1:4" ht="30.75" thickBot="1" x14ac:dyDescent="0.3">
      <c r="A36" s="69"/>
      <c r="B36" s="101" t="s">
        <v>336</v>
      </c>
      <c r="C36" s="102">
        <f>(100*(COUNTIF(C11:C35,"No"))/((COUNTIF(C11:C35,"Yes"))+(COUNTIF(C11:C35,"No"))))</f>
        <v>4</v>
      </c>
      <c r="D36" s="103" t="s">
        <v>337</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0"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pageSetup paperSize="9" orientation="portrait" verticalDpi="0"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REGU-204-2748382</_dlc_DocId>
    <_dlc_DocIdUrl xmlns="9be56660-2c31-41ef-bc00-23e72f632f2a">
      <Url>https://cyfoethnaturiolcymru.sharepoint.com/teams/Regulatory/Permitting/_layouts/15/DocIdRedir.aspx?ID=REGU-204-2748382</Url>
      <Description>REGU-204-2748382</Description>
    </_dlc_DocIdUrl>
    <Site_x0020_Name xmlns="859f7ad6-93f6-4205-b62b-a17f28acbbac">Colomendy Waste Transfer Station,</Site_x0020_Name>
    <Internal_x002f_External xmlns="859f7ad6-93f6-4205-b62b-a17f28acbbac">Internal document</Internal_x002f_External>
    <Post_x0020_code xmlns="859f7ad6-93f6-4205-b62b-a17f28acbbac">LL16 5US</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County Hall, Wynnstay Road, Ruthin, Denbighshire, LL15 1BE</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2023-09-10T23:00:00+00:00</Document_x0020_Date>
    <Facility_x0020_Address xmlns="859f7ad6-93f6-4205-b62b-a17f28acbbac">Colomendy Industrial Estate, Graig Rd, Denbigh</Facility_x0020_Address>
    <Environment_x0020_Sub_x0020_Folder xmlns="859f7ad6-93f6-4205-b62b-a17f28acbbac">Licences applications</Environment_x0020_Sub_x0020_Folder>
    <Customer_x0020_Name xmlns="859f7ad6-93f6-4205-b62b-a17f28acbbac">Denbighshire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79D6DB-98CB-4B42-A0F2-4F526F7BEAD5}">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 ds:uri="http://purl.org/dc/elements/1.1/"/>
  </ds:schemaRefs>
</ds:datastoreItem>
</file>

<file path=customXml/itemProps2.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3.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4.xml><?xml version="1.0" encoding="utf-8"?>
<ds:datastoreItem xmlns:ds="http://schemas.openxmlformats.org/officeDocument/2006/customXml" ds:itemID="{593ACC79-AF35-464F-850A-04E2F252D214}"/>
</file>

<file path=customXml/itemProps5.xml><?xml version="1.0" encoding="utf-8"?>
<ds:datastoreItem xmlns:ds="http://schemas.openxmlformats.org/officeDocument/2006/customXml" ds:itemID="{B87C3801-8C26-4A10-9C76-2FD4EAC123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Intro</vt:lpstr>
      <vt:lpstr>Details &amp; Dates</vt:lpstr>
      <vt:lpstr>Doc's &amp; info</vt:lpstr>
      <vt:lpstr>A</vt:lpstr>
      <vt:lpstr>F1</vt:lpstr>
      <vt:lpstr>B2.C2</vt:lpstr>
      <vt:lpstr>B4.C4</vt:lpstr>
      <vt:lpstr>Decision and actions</vt:lpstr>
      <vt:lpstr>OPRA</vt:lpstr>
      <vt:lpstr>EMS</vt:lpstr>
      <vt:lpstr>TCM </vt:lpstr>
      <vt:lpstr>Risk Assessment</vt:lpstr>
      <vt:lpstr>FPMP </vt:lpstr>
      <vt:lpstr>Noise</vt:lpstr>
      <vt:lpstr>Odour</vt:lpstr>
      <vt:lpstr>Dust </vt:lpstr>
      <vt:lpstr>Pests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Bailey, Louise</cp:lastModifiedBy>
  <cp:revision/>
  <dcterms:created xsi:type="dcterms:W3CDTF">2022-08-26T14:02:54Z</dcterms:created>
  <dcterms:modified xsi:type="dcterms:W3CDTF">2023-09-11T07:06:51Z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7e817fab-4858-4ed6-8933-15169e993c87</vt:lpwstr>
  </property>
  <property fmtid="{D5CDD505-2E9C-101B-9397-08002B2CF9AE}" pid="4" name="MediaServiceImageTags">
    <vt:lpwstr/>
  </property>
</Properties>
</file>