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yfoethnaturiolcymru-my.sharepoint.com/personal/rhiannon_smith_cyfoethnaturiolcymru_gov_uk/Documents/Documents/"/>
    </mc:Choice>
  </mc:AlternateContent>
  <xr:revisionPtr revIDLastSave="0" documentId="8_{8D991DC3-AEC6-4601-A160-2D063750EF9F}" xr6:coauthVersionLast="47" xr6:coauthVersionMax="47" xr10:uidLastSave="{00000000-0000-0000-0000-000000000000}"/>
  <bookViews>
    <workbookView xWindow="28680" yWindow="-120" windowWidth="29040" windowHeight="15840" tabRatio="886" activeTab="1" xr2:uid="{6B31A47B-BEB5-4DBC-9637-DE0DEF476128}"/>
  </bookViews>
  <sheets>
    <sheet name="Intro" sheetId="2" r:id="rId1"/>
    <sheet name="Details &amp; Dates" sheetId="1" r:id="rId2"/>
    <sheet name="Doc's &amp; info" sheetId="3" r:id="rId3"/>
    <sheet name="A" sheetId="5" r:id="rId4"/>
    <sheet name="F1" sheetId="6" r:id="rId5"/>
    <sheet name="B2.C2" sheetId="8" r:id="rId6"/>
    <sheet name="B4.C4" sheetId="9" r:id="rId7"/>
    <sheet name="Decision and actions" sheetId="17" r:id="rId8"/>
    <sheet name="OPRA" sheetId="27" r:id="rId9"/>
    <sheet name="EMS" sheetId="18" r:id="rId10"/>
    <sheet name="TCM " sheetId="19" r:id="rId11"/>
    <sheet name="Risk Assessment" sheetId="20" r:id="rId12"/>
    <sheet name="FPMP " sheetId="21" r:id="rId13"/>
    <sheet name="Noise" sheetId="22" state="hidden" r:id="rId14"/>
    <sheet name="Odour" sheetId="23" r:id="rId15"/>
    <sheet name="Dust " sheetId="24" state="hidden" r:id="rId16"/>
    <sheet name="Pests" sheetId="25" r:id="rId17"/>
    <sheet name="DfR " sheetId="26" state="hidden" r:id="rId18"/>
  </sheets>
  <definedNames>
    <definedName name="_xlnm._FilterDatabase" localSheetId="5" hidden="1">'B2.C2'!$E$1:$N$46</definedName>
    <definedName name="_xlnm._FilterDatabase" localSheetId="6" hidden="1">'B4.C4'!$E$1:$N$55</definedName>
    <definedName name="_xlnm._FilterDatabase" localSheetId="7" hidden="1">'Decision and actions'!$E$1:$N$23</definedName>
    <definedName name="_xlnm._FilterDatabase" localSheetId="1" hidden="1">'Details &amp; Dates'!$C$11:$L$24</definedName>
    <definedName name="_xlnm._FilterDatabase" localSheetId="17" hidden="1">'DfR '!$A$13:$D$13</definedName>
    <definedName name="_xlnm._FilterDatabase" localSheetId="2" hidden="1">'Doc''s &amp; info'!$D$1:$M$32</definedName>
    <definedName name="_xlnm._FilterDatabase" localSheetId="15" hidden="1">'Dust '!$A$8:$D$8</definedName>
    <definedName name="_xlnm._FilterDatabase" localSheetId="9" hidden="1">EMS!$A$10:$D$10</definedName>
    <definedName name="_xlnm._FilterDatabase" localSheetId="4" hidden="1">'F1'!$E$1:$N$1</definedName>
    <definedName name="_xlnm._FilterDatabase" localSheetId="12" hidden="1">'FPMP '!$A$9:$D$9</definedName>
    <definedName name="_xlnm._FilterDatabase" localSheetId="0" hidden="1">Intro!$A$10:$C$20</definedName>
    <definedName name="_xlnm._FilterDatabase" localSheetId="13" hidden="1">Noise!$A$8:$D$8</definedName>
    <definedName name="_xlnm._FilterDatabase" localSheetId="14" hidden="1">Odour!$A$11:$D$11</definedName>
    <definedName name="_xlnm._FilterDatabase" localSheetId="16" hidden="1">Pests!$A$10:$D$10</definedName>
    <definedName name="_xlnm._FilterDatabase" localSheetId="11" hidden="1">'Risk Assessment'!$A$8:$D$8</definedName>
    <definedName name="_xlnm._FilterDatabase" localSheetId="10" hidden="1">'TCM '!$A$8:$D$8</definedName>
    <definedName name="_Hlk86829056" localSheetId="6">'B4.C4'!#REF!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9" i="5" l="1"/>
  <c r="B28" i="17" s="1"/>
  <c r="B25" i="27"/>
  <c r="B24" i="27"/>
  <c r="C20" i="6"/>
  <c r="B29" i="17" s="1"/>
  <c r="C46" i="8"/>
  <c r="B33" i="17" s="1"/>
  <c r="C36" i="25"/>
  <c r="B50" i="17" s="1"/>
  <c r="C33" i="24"/>
  <c r="B49" i="17" s="1"/>
  <c r="C37" i="23"/>
  <c r="B48" i="17" s="1"/>
  <c r="C43" i="22"/>
  <c r="B47" i="17" s="1"/>
  <c r="C68" i="21"/>
  <c r="B46" i="17" s="1"/>
  <c r="C32" i="9"/>
  <c r="B34" i="17" s="1"/>
  <c r="C55" i="20"/>
  <c r="B45" i="17" s="1"/>
  <c r="C62" i="26"/>
  <c r="B51" i="17" s="1"/>
  <c r="C21" i="19"/>
  <c r="B44" i="17" s="1"/>
  <c r="C49" i="18"/>
  <c r="B43" i="17" s="1"/>
  <c r="B42" i="17"/>
  <c r="B41" i="17"/>
  <c r="B40" i="17"/>
  <c r="B39" i="17"/>
  <c r="B38" i="17"/>
  <c r="B37" i="17"/>
  <c r="C43" i="9"/>
  <c r="B36" i="17" s="1"/>
  <c r="B35" i="17"/>
  <c r="B32" i="17"/>
  <c r="B31" i="17"/>
  <c r="B30" i="17"/>
  <c r="B32" i="3"/>
  <c r="B27" i="17" s="1"/>
</calcChain>
</file>

<file path=xl/sharedStrings.xml><?xml version="1.0" encoding="utf-8"?>
<sst xmlns="http://schemas.openxmlformats.org/spreadsheetml/2006/main" count="3322" uniqueCount="875">
  <si>
    <t>How to use</t>
  </si>
  <si>
    <t>1. save a copy of this checklist into your WIP. Do not amend this document (including deleting tabs) without doing this first as deleting tabs cannot be undone.</t>
  </si>
  <si>
    <t xml:space="preserve">2. select what tabs you need to keep/delete based on the application type you are determining. See below for types </t>
  </si>
  <si>
    <t xml:space="preserve">3. on each non-supporting documents tab select the application type on the filtered section, and hide the options </t>
  </si>
  <si>
    <t xml:space="preserve">4. read each question and applicable drafting notes (in pink) carefully, as some of the questions have changed. Remember to delete the drafting notes before saving the final version to the DMS  </t>
  </si>
  <si>
    <t xml:space="preserve">6. any "no" that is highlighted as red will trigger a returned application </t>
  </si>
  <si>
    <t>Type</t>
  </si>
  <si>
    <t>Drafting note</t>
  </si>
  <si>
    <t>Tabs</t>
  </si>
  <si>
    <t>New Bespoke Extractive Waste</t>
  </si>
  <si>
    <t xml:space="preserve">Select this for all new Tier 2 and Tier 3 bespoke mining waste permit applications.
For standard rule mining waste permit applications use the standard rule permit option.
</t>
  </si>
  <si>
    <r>
      <t xml:space="preserve">Details
Dates
Doc and info check
Part A
Part F1
</t>
    </r>
    <r>
      <rPr>
        <b/>
        <sz val="10"/>
        <color theme="1"/>
        <rFont val="Arial"/>
        <family val="2"/>
      </rPr>
      <t xml:space="preserve">Part B1/C1
Part B2/C2
Part B5/C5
</t>
    </r>
    <r>
      <rPr>
        <sz val="10"/>
        <color theme="1"/>
        <rFont val="Arial"/>
        <family val="2"/>
      </rPr>
      <t>Decision and actions required
Relevant supporting doc tab(s)</t>
    </r>
  </si>
  <si>
    <t>New Bespoke Tier 2</t>
  </si>
  <si>
    <t xml:space="preserve">Select this for all new Tier 2 bespoke applications, that are not mining waste.  
</t>
  </si>
  <si>
    <r>
      <t xml:space="preserve">Details
Dates
Doc and info check
Part A
Part F1
</t>
    </r>
    <r>
      <rPr>
        <b/>
        <sz val="10"/>
        <color theme="1"/>
        <rFont val="Arial"/>
        <family val="2"/>
      </rPr>
      <t xml:space="preserve">Part B2/C2
Part B4/C4
</t>
    </r>
    <r>
      <rPr>
        <sz val="10"/>
        <color theme="1"/>
        <rFont val="Arial"/>
        <family val="2"/>
      </rPr>
      <t>Decision and actions required
Relevant supporting doc tab(s)</t>
    </r>
  </si>
  <si>
    <t>New Bespoke Tier 3</t>
  </si>
  <si>
    <t>Select this for all new tier 3 bespoke applications, that are not mining waste.    
For bespoke application that also include standard rule activities, use the SRP option as well.</t>
  </si>
  <si>
    <r>
      <t xml:space="preserve">Details
Dates
Doc and info check
Part A
Part F1
</t>
    </r>
    <r>
      <rPr>
        <b/>
        <sz val="10"/>
        <color theme="1"/>
        <rFont val="Arial"/>
        <family val="2"/>
      </rPr>
      <t xml:space="preserve">Part B1/C1
Part B2/C2
Part B4/C4
</t>
    </r>
    <r>
      <rPr>
        <sz val="10"/>
        <color theme="1"/>
        <rFont val="Arial"/>
        <family val="2"/>
      </rPr>
      <t>Decision and actions required
Relevant supporting doc tab(s)</t>
    </r>
  </si>
  <si>
    <t>SRP- New and Var</t>
  </si>
  <si>
    <t>Select this for all new standard rule applications, you can also use this option for variation applications to add OR to become a standard rule activity. These are separate columns on the Part B1.C1 tab, but a single column on all other tabs.
For new standard rule applications that also include bespoke activities, use the bespoke T3 option as well.
If the application is for SR2012 No15 then you should send a draft permit to the applicant and get them to review and confirm the PERMIT boundary.</t>
  </si>
  <si>
    <r>
      <t xml:space="preserve">Details
Dates
Doc and info check
Part A
Part F1
</t>
    </r>
    <r>
      <rPr>
        <b/>
        <sz val="10"/>
        <color theme="1"/>
        <rFont val="Arial"/>
        <family val="2"/>
      </rPr>
      <t>Part B1/C1</t>
    </r>
    <r>
      <rPr>
        <sz val="10"/>
        <color theme="1"/>
        <rFont val="Arial"/>
        <family val="2"/>
      </rPr>
      <t xml:space="preserve">
Decision and actions required
Relevant supporting doc tab(s)</t>
    </r>
  </si>
  <si>
    <t>Variation Admin</t>
  </si>
  <si>
    <t xml:space="preserve">Select this for administrative variations only.  
Use the other variation options for all other variations, except those to vary to become/ add a standard rule set to an existing permit.  
For applications to vary to become/ add a standard rule set use the standard rule option.
</t>
  </si>
  <si>
    <r>
      <t xml:space="preserve">Details
Dates
Doc and info check
Part A
</t>
    </r>
    <r>
      <rPr>
        <b/>
        <sz val="10"/>
        <color theme="1"/>
        <rFont val="Arial"/>
        <family val="2"/>
      </rPr>
      <t>Part C0.5</t>
    </r>
    <r>
      <rPr>
        <sz val="10"/>
        <color theme="1"/>
        <rFont val="Arial"/>
        <family val="2"/>
      </rPr>
      <t xml:space="preserve">
Decision and actions required
Relevant supporting doc tab(s)</t>
    </r>
  </si>
  <si>
    <t>Variation MT and Normal</t>
  </si>
  <si>
    <t>Select this for all variation applications except those involving rule sets or administrative variations.
If the application is to add or vary or to become a standard rule facility, and other changes, use the SRP option as well.</t>
  </si>
  <si>
    <t>Variation MT- SRP</t>
  </si>
  <si>
    <t xml:space="preserve">Select this for Minor Technical variations to increase the permitted area of Standard Rules Permits only. These were previously administrative but now chargeable. 
</t>
  </si>
  <si>
    <r>
      <t xml:space="preserve">Details
Dates
Doc and info check
Part A
Part F1
</t>
    </r>
    <r>
      <rPr>
        <b/>
        <sz val="10"/>
        <color theme="1"/>
        <rFont val="Arial"/>
        <family val="2"/>
      </rPr>
      <t>Part C0.5</t>
    </r>
    <r>
      <rPr>
        <sz val="10"/>
        <color theme="1"/>
        <rFont val="Arial"/>
        <family val="2"/>
      </rPr>
      <t xml:space="preserve">
Decision and actions required
Relevant supporting doc tab(s)</t>
    </r>
  </si>
  <si>
    <t>Transfer</t>
  </si>
  <si>
    <t>Select this for all transfer applications – both full and partial.</t>
  </si>
  <si>
    <r>
      <t xml:space="preserve">Details
Dates
Doc and info check
Part A
Part F1
</t>
    </r>
    <r>
      <rPr>
        <b/>
        <sz val="10"/>
        <color theme="1"/>
        <rFont val="Arial"/>
        <family val="2"/>
      </rPr>
      <t>Part D2</t>
    </r>
    <r>
      <rPr>
        <sz val="10"/>
        <color theme="1"/>
        <rFont val="Arial"/>
        <family val="2"/>
      </rPr>
      <t xml:space="preserve">
Decision and actions required
Relevant supporting doc tab(s)</t>
    </r>
  </si>
  <si>
    <t>Surrender- Site</t>
  </si>
  <si>
    <t>Select this for all waste facility and non-installation mining waste activity surrender applications.
The checklist can be used for all types of surrender application; full (normal), partial, low risk, basic and ‘non-operational’.  
Do not use this option for surrender of mobile plant permits.  Use the mobile plant permit surrender notification option instead.</t>
  </si>
  <si>
    <r>
      <t xml:space="preserve">Details
Dates
Doc and info check
Part A
Part F1
</t>
    </r>
    <r>
      <rPr>
        <b/>
        <sz val="10"/>
        <color theme="1"/>
        <rFont val="Arial"/>
        <family val="2"/>
      </rPr>
      <t>Part E2</t>
    </r>
    <r>
      <rPr>
        <sz val="10"/>
        <color theme="1"/>
        <rFont val="Arial"/>
        <family val="2"/>
      </rPr>
      <t xml:space="preserve">
Decision and actions required
Relevant supporting doc tab(s)</t>
    </r>
  </si>
  <si>
    <t>Surrender Mobile Plant</t>
  </si>
  <si>
    <t>Select this for all waste mobile plant permit surrender notifications.
Do not use this checklist for surrender of site based waste permits.  Surrender of site based permits must follow the application process; their surrender cannot be carried out by notification.  Use the surrender-site option instead.</t>
  </si>
  <si>
    <t>Application details</t>
  </si>
  <si>
    <t>PAN reference</t>
  </si>
  <si>
    <t>EPR reference</t>
  </si>
  <si>
    <t>Applicant name</t>
  </si>
  <si>
    <t>Facility name</t>
  </si>
  <si>
    <t>Area</t>
  </si>
  <si>
    <t>Operations Team</t>
  </si>
  <si>
    <t>Site officer/team leader</t>
  </si>
  <si>
    <t>Relevant dates</t>
  </si>
  <si>
    <t>SRP- New or Var</t>
  </si>
  <si>
    <t>Surrender MP</t>
  </si>
  <si>
    <t>Date application arrived in NRW</t>
  </si>
  <si>
    <t>Y</t>
  </si>
  <si>
    <t>Date application acknowledged</t>
  </si>
  <si>
    <t xml:space="preserve">Date not duly made (information request sent) </t>
  </si>
  <si>
    <t>Date of any additional not duly made requests</t>
  </si>
  <si>
    <r>
      <t xml:space="preserve">Date duly made 
</t>
    </r>
    <r>
      <rPr>
        <sz val="11"/>
        <rFont val="Arial"/>
        <family val="2"/>
      </rPr>
      <t>The duly made date is either
(i)  the date the application was originally received at Natural Resources Wales in the event of no additional information being requested during the duly make process.
OR (ii) the date at which the final piece of additional information requested during the duly make process is received</t>
    </r>
  </si>
  <si>
    <t>Date returned to applicant or deemed withdrawn</t>
  </si>
  <si>
    <t>Date applicant sent duly made confirmation</t>
  </si>
  <si>
    <t>Date sent to external consultees (if applicable)</t>
  </si>
  <si>
    <t>N</t>
  </si>
  <si>
    <t>Date application publicised on Website</t>
  </si>
  <si>
    <t>Date advert placed in newspaper (if applicable)</t>
  </si>
  <si>
    <t>Date application publicised on Natural Resources Wales Website and on Social Media (Twitter and Facebook Page)</t>
  </si>
  <si>
    <t>Date email sent to MP’s /AM’s (if required and agreed by the Area)</t>
  </si>
  <si>
    <t>Documents and information checklist:</t>
  </si>
  <si>
    <t>Yes/No/NA</t>
  </si>
  <si>
    <t xml:space="preserve">Comments </t>
  </si>
  <si>
    <t>Environment Management System summary</t>
  </si>
  <si>
    <t>Yes</t>
  </si>
  <si>
    <t>Non technical summary</t>
  </si>
  <si>
    <t>No</t>
  </si>
  <si>
    <t xml:space="preserve">Site plan </t>
  </si>
  <si>
    <t>N/A</t>
  </si>
  <si>
    <t>Site specific risk assessment</t>
  </si>
  <si>
    <t>Site condition report</t>
  </si>
  <si>
    <t>Odour management plan</t>
  </si>
  <si>
    <t>Part Transfer: Only needed if the new holder isn’t/ can’t use the existing management system.</t>
  </si>
  <si>
    <t>Waste Recovery Plan</t>
  </si>
  <si>
    <t xml:space="preserve">Fire prevention mitigation plan </t>
  </si>
  <si>
    <t xml:space="preserve">Noise impact assessment and management plan </t>
  </si>
  <si>
    <t>Waste Management Plan</t>
  </si>
  <si>
    <t xml:space="preserve">Other management plans </t>
  </si>
  <si>
    <t>Technical competence information
Including continuing competence evidence, if needed</t>
  </si>
  <si>
    <t xml:space="preserve">Financial information </t>
  </si>
  <si>
    <t xml:space="preserve">Financial Provision information </t>
  </si>
  <si>
    <t xml:space="preserve">Relevant conviction information </t>
  </si>
  <si>
    <t xml:space="preserve">OPRA spreadsheet (electronic format) </t>
  </si>
  <si>
    <t>Fee</t>
  </si>
  <si>
    <t>Industrial Emissions Directive (IED) Activity
Is the activity/ies that the applicant has applied for subject to the Industrial Emissions Directive? 
These activities include:
-	Pre-treatment of waste for incineration and co-incineration
-	Storage of hazardous waste
-	Biological treatment of waste (i.e. composting and anaerobic digestion)
-	Treatment of slags and ashes
-	Treatment of metal in shredders</t>
  </si>
  <si>
    <t>If it is an IED activity, has the applicant provided information to demonstrate how they will comply with the relevant limits and therefore be able to remain as a waste facility?</t>
  </si>
  <si>
    <t xml:space="preserve">Evidence to support basic surrender </t>
  </si>
  <si>
    <t>Surrender- site: only if operator claiming basic surrender</t>
  </si>
  <si>
    <t>Evidence to support low risk surrender</t>
  </si>
  <si>
    <t>Surrender- site: only if operator claiming low risk surrender</t>
  </si>
  <si>
    <t>Evidence to support non-operational surrender</t>
  </si>
  <si>
    <t>Surrender- site: only if operator claims activities haven’t started</t>
  </si>
  <si>
    <t>Evidence to support full/normal surrender</t>
  </si>
  <si>
    <t>Surrender- site: only if operator claiming full/normal i.e. has reference data been submitted)</t>
  </si>
  <si>
    <t>Site closure/ surrender report</t>
  </si>
  <si>
    <t>Surrender- site: The content of this report should enable us to confirm the area being surrendered matches the relevant permitted area.</t>
  </si>
  <si>
    <t>Report on ‘steps taken to avoid pollution/ return the site to satisfactory sate’.</t>
  </si>
  <si>
    <t>Site plan showing area being surrendered</t>
  </si>
  <si>
    <t>Parts C1/ C2 &amp;C4 of our application form(s)</t>
  </si>
  <si>
    <t>Surrender- site- part: Only where the part surrender will require changes to the permit conditions – not just the site plan.</t>
  </si>
  <si>
    <t>Appropriate forms submitted to the WR or WQ teams?</t>
  </si>
  <si>
    <t>Has geoscience made any comment on the WQ/WR forms that may be considered in determination?</t>
  </si>
  <si>
    <t>Percentage of required documents missing</t>
  </si>
  <si>
    <t>Where over 25% of responses are no, the application is regarded as incomplete</t>
  </si>
  <si>
    <t>Application form Part A – applicant/ operator details</t>
  </si>
  <si>
    <t>Qu #</t>
  </si>
  <si>
    <t>Action</t>
  </si>
  <si>
    <t>Comments</t>
  </si>
  <si>
    <t>1 to 5</t>
  </si>
  <si>
    <t>Applicant details complete?</t>
  </si>
  <si>
    <t>Address details complete?</t>
  </si>
  <si>
    <r>
      <t xml:space="preserve">Registered companies only.
</t>
    </r>
    <r>
      <rPr>
        <sz val="11"/>
        <color theme="1"/>
        <rFont val="Arial"/>
        <family val="2"/>
      </rPr>
      <t>Is it registered and active on Companies House?</t>
    </r>
  </si>
  <si>
    <t>Contact details complete?</t>
  </si>
  <si>
    <t>Is the applicant a legal person as per definition of ‘operator’?</t>
  </si>
  <si>
    <t>Percentage of form incomplete</t>
  </si>
  <si>
    <t>Where over 25% of responses are no, the form is regarded as incomplete</t>
  </si>
  <si>
    <t>Application form Part F1 - Initial checks, including payment, confidentiality, national security and declaration</t>
  </si>
  <si>
    <t>Table 1 Complete?</t>
  </si>
  <si>
    <t>Has the correct application type/ fee been identified?</t>
  </si>
  <si>
    <t>Has the OPRA profile been provided?</t>
  </si>
  <si>
    <t>Has the OPRA profile been provided on Excel?</t>
  </si>
  <si>
    <t>Is the payment type shown?</t>
  </si>
  <si>
    <t>Have the payment details been completed?</t>
  </si>
  <si>
    <t>Is the payment on MyNRW?</t>
  </si>
  <si>
    <t>Confidentiality: If the applicant has asked information to be treated as confidential, has the required evidence been provided?</t>
  </si>
  <si>
    <t>National Security: If the applicant has stated information should not be on the public register due to National Security risk, has the letter from the Welsh Ministers confirming this been provided?</t>
  </si>
  <si>
    <t>Box been ticked to show correct fee is included?</t>
  </si>
  <si>
    <t>Is the application checklist complete?</t>
  </si>
  <si>
    <t>7a</t>
  </si>
  <si>
    <t>If not a relevant person; is box ticked to confirm authorisation is given?</t>
  </si>
  <si>
    <t>7b</t>
  </si>
  <si>
    <t>If the application a standard facility; is box ticked to confirm SRP criteria is met?</t>
  </si>
  <si>
    <t>7c</t>
  </si>
  <si>
    <t>If application includes ecological survey information; is box ticked to confirm it can be used as set out in guidance</t>
  </si>
  <si>
    <t>7d</t>
  </si>
  <si>
    <t>Is the declaration complete?</t>
  </si>
  <si>
    <t xml:space="preserve">Has the correct person completed the declaration? </t>
  </si>
  <si>
    <t>1a</t>
  </si>
  <si>
    <t xml:space="preserve">Pre-application record found in DMS? </t>
  </si>
  <si>
    <t>1b</t>
  </si>
  <si>
    <t>Permit number given</t>
  </si>
  <si>
    <t>1c</t>
  </si>
  <si>
    <t>Site name, address and grid reference complete?</t>
  </si>
  <si>
    <t>2a</t>
  </si>
  <si>
    <t>2b</t>
  </si>
  <si>
    <t>Is the number of regulated facilities given?</t>
  </si>
  <si>
    <t>2c</t>
  </si>
  <si>
    <t>2d</t>
  </si>
  <si>
    <t>2e</t>
  </si>
  <si>
    <t>3a</t>
  </si>
  <si>
    <t>3b</t>
  </si>
  <si>
    <t>3d1</t>
  </si>
  <si>
    <t>3d2</t>
  </si>
  <si>
    <t>Have we confirmed it is recovery?</t>
  </si>
  <si>
    <t>3d3</t>
  </si>
  <si>
    <t>Has there been any changes since we agreed it was recovery?</t>
  </si>
  <si>
    <t>Has a reference for the waste recovery plan been provided?</t>
  </si>
  <si>
    <t>4a</t>
  </si>
  <si>
    <t>5a</t>
  </si>
  <si>
    <r>
      <t>Relevant offences</t>
    </r>
    <r>
      <rPr>
        <sz val="11"/>
        <color theme="1"/>
        <rFont val="Arial"/>
        <family val="2"/>
      </rPr>
      <t xml:space="preserve">
Relevant offences question complete? </t>
    </r>
  </si>
  <si>
    <r>
      <t>Technical ability</t>
    </r>
    <r>
      <rPr>
        <sz val="11"/>
        <color theme="1"/>
        <rFont val="Arial"/>
        <family val="2"/>
      </rPr>
      <t xml:space="preserve">
Has a Scheme option been selected?</t>
    </r>
  </si>
  <si>
    <t>5c</t>
  </si>
  <si>
    <r>
      <t>Financial information</t>
    </r>
    <r>
      <rPr>
        <sz val="11"/>
        <color theme="1"/>
        <rFont val="Arial"/>
        <family val="2"/>
      </rPr>
      <t xml:space="preserve">
Financial info complete?</t>
    </r>
  </si>
  <si>
    <t>Have they selected a type of management system?</t>
  </si>
  <si>
    <t>Percentage of appendix incomplete</t>
  </si>
  <si>
    <t>Where over 25% of responses are no, the appendix is regarded as incomplete</t>
  </si>
  <si>
    <t>Application form Part B2 – all new bespoke
Application form Part C2 – bespoke variation</t>
  </si>
  <si>
    <t>Comments and Document Ref. if given</t>
  </si>
  <si>
    <r>
      <t xml:space="preserve">If one facility only: </t>
    </r>
    <r>
      <rPr>
        <sz val="11"/>
        <color theme="1"/>
        <rFont val="Arial"/>
        <family val="2"/>
      </rPr>
      <t>has the correct operation type been selected?</t>
    </r>
  </si>
  <si>
    <t>Has the relevant question been answered?</t>
  </si>
  <si>
    <r>
      <t xml:space="preserve">If more than one facility: </t>
    </r>
    <r>
      <rPr>
        <sz val="11"/>
        <color theme="1"/>
        <rFont val="Arial"/>
        <family val="2"/>
      </rPr>
      <t xml:space="preserve">has the correct operation type been selected? </t>
    </r>
  </si>
  <si>
    <t>Has the relevant question been answered for each facility?</t>
  </si>
  <si>
    <t>2f</t>
  </si>
  <si>
    <t>If yes, is a document provided?</t>
  </si>
  <si>
    <t>Variation type picked?</t>
  </si>
  <si>
    <t>For Variations see Part B4.C4 tab for the additional checks to check variation ‘type’</t>
  </si>
  <si>
    <r>
      <t xml:space="preserve">Table 1 </t>
    </r>
    <r>
      <rPr>
        <b/>
        <sz val="11"/>
        <color theme="1"/>
        <rFont val="Arial"/>
        <family val="2"/>
      </rPr>
      <t>OR</t>
    </r>
    <r>
      <rPr>
        <sz val="11"/>
        <color theme="1"/>
        <rFont val="Arial"/>
        <family val="2"/>
      </rPr>
      <t xml:space="preserve"> non-technical summary completed for the changes?</t>
    </r>
  </si>
  <si>
    <t>2c1</t>
  </si>
  <si>
    <t>2c2</t>
  </si>
  <si>
    <r>
      <t xml:space="preserve">Multi-permit consolidations only
</t>
    </r>
    <r>
      <rPr>
        <sz val="11"/>
        <color theme="1"/>
        <rFont val="Arial"/>
        <family val="2"/>
      </rPr>
      <t>Are all of the permit numbers listed in Table 2?</t>
    </r>
  </si>
  <si>
    <t>If answered yes; document reference provided?</t>
  </si>
  <si>
    <t>3b1</t>
  </si>
  <si>
    <t>3b2</t>
  </si>
  <si>
    <t>3c</t>
  </si>
  <si>
    <t>Have they provided the summary of the management system?</t>
  </si>
  <si>
    <t>If yes, is a sewerage undertaker named?</t>
  </si>
  <si>
    <t>4b</t>
  </si>
  <si>
    <t>If yes, is a harbour authority named?</t>
  </si>
  <si>
    <t>4c</t>
  </si>
  <si>
    <t>If yes, is a fisheries committee named?</t>
  </si>
  <si>
    <t>4e</t>
  </si>
  <si>
    <t xml:space="preserve">Site plan provided? </t>
  </si>
  <si>
    <t>5b</t>
  </si>
  <si>
    <t>Site condition report provided?</t>
  </si>
  <si>
    <t xml:space="preserve">Non-technical summary provided? </t>
  </si>
  <si>
    <t>Risk assessment provided?</t>
  </si>
  <si>
    <t>Application form Part B4 – new bespoke waste operation
Application form Part C4 – bespoke variation waste operation</t>
  </si>
  <si>
    <t>Waste types listed?</t>
  </si>
  <si>
    <t>1c1</t>
  </si>
  <si>
    <t>1c2</t>
  </si>
  <si>
    <t>1c3</t>
  </si>
  <si>
    <t>1c4</t>
  </si>
  <si>
    <r>
      <t>Emissions to air, water and land</t>
    </r>
    <r>
      <rPr>
        <sz val="11"/>
        <color rgb="FF000000"/>
        <rFont val="Arial"/>
        <family val="2"/>
      </rPr>
      <t xml:space="preserve">
Table 2 completed for each activity listed in Table 1a?</t>
    </r>
  </si>
  <si>
    <t>Point source emission to air</t>
  </si>
  <si>
    <t>Point source emission to water (other than sewers)</t>
  </si>
  <si>
    <t>Point source emission to sewers, effluent treatment plants or other transfer off site</t>
  </si>
  <si>
    <t>Point source emission to land</t>
  </si>
  <si>
    <t>Has a document been provided if needed?</t>
  </si>
  <si>
    <r>
      <t>Point source emissions to air only</t>
    </r>
    <r>
      <rPr>
        <sz val="11"/>
        <color rgb="FF000000"/>
        <rFont val="Arial"/>
        <family val="2"/>
      </rPr>
      <t xml:space="preserve">
Assessment provided?</t>
    </r>
  </si>
  <si>
    <t>Pre-acceptance information complete?</t>
  </si>
  <si>
    <t>Waste acceptance information complete?</t>
  </si>
  <si>
    <t>Waste storage, handling etc. information complete?</t>
  </si>
  <si>
    <t>Treatment activities document provided?</t>
  </si>
  <si>
    <t>Waste facility and infrastructure layout plan provided?</t>
  </si>
  <si>
    <t>Layout plan/flow diagram for treatment plant location provided?</t>
  </si>
  <si>
    <t>Additional Checks - confirming the variation type- on for use with a variation</t>
  </si>
  <si>
    <t>Notes</t>
  </si>
  <si>
    <r>
      <t xml:space="preserve">Has the operator indicated it’s an </t>
    </r>
    <r>
      <rPr>
        <b/>
        <sz val="11"/>
        <color theme="1"/>
        <rFont val="Arial"/>
        <family val="2"/>
      </rPr>
      <t>administrative variation</t>
    </r>
    <r>
      <rPr>
        <sz val="11"/>
        <color theme="1"/>
        <rFont val="Arial"/>
        <family val="2"/>
      </rPr>
      <t>?</t>
    </r>
  </si>
  <si>
    <r>
      <t>Yes:</t>
    </r>
    <r>
      <rPr>
        <sz val="11"/>
        <color theme="1"/>
        <rFont val="Arial"/>
        <family val="2"/>
      </rPr>
      <t xml:space="preserve"> go to Q2</t>
    </r>
    <r>
      <rPr>
        <b/>
        <sz val="11"/>
        <color theme="1"/>
        <rFont val="Arial"/>
        <family val="2"/>
      </rPr>
      <t xml:space="preserve">
No: </t>
    </r>
    <r>
      <rPr>
        <sz val="11"/>
        <color theme="1"/>
        <rFont val="Arial"/>
        <family val="2"/>
      </rPr>
      <t>go to Q3</t>
    </r>
  </si>
  <si>
    <t>Is the change applied for, one of those we accept as administrative?</t>
  </si>
  <si>
    <r>
      <rPr>
        <sz val="11"/>
        <color rgb="FFFF33CC"/>
        <rFont val="Arial"/>
        <family val="2"/>
      </rPr>
      <t xml:space="preserve">See examples in the Scheme for guidance on what sort of changes can be accepted as administrative. </t>
    </r>
    <r>
      <rPr>
        <sz val="11"/>
        <color theme="1"/>
        <rFont val="Arial"/>
        <family val="2"/>
      </rPr>
      <t xml:space="preserve">
</t>
    </r>
    <r>
      <rPr>
        <b/>
        <sz val="11"/>
        <color theme="1"/>
        <rFont val="Arial"/>
        <family val="2"/>
      </rPr>
      <t xml:space="preserve">Yes: </t>
    </r>
    <r>
      <rPr>
        <sz val="11"/>
        <color theme="1"/>
        <rFont val="Arial"/>
        <family val="2"/>
      </rPr>
      <t xml:space="preserve">we can accept the operator’s variation (change) is administrative in nature. No further consideration needed. 
</t>
    </r>
    <r>
      <rPr>
        <b/>
        <sz val="11"/>
        <color theme="1"/>
        <rFont val="Arial"/>
        <family val="2"/>
      </rPr>
      <t xml:space="preserve">No: </t>
    </r>
    <r>
      <rPr>
        <sz val="11"/>
        <color theme="1"/>
        <rFont val="Arial"/>
        <family val="2"/>
      </rPr>
      <t>the variation (change) is not administrative, it’s chargeable. Consider Q3 onwards</t>
    </r>
  </si>
  <si>
    <r>
      <t xml:space="preserve">Has the operator indicated it’s a </t>
    </r>
    <r>
      <rPr>
        <b/>
        <sz val="11"/>
        <color theme="1"/>
        <rFont val="Arial"/>
        <family val="2"/>
      </rPr>
      <t>Minor Technical variation</t>
    </r>
    <r>
      <rPr>
        <sz val="11"/>
        <color theme="1"/>
        <rFont val="Arial"/>
        <family val="2"/>
      </rPr>
      <t>?</t>
    </r>
  </si>
  <si>
    <r>
      <t>Yes:</t>
    </r>
    <r>
      <rPr>
        <sz val="11"/>
        <color theme="1"/>
        <rFont val="Arial"/>
        <family val="2"/>
      </rPr>
      <t xml:space="preserve"> go to Q4</t>
    </r>
    <r>
      <rPr>
        <b/>
        <sz val="11"/>
        <color theme="1"/>
        <rFont val="Arial"/>
        <family val="2"/>
      </rPr>
      <t xml:space="preserve">
No: </t>
    </r>
    <r>
      <rPr>
        <sz val="11"/>
        <color theme="1"/>
        <rFont val="Arial"/>
        <family val="2"/>
      </rPr>
      <t>go to Q6</t>
    </r>
  </si>
  <si>
    <t>Is the change applied for, one of those we accept as Minor Technical?</t>
  </si>
  <si>
    <r>
      <rPr>
        <sz val="11"/>
        <color rgb="FFFF33CC"/>
        <rFont val="Arial"/>
        <family val="2"/>
      </rPr>
      <t xml:space="preserve">Note: refer to definition of Minor Technical in the Charging scheme.
</t>
    </r>
    <r>
      <rPr>
        <sz val="11"/>
        <color theme="1"/>
        <rFont val="Arial"/>
        <family val="2"/>
      </rPr>
      <t xml:space="preserve">
</t>
    </r>
    <r>
      <rPr>
        <b/>
        <sz val="11"/>
        <color theme="1"/>
        <rFont val="Arial"/>
        <family val="2"/>
      </rPr>
      <t xml:space="preserve">Yes: </t>
    </r>
    <r>
      <rPr>
        <sz val="11"/>
        <color theme="1"/>
        <rFont val="Arial"/>
        <family val="2"/>
      </rPr>
      <t xml:space="preserve">go to Q5
</t>
    </r>
    <r>
      <rPr>
        <b/>
        <sz val="11"/>
        <color theme="1"/>
        <rFont val="Arial"/>
        <family val="2"/>
      </rPr>
      <t xml:space="preserve">No: </t>
    </r>
    <r>
      <rPr>
        <sz val="11"/>
        <color theme="1"/>
        <rFont val="Arial"/>
        <family val="2"/>
      </rPr>
      <t>go to Q6</t>
    </r>
  </si>
  <si>
    <r>
      <t xml:space="preserve">Does </t>
    </r>
    <r>
      <rPr>
        <b/>
        <sz val="11"/>
        <color theme="1"/>
        <rFont val="Arial"/>
        <family val="2"/>
      </rPr>
      <t>any</t>
    </r>
    <r>
      <rPr>
        <sz val="11"/>
        <color theme="1"/>
        <rFont val="Arial"/>
        <family val="2"/>
      </rPr>
      <t xml:space="preserve"> of the following apply:
- the site is High Public Interest or the type of activity is contentious (it’s incineration, landfill etc.)?
- the emissions/ techniques involved are complex or novel, or complex modelling is required?
- there are sensitive receiving environments around the site (such as designated sites, species etc.) </t>
    </r>
  </si>
  <si>
    <r>
      <rPr>
        <b/>
        <sz val="11"/>
        <color theme="1"/>
        <rFont val="Arial"/>
        <family val="2"/>
      </rPr>
      <t xml:space="preserve">Yes: </t>
    </r>
    <r>
      <rPr>
        <sz val="11"/>
        <color theme="1"/>
        <rFont val="Arial"/>
        <family val="2"/>
      </rPr>
      <t xml:space="preserve">the variation cannot be accepted as Minor Technical – as it involves extra effort at technical determination. Consider Q7 onwards
</t>
    </r>
    <r>
      <rPr>
        <b/>
        <sz val="11"/>
        <color theme="1"/>
        <rFont val="Arial"/>
        <family val="2"/>
      </rPr>
      <t xml:space="preserve">No: </t>
    </r>
    <r>
      <rPr>
        <sz val="11"/>
        <color theme="1"/>
        <rFont val="Arial"/>
        <family val="2"/>
      </rPr>
      <t>we can accept the operator’s variation (change) is minor technical in nature. No further consideration needed.</t>
    </r>
  </si>
  <si>
    <r>
      <t>Has the operator indicated it’s a</t>
    </r>
    <r>
      <rPr>
        <b/>
        <sz val="11"/>
        <color theme="1"/>
        <rFont val="Arial"/>
        <family val="2"/>
      </rPr>
      <t xml:space="preserve"> Normal variation </t>
    </r>
    <r>
      <rPr>
        <sz val="11"/>
        <color theme="1"/>
        <rFont val="Arial"/>
        <family val="2"/>
      </rPr>
      <t>(of a waste facility activity/permit)?</t>
    </r>
  </si>
  <si>
    <r>
      <t>Yes:</t>
    </r>
    <r>
      <rPr>
        <sz val="11"/>
        <color theme="1"/>
        <rFont val="Arial"/>
        <family val="2"/>
      </rPr>
      <t xml:space="preserve"> go to Q7</t>
    </r>
    <r>
      <rPr>
        <b/>
        <sz val="11"/>
        <color theme="1"/>
        <rFont val="Arial"/>
        <family val="2"/>
      </rPr>
      <t xml:space="preserve">
No: </t>
    </r>
    <r>
      <rPr>
        <sz val="11"/>
        <color theme="1"/>
        <rFont val="Arial"/>
        <family val="2"/>
      </rPr>
      <t>go to Q8</t>
    </r>
  </si>
  <si>
    <t>Is the change applied for, one of those we accept as Normal?
In other words, is it something that can/ should actually be considered as administrative, Minor technical or Substantial?</t>
  </si>
  <si>
    <r>
      <rPr>
        <b/>
        <sz val="11"/>
        <color theme="1"/>
        <rFont val="Arial"/>
        <family val="2"/>
      </rPr>
      <t xml:space="preserve">Yes: </t>
    </r>
    <r>
      <rPr>
        <sz val="11"/>
        <color theme="1"/>
        <rFont val="Arial"/>
        <family val="2"/>
      </rPr>
      <t xml:space="preserve">we can accept the operator’s variation (change) is normal in nature. No further consideration needed.
</t>
    </r>
    <r>
      <rPr>
        <b/>
        <sz val="11"/>
        <color theme="1"/>
        <rFont val="Arial"/>
        <family val="2"/>
      </rPr>
      <t xml:space="preserve">No: </t>
    </r>
    <r>
      <rPr>
        <sz val="11"/>
        <color theme="1"/>
        <rFont val="Arial"/>
        <family val="2"/>
      </rPr>
      <t xml:space="preserve">go to 8
Note: Substantial variations do not normally apply to waste facility permits.  </t>
    </r>
  </si>
  <si>
    <r>
      <rPr>
        <b/>
        <sz val="11"/>
        <color theme="1"/>
        <rFont val="Arial"/>
        <family val="2"/>
      </rPr>
      <t>Conclusion</t>
    </r>
    <r>
      <rPr>
        <sz val="11"/>
        <color theme="1"/>
        <rFont val="Arial"/>
        <family val="2"/>
      </rPr>
      <t xml:space="preserve">
Consider whether the operator has chosen the wrong variation type."
What type of variation do you assess the application to be? (Look again at questions 2, 4, 5 and 7 in this table.)
Talk to the operator; identify the correct ‘type’ of variation, so we can process the application accordingly.</t>
    </r>
  </si>
  <si>
    <t>If the operator has indicated that they this it’s a substantial change, ask them why they think this is the case.
See RGN 8 for guidance on what type of changes fall under a Substantial variation.
Refer to the Fees and Charges Scheme for guidance on variations.</t>
  </si>
  <si>
    <t>1d</t>
  </si>
  <si>
    <t>Decision and actions required</t>
  </si>
  <si>
    <t>New SRP</t>
  </si>
  <si>
    <t>Date</t>
  </si>
  <si>
    <t>Are all relevant documents present and do they appear to cover the right information?</t>
  </si>
  <si>
    <t>No: Not duly made</t>
  </si>
  <si>
    <t>Is the fee correct?</t>
  </si>
  <si>
    <t>Not duly made email sent for additional information/fee?</t>
  </si>
  <si>
    <t>Has the requested information been received by the deadline date?</t>
  </si>
  <si>
    <t>Application returned?</t>
  </si>
  <si>
    <t>Application withdrawn?</t>
  </si>
  <si>
    <t>Application duly made?</t>
  </si>
  <si>
    <t>Status on PALS updated?</t>
  </si>
  <si>
    <t>Duly made email sent?</t>
  </si>
  <si>
    <t>Publicise on web?</t>
  </si>
  <si>
    <t>Advertise in newspaper?</t>
  </si>
  <si>
    <t>Publicise in Social Media ( email the link for the web advert to Comms team)</t>
  </si>
  <si>
    <t>Consultation with Consultees (i.e. LPA, PHW, EH, HSE, PCT)</t>
  </si>
  <si>
    <t>DM checklist saved to the DMS</t>
  </si>
  <si>
    <t xml:space="preserve">Landfill Disposal Tax team informed </t>
  </si>
  <si>
    <t>Percentage of forms/documents incomplete</t>
  </si>
  <si>
    <t>Doc and info check</t>
  </si>
  <si>
    <t>Part A</t>
  </si>
  <si>
    <t>Part F1</t>
  </si>
  <si>
    <t>Part B1.C1</t>
  </si>
  <si>
    <t>Part B1.C1- Appendix 2</t>
  </si>
  <si>
    <t>Part B1.C1- Appendix 3</t>
  </si>
  <si>
    <t>Part B2.C2</t>
  </si>
  <si>
    <t>Part B4.C4</t>
  </si>
  <si>
    <t>Part B4.C4- Appendix 1</t>
  </si>
  <si>
    <t>Part B4.C4- Appendix 2</t>
  </si>
  <si>
    <t>Part B4.C4- Appendix 3</t>
  </si>
  <si>
    <t>Part B4.C4- Appendix 4</t>
  </si>
  <si>
    <t>Part B5.C5</t>
  </si>
  <si>
    <t>Part C0.5</t>
  </si>
  <si>
    <t>Part D2</t>
  </si>
  <si>
    <t>Part E2</t>
  </si>
  <si>
    <t>EMS</t>
  </si>
  <si>
    <t>TCM</t>
  </si>
  <si>
    <t>Risk Assessments</t>
  </si>
  <si>
    <t>FPMP</t>
  </si>
  <si>
    <t>Noise</t>
  </si>
  <si>
    <t>Odour</t>
  </si>
  <si>
    <t>Dust</t>
  </si>
  <si>
    <t>Pests</t>
  </si>
  <si>
    <t>DfR</t>
  </si>
  <si>
    <t xml:space="preserve">Environment Management System </t>
  </si>
  <si>
    <t>Document reference</t>
  </si>
  <si>
    <t>Time taken</t>
  </si>
  <si>
    <t>Guidance</t>
  </si>
  <si>
    <t>https://cdn.cyfoethnaturiol.cymru/media/2110/how-to-comply-with-your-environmental-permit.pdf?mode=pad&amp;rnd=131467604540000000</t>
  </si>
  <si>
    <t>Section</t>
  </si>
  <si>
    <t>Part</t>
  </si>
  <si>
    <t>Site plans</t>
  </si>
  <si>
    <t xml:space="preserve">Does it show the main features of the site and drawn to scale? </t>
  </si>
  <si>
    <t xml:space="preserve">Including where relevant; activities, drainage, sensitive receptors </t>
  </si>
  <si>
    <t>Operations</t>
  </si>
  <si>
    <t xml:space="preserve">Does it contain information on how to avoid or minimise environmental risk an impact of the normal running operations
</t>
  </si>
  <si>
    <t>Does it contain information on waste acceptance, quantities, treatment and storage procedures</t>
  </si>
  <si>
    <t>Does it contain information on storage of materials on site
- storage times and procedures to ensure that these times are not exceeded
- maximum storage capacities for specified storage areas and the facility as a whole and procedures to ensure that these capacities are not exceeded
- maximum storage heights to prevent or minimise the emission of dust, litter and throughput management</t>
  </si>
  <si>
    <t>Does it contain information on a procedure to identify the specific waste types stored at your facility</t>
  </si>
  <si>
    <t>Does it contain information on procedures to segregate incompatible wastes for example use of appropriate separation distances and or suitable engineering measures.</t>
  </si>
  <si>
    <t>Does it contain information on drainage infrastructure</t>
  </si>
  <si>
    <t>Does it contain information on transportation and distribution</t>
  </si>
  <si>
    <t>Does it contain information on how any potential pollution from the above activities could impact on air, water, land and neighbours</t>
  </si>
  <si>
    <t>Does it contain information on procedures to enable you to apply the waste hierarchy of re-use, recover, recycle, dispose</t>
  </si>
  <si>
    <t>Does it contain information on Duty of Care</t>
  </si>
  <si>
    <t>Maintenance</t>
  </si>
  <si>
    <t>Does it contain information on the sites programme of Planned Preventative Maintenance (PPM)</t>
  </si>
  <si>
    <r>
      <rPr>
        <b/>
        <sz val="11"/>
        <color theme="1"/>
        <rFont val="Arial"/>
        <family val="2"/>
      </rPr>
      <t xml:space="preserve">Accidents and incidents </t>
    </r>
    <r>
      <rPr>
        <sz val="11"/>
        <color theme="1"/>
        <rFont val="Arial"/>
        <family val="2"/>
      </rPr>
      <t xml:space="preserve">
(Defined as an accident, incident or event that may result in pollution)</t>
    </r>
  </si>
  <si>
    <t>Does it contain information on potential accidents and put in place measures to minimise them happening</t>
  </si>
  <si>
    <t>Does it contain information on events or equipment failures that could damage the environment, for example fires, vandalism, flooding or other extreme weather events such as drought, heat waves, strong winds, snow or extreme cold</t>
  </si>
  <si>
    <t>Does it contain information on how likely these events or failures are to happen</t>
  </si>
  <si>
    <t>Does it contain information on the consequences if they do happen</t>
  </si>
  <si>
    <t>Does it contain information on the steps needed to minimise them happening</t>
  </si>
  <si>
    <t>Does it contain information on the steps needed to minimise any impact if they do happen</t>
  </si>
  <si>
    <t>Does it contain information on how they will record and investigate complaints, pollution incidents or breaches of your permit and the actions taken.</t>
  </si>
  <si>
    <t>Does it contain a site plan which identifies location of any emergency kits or equipment for fire, spill kits and drain caps</t>
  </si>
  <si>
    <t>Site security</t>
  </si>
  <si>
    <t>Does it include information on site security? This will be dependant on the environmental risk posed by activity</t>
  </si>
  <si>
    <t>Non-compliance</t>
  </si>
  <si>
    <t>Does it include information on how non-compliance will be dealt with including recording, investigating and resolution</t>
  </si>
  <si>
    <t>Closure</t>
  </si>
  <si>
    <t>Does it include information on the plans in place that could make closing the site far easier and cheaper and evidence of the condition of the site via an SCR (only needs to be provided for a new bespoke or variation to increase permit area)</t>
  </si>
  <si>
    <t>Complaints</t>
  </si>
  <si>
    <t>Does it include information on how complaints will be dealt with including recording, investigating and resolution</t>
  </si>
  <si>
    <t>Sufficient competent persons, resources and training</t>
  </si>
  <si>
    <t>Does it include information on training of staff and technical competence. Also see TCM tab</t>
  </si>
  <si>
    <t>Emissions and monitoring</t>
  </si>
  <si>
    <t xml:space="preserve">Does it include information on emissions to surface and groundwater </t>
  </si>
  <si>
    <t>Does it include information on dust</t>
  </si>
  <si>
    <t xml:space="preserve">Does it include information on mud </t>
  </si>
  <si>
    <t>Does it include information on litter</t>
  </si>
  <si>
    <t>Does it include information on fine particulates and fumes</t>
  </si>
  <si>
    <t xml:space="preserve">Does it include information on VOCs </t>
  </si>
  <si>
    <t>Does it include information on odour</t>
  </si>
  <si>
    <t>Does it include information on noise and vibration</t>
  </si>
  <si>
    <t>Does it include information on pests</t>
  </si>
  <si>
    <t>Does it include information on bioaerosols</t>
  </si>
  <si>
    <t>Records</t>
  </si>
  <si>
    <t>Does it include information on how records will be maintained and kept up to date</t>
  </si>
  <si>
    <t>Access to your permit</t>
  </si>
  <si>
    <t>Does it include information on how any interested parties will view the permit, EMS or any other relevant management systems</t>
  </si>
  <si>
    <t>Percentage of required information missing</t>
  </si>
  <si>
    <t>Where over 25% of responses are no, the document is regarded as incomplete</t>
  </si>
  <si>
    <t>Technically Competent Manager Qualifications</t>
  </si>
  <si>
    <t>n/a</t>
  </si>
  <si>
    <t>General Overview</t>
  </si>
  <si>
    <t>Has a named TCM been provided?</t>
  </si>
  <si>
    <t>Are they/will they be covered by a relevant technical scheme: CIWM/WAMITAB or ESA/EU?</t>
  </si>
  <si>
    <t>If WAMITAB certificates have been provided:</t>
  </si>
  <si>
    <t>Has primary competence been provided?</t>
  </si>
  <si>
    <t>Has continuing competence been provided?</t>
  </si>
  <si>
    <t>If certificates have not been provided, has proof of application for the correct course been provided?</t>
  </si>
  <si>
    <t>If a grace period is applicable, has this been requested?</t>
  </si>
  <si>
    <t>Is the certificate/course applied for suitable for the application applied for?</t>
  </si>
  <si>
    <t>If ESA/EU certificates have been provided:</t>
  </si>
  <si>
    <t>Do they have a competent management system in place?</t>
  </si>
  <si>
    <t>If not, are they relying on the 12 month grace period?</t>
  </si>
  <si>
    <t>If relying on the grace period, have they confirmed that they will obtain necessary certification within 12 months of permit issue?</t>
  </si>
  <si>
    <t>Has the management scheme been certified by one of the EU Skills scheme's approval bodies?</t>
  </si>
  <si>
    <t>On site</t>
  </si>
  <si>
    <t>Do we consider this person to be in control of day to day activities on the site?</t>
  </si>
  <si>
    <t xml:space="preserve">https://www.gov.uk/guidance/risk-assessments-for-your-environmental-permit </t>
  </si>
  <si>
    <t>General sections</t>
  </si>
  <si>
    <t>As per "How to Comply", are there general sections on the following:</t>
  </si>
  <si>
    <t>a. Site operations</t>
  </si>
  <si>
    <t>b. Maintenance</t>
  </si>
  <si>
    <t>c. Accidents</t>
  </si>
  <si>
    <t>d. Training and records</t>
  </si>
  <si>
    <t>Contents</t>
  </si>
  <si>
    <t>Does the risk assessment contain information on the following:</t>
  </si>
  <si>
    <t>a. Pollution/hazard source</t>
  </si>
  <si>
    <t>b. Receptor that can be affected</t>
  </si>
  <si>
    <t>c. sources</t>
  </si>
  <si>
    <t>d. Pathway</t>
  </si>
  <si>
    <t>e. Harm that could be caused</t>
  </si>
  <si>
    <t>f. Solutions</t>
  </si>
  <si>
    <t>g. Actions</t>
  </si>
  <si>
    <t>Overall, can the site operate without a significant risk to the environment?</t>
  </si>
  <si>
    <t>Areas of Risk</t>
  </si>
  <si>
    <t>Have the risks of the following been addressed, and if required, have management plans been provided:</t>
  </si>
  <si>
    <t>a. Any discharges to surface or groundwater</t>
  </si>
  <si>
    <t>b. Accidents e.g. flooding, fire, electric shock etc</t>
  </si>
  <si>
    <t>c. Odour</t>
  </si>
  <si>
    <t>d. Noise</t>
  </si>
  <si>
    <t>e. Vibration</t>
  </si>
  <si>
    <t>f. Dust</t>
  </si>
  <si>
    <t>g. Pests</t>
  </si>
  <si>
    <t>h. Litter</t>
  </si>
  <si>
    <t>i. Fire</t>
  </si>
  <si>
    <t>j. Flooding and flood plains, as per OPRA</t>
  </si>
  <si>
    <t>k. Bioaerosols</t>
  </si>
  <si>
    <t>Protected sites</t>
  </si>
  <si>
    <r>
      <rPr>
        <b/>
        <sz val="11"/>
        <color theme="1"/>
        <rFont val="Arial"/>
        <family val="2"/>
      </rPr>
      <t>If present</t>
    </r>
    <r>
      <rPr>
        <sz val="11"/>
        <color theme="1"/>
        <rFont val="Arial"/>
        <family val="2"/>
      </rPr>
      <t>, have the following been included within the risk assessment:</t>
    </r>
  </si>
  <si>
    <t>a. national parks</t>
  </si>
  <si>
    <t>b. areas of outstanding natural beauty (AONBs)</t>
  </si>
  <si>
    <t>c. sites of special scientific interest (SSSIs)</t>
  </si>
  <si>
    <t>d. special areas of conservation (SACs)</t>
  </si>
  <si>
    <t>e. special protection areas (SPAs)</t>
  </si>
  <si>
    <t>f. Ramsar sites (wetlands)</t>
  </si>
  <si>
    <t>g. marine conservation zones</t>
  </si>
  <si>
    <t>h. ancient woodlands</t>
  </si>
  <si>
    <t>i. local sites</t>
  </si>
  <si>
    <t>General notes</t>
  </si>
  <si>
    <t>Have risks been identified in terms of low, medium or high risk?</t>
  </si>
  <si>
    <t>Have mitigation measures been included?</t>
  </si>
  <si>
    <t>Has the assessment covered both normal and abnormal operating conditions?</t>
  </si>
  <si>
    <t>Does the risk assessment meet what NRW find in their initial screening?</t>
  </si>
  <si>
    <t xml:space="preserve">Fire Prevention and Mitigation Plan (FPMP) </t>
  </si>
  <si>
    <t>NRW FPMP Guidance No. 16 Fire prevention and mitigation plan - waste management</t>
  </si>
  <si>
    <r>
      <t xml:space="preserve">If this colour; Guidance states that this information </t>
    </r>
    <r>
      <rPr>
        <b/>
        <sz val="11"/>
        <color theme="1"/>
        <rFont val="Arial"/>
        <family val="2"/>
      </rPr>
      <t>MUST</t>
    </r>
    <r>
      <rPr>
        <sz val="11"/>
        <color theme="1"/>
        <rFont val="Arial"/>
        <family val="2"/>
      </rPr>
      <t xml:space="preserve"> be provided</t>
    </r>
  </si>
  <si>
    <t>5. Fire Prevention and Mitigation Plan contents</t>
  </si>
  <si>
    <t>Is the FPMP produced in accordance with NRW guidance?</t>
  </si>
  <si>
    <t>Does the FPMP contain the following:</t>
  </si>
  <si>
    <t>The amount and type of waste received daily and how it is managed.</t>
  </si>
  <si>
    <t>Total amount of waste and types and forms (e.g. unprocessed, shredded etc) stored on site at any one time and how it will be stored</t>
  </si>
  <si>
    <t xml:space="preserve">Maximum time each type of waste will be stored on site </t>
  </si>
  <si>
    <t>Maximum size of any waste stockpile - including length, width and depth</t>
  </si>
  <si>
    <t>Minimum separation distances used</t>
  </si>
  <si>
    <t>Clear area around the perimeter</t>
  </si>
  <si>
    <t>Fire prevention techniques used, including management of hotspots, self combustion, monitoring, reporting</t>
  </si>
  <si>
    <t>Techniques used to minimise fire spreading</t>
  </si>
  <si>
    <t xml:space="preserve">All combustion products and emissions (to air, land and water) including impact on the local community, critical infrastructure and environment). </t>
  </si>
  <si>
    <t xml:space="preserve">Contact details of sensitive receptors within 1km of the site, including human receptors (i.e. hospitals, residential areas, schools) </t>
  </si>
  <si>
    <t>Environmental receptors within 1km of the site (i.e. source protection, surface water)</t>
  </si>
  <si>
    <t>Does the site plan showing the following:</t>
  </si>
  <si>
    <t xml:space="preserve">where each type of waste is stored             </t>
  </si>
  <si>
    <t xml:space="preserve">layout of buildings     </t>
  </si>
  <si>
    <t>areas where hazardous materials are stored (e.g. gas cylinders, oil and fuel tanks)</t>
  </si>
  <si>
    <t>main access route and any alternative access points</t>
  </si>
  <si>
    <t xml:space="preserve">location of hydrants and water supplies   </t>
  </si>
  <si>
    <t>areas of natural and unmade ground</t>
  </si>
  <si>
    <t>location of plant, pollution control equipment</t>
  </si>
  <si>
    <t>drainage system, foul and surface water drains, their direction and outfall.</t>
  </si>
  <si>
    <t>location of drain covers and pollution control measures - e.g. firewater containment system</t>
  </si>
  <si>
    <t xml:space="preserve">location of sensitive receptors within 1km of the site including human receptors and environmental receptors. </t>
  </si>
  <si>
    <t>designated quarantine area</t>
  </si>
  <si>
    <t>6. Common causes of fires and preventative measures</t>
  </si>
  <si>
    <t>Does the FPMP include a list, as per the guidance?</t>
  </si>
  <si>
    <t>7. Storage times and self combustion factors</t>
  </si>
  <si>
    <t>Is the waste at risk of self combustion?</t>
  </si>
  <si>
    <r>
      <t xml:space="preserve">If the waste is at risk of self combustion, and they are proposing to </t>
    </r>
    <r>
      <rPr>
        <u/>
        <sz val="11"/>
        <color theme="1"/>
        <rFont val="Arial"/>
        <family val="2"/>
      </rPr>
      <t>store for more than 3 months</t>
    </r>
    <r>
      <rPr>
        <sz val="11"/>
        <color theme="1"/>
        <rFont val="Arial"/>
        <family val="2"/>
      </rPr>
      <t xml:space="preserve"> - are additional measures included?</t>
    </r>
  </si>
  <si>
    <t xml:space="preserve">8. Managing waste material stacks </t>
  </si>
  <si>
    <t>Does the FPMP include how ELVs will be stored?</t>
  </si>
  <si>
    <t>10. Baled waste storage</t>
  </si>
  <si>
    <t>Does the FPMP include how they are reducing the risk of fire occurring within the bales?</t>
  </si>
  <si>
    <t>11. Enclosing stacks using bales and walls</t>
  </si>
  <si>
    <t>Do the bays or walls between the stacks provide fire resistance for 120 mins?</t>
  </si>
  <si>
    <t>Has evidence of the product specification been included?</t>
  </si>
  <si>
    <t>12. Waste stored within a building</t>
  </si>
  <si>
    <t xml:space="preserve">Have they included general principals on fire prevention and mitigation?  </t>
  </si>
  <si>
    <t>13. Waste stored in containers</t>
  </si>
  <si>
    <t xml:space="preserve">Does the FPMP include how containers will be moved? </t>
  </si>
  <si>
    <t>15. Seasonality and waste stack management</t>
  </si>
  <si>
    <t>Does the FPMP include information on waste stack management, i.e. the contracts in place to ensure that they have end user outlets.</t>
  </si>
  <si>
    <t>16. Monitoring and turning of stacks</t>
  </si>
  <si>
    <t>Does the FPMP include monitoring that will be carried out?</t>
  </si>
  <si>
    <t>Does the FPMP explain what indicators will be used in relation to temperature and moisture content and what action will be taken in relation to these?</t>
  </si>
  <si>
    <t>17. Fire detection</t>
  </si>
  <si>
    <t>Does the FPMP include how they will detect fire in early stages?</t>
  </si>
  <si>
    <t>18. Fire suppression systems</t>
  </si>
  <si>
    <t>If a fire suppression system is proposed, does the FPMP include what type of system it is?</t>
  </si>
  <si>
    <t>19. Firefighting strategy</t>
  </si>
  <si>
    <t>Does the FPMP include heavy mobile plant available to move waste?</t>
  </si>
  <si>
    <t>Does the FPMP include the suitability of the heavy plant?</t>
  </si>
  <si>
    <t>Are trained staff available to move waste?</t>
  </si>
  <si>
    <t>20. Water supplies</t>
  </si>
  <si>
    <t>Has amount of water required for largest stack been calculated?</t>
  </si>
  <si>
    <t xml:space="preserve">Does the FPMP include where the water supply will come from? </t>
  </si>
  <si>
    <t>Have they included information to demonstrate the hydrant is suitable?</t>
  </si>
  <si>
    <t xml:space="preserve">If using alternative sources (i.e. river) has information been included to support that this is a reliable source? </t>
  </si>
  <si>
    <t>21. Managing water run-off</t>
  </si>
  <si>
    <t>Does the FPMP include measures to contain fire water run-off?</t>
  </si>
  <si>
    <t>Does the FPMP include calculations to demonstrate how much water can be contained?</t>
  </si>
  <si>
    <t>If firewater is being discharged to sewer, has evidence of approval from the sewage company been included?</t>
  </si>
  <si>
    <t>Have measures to prevent firewater reaching groundwater and surface water been included?</t>
  </si>
  <si>
    <t>22. Designated quarantine area</t>
  </si>
  <si>
    <t>Does the FPMP include a quarantine area?</t>
  </si>
  <si>
    <t>Does it include separation distances?</t>
  </si>
  <si>
    <t>Does it state how much waste it can contain?</t>
  </si>
  <si>
    <t>Is the quarantine area within the permitted boundary?</t>
  </si>
  <si>
    <t>23. During and after an incident</t>
  </si>
  <si>
    <t>Does the FPMP include contingency measures during and after a fire? i.e. diverting waste, notifying those who may be affected</t>
  </si>
  <si>
    <t>Does the FPMP include a plan to notify those who may be affected by the fire?</t>
  </si>
  <si>
    <t>Does the FPMP include how the site will be cleared and decontaminated?</t>
  </si>
  <si>
    <t>24. Reviewing and monitoring your FPMP</t>
  </si>
  <si>
    <t>Does the FPMP include when it will be reviewed?</t>
  </si>
  <si>
    <t>Noise Impact Assessment and Management Plan</t>
  </si>
  <si>
    <t>Noise impact assessments involving calculations or modelling</t>
  </si>
  <si>
    <t>NIA</t>
  </si>
  <si>
    <t>Has the NIA report been produced in line with BS4142?</t>
  </si>
  <si>
    <t>If not produced in line with BS4142 likely needs to be not duly made and returned, but discuss with noise lead.</t>
  </si>
  <si>
    <t>Does the NIA include information on the following (as required by Clause 12 of BS4142)</t>
  </si>
  <si>
    <t>Statement of competency for all persons contributing to the assessment</t>
  </si>
  <si>
    <t>Description of source(s) being assessed, including:
- the main sound sources and specific sound
- operational times, including operational times of plant
- description of site layout and location of main sound sources</t>
  </si>
  <si>
    <t>Subjective impressions of the specific sound and main sound sources contributing to residual sound</t>
  </si>
  <si>
    <t>Identification of nearest sensitive receptors and description of the existing context, including an assessment of the sensitivity of the receptor, e.g. school, dwelling, office.</t>
  </si>
  <si>
    <t>Plan showing measurement locations and description including distance from sound source,  intervening ground. A justification for the choice of measurement locations should also be included.</t>
  </si>
  <si>
    <t xml:space="preserve">Equipment used, including calibrator or pistonphone:
- type and/or model; 
- manufacturer; 
- serial number; and 
- details of the latest verification test including dates. </t>
  </si>
  <si>
    <t>Field calibration test, including meter reading(s) before and after measurements with calibrator</t>
  </si>
  <si>
    <t>Weather conditions, including wind speed(s) and direction(s), precipitation, temperature, etc</t>
  </si>
  <si>
    <t>If no weather data is provided, and / or if no data is provided on wind speed or wind direction - not duly made</t>
  </si>
  <si>
    <t>Date(s) and time(s) of measurements.</t>
  </si>
  <si>
    <t xml:space="preserve">Sound levels and method of determination for:
- residual
- ambient
- specific </t>
  </si>
  <si>
    <t>If ambient and residual sound could not be measured (e.g. non-operational site), the specific may have been modelled / calculated. Where residual and ambient have been measured the difference must be greater than 3dB. If not a combination of measurements and calculation / modelling may be used. Justification for the method used should be included.</t>
  </si>
  <si>
    <t>Background sound level(s) (LA90) and measurement time interval(s) and, in the case of measurements taken at an equivalent location, the reasons for presuming it to be equivalent.</t>
  </si>
  <si>
    <t xml:space="preserve">Rating level(s) - specific sound level plus any acoustic features of the specific sound </t>
  </si>
  <si>
    <t xml:space="preserve">Initial impact assessment - excess of the rating level(s) over the measured background sound level(s) </t>
  </si>
  <si>
    <t>Conclusions of the assessment after taking context into account.</t>
  </si>
  <si>
    <t>The potential impact of uncertainty</t>
  </si>
  <si>
    <t xml:space="preserve">Significant adverse impact </t>
  </si>
  <si>
    <t>Where the NIA concludes significant adverse impact (taking account of context), have mitigation / controls been included to prevent or minimise impact? Have these been quantified in decibels?</t>
  </si>
  <si>
    <t>Variation only</t>
  </si>
  <si>
    <t>Does the NIA consider all the noise resulting from the proposed variation – the existing site and the variation together? Both components should be shown and then added together to give a new total for site noise at the receptors.</t>
  </si>
  <si>
    <t>If noise from the existing site (before changes) has been considered as part of the background or the residual sound levels, the application should be not duly made.</t>
  </si>
  <si>
    <t>Raw data</t>
  </si>
  <si>
    <t>Has the following raw data been provided?</t>
  </si>
  <si>
    <t>If sound levels have been measured, has the measurement data been provided?</t>
  </si>
  <si>
    <t>If sound levels have been calculated, have the calculations been provided?</t>
  </si>
  <si>
    <t>If sound levels have been modelled, have the modelling files been provided? And are they in a format we can use? i.e. SoundPlan, CadnA, or .qsi file format.</t>
  </si>
  <si>
    <t>Where modelled, has all relevant numerical data been provided as required guidance on noise impact assessments involving calculations or modelling?</t>
  </si>
  <si>
    <t>See guidance linked above</t>
  </si>
  <si>
    <t>Noise Management Plan</t>
  </si>
  <si>
    <t>Does the NMP information on the following:</t>
  </si>
  <si>
    <t>Commitment to regular review the effectiveness on the NMP</t>
  </si>
  <si>
    <t>Commitment to ensure noise control equipment is designed, operated and maintained appropriately</t>
  </si>
  <si>
    <t>Identified sources of noise in normal and abnormal situations</t>
  </si>
  <si>
    <t xml:space="preserve">Identified anticipated incidents that may influence noise risk, e.g., weather, breakdowns etc </t>
  </si>
  <si>
    <t>Appropriate controls (measures) to manage identified risks</t>
  </si>
  <si>
    <t xml:space="preserve">Monitoring </t>
  </si>
  <si>
    <t>Details of actions, contingencies and responsibilities if problems arise</t>
  </si>
  <si>
    <t>Procedures in place to avoid serious noise pollution e.g. reducing / ceasing operations</t>
  </si>
  <si>
    <t>Engaging with neighbours</t>
  </si>
  <si>
    <t>Responding to complaints</t>
  </si>
  <si>
    <t>Odour Management Plan</t>
  </si>
  <si>
    <t>This checklist is suitable for most waste operations but if your dealing with an application for: 
- clinical waste you may wish to also consider 'How to comply with your environmental permit additional guidance for clinical waste'.  
- biowaste treatment you may wish to also consider the following industry guidance document produced by The Composting Association 'an industry guide for the prevention and control of odour at biowaste processing facilities'.</t>
  </si>
  <si>
    <t>How to comply with your environmental permit additional guidance for clinical waste</t>
  </si>
  <si>
    <t>An industry guide for the prevention and control of odour at biowaste processing facilities</t>
  </si>
  <si>
    <t xml:space="preserve">Odour Modelling </t>
  </si>
  <si>
    <t>Does the application include Odour Modelling?</t>
  </si>
  <si>
    <t>Site Overview</t>
  </si>
  <si>
    <t>Does the OMP provide an overview of site operations?</t>
  </si>
  <si>
    <t xml:space="preserve">Does the OMP include key details:
a) operating hours </t>
  </si>
  <si>
    <t>b) activities undertaken on site</t>
  </si>
  <si>
    <t>c) waste codes</t>
  </si>
  <si>
    <t>d) daily / annual throughput limit</t>
  </si>
  <si>
    <t>e) storage quantities (max) for odorous wastes</t>
  </si>
  <si>
    <t xml:space="preserve">Site Setting &amp; Site Plan </t>
  </si>
  <si>
    <t xml:space="preserve">a) Does the OMP provide an description of the site location and does this identify key receptors and designations. </t>
  </si>
  <si>
    <t>b) Does the OMP contain a site layout plan/s that demonstrates the following:
i) North arrow</t>
  </si>
  <si>
    <r>
      <t>ii) Wind rose (</t>
    </r>
    <r>
      <rPr>
        <i/>
        <sz val="11"/>
        <color rgb="FF000000"/>
        <rFont val="Arial"/>
        <family val="2"/>
      </rPr>
      <t>can be provided separately)</t>
    </r>
  </si>
  <si>
    <t>iii) Scale</t>
  </si>
  <si>
    <t>iv) Site Surfacing</t>
  </si>
  <si>
    <t>v) All waste storage areas</t>
  </si>
  <si>
    <t>vi) Layout of internal waste storage areas</t>
  </si>
  <si>
    <t>vii) Monitoring points</t>
  </si>
  <si>
    <t xml:space="preserve">Odour Emissions:  Sources, Impacts, and Control and Mitigation Measures </t>
  </si>
  <si>
    <t>a) Does the OMP appear to consider all odorous wastes (source materials) and odour generating activities (releases) included in the application.</t>
  </si>
  <si>
    <t>b) Does the OMP appear to outline all the potential impacts of odour emissions and does this correlate with the sensitive receptors highlighted and outlined in OMP regarding the site setting?</t>
  </si>
  <si>
    <t xml:space="preserve">c) Does the OMP appear to outline a number or controls or mitigation measures? </t>
  </si>
  <si>
    <t xml:space="preserve">Monitoring of Odour Emissions </t>
  </si>
  <si>
    <t>Does the OMP outline how odour emissions are detected during day to day operation? Do the monitoring methods appear to cover all potential sources of odour?</t>
  </si>
  <si>
    <t>Complaints Procedure</t>
  </si>
  <si>
    <t xml:space="preserve">a) Does the OMP outline a suitable complaints procedure? </t>
  </si>
  <si>
    <t xml:space="preserve">b) Does the OMP outline what  will occur in the event of a or  multiple complaint/s being received in a short time. This should trigger a review of the current odour controls and whether anything else needs to be implemented. </t>
  </si>
  <si>
    <t>Training, Record Keeping and Review of the OMP</t>
  </si>
  <si>
    <t>a) Does the OMP outline how staff will be trained on the OMP?</t>
  </si>
  <si>
    <t>b) Does the OMP outline how appropriate records will be kept (for example of monitoring, complaints)?</t>
  </si>
  <si>
    <t>c) Does the OMP outline how the records of the monitoring and complaints will be reviewed with the aim of improving operations on site?</t>
  </si>
  <si>
    <t xml:space="preserve">d) Does the OMP outline how regularly and when the entire OMP will be reviewed? </t>
  </si>
  <si>
    <t xml:space="preserve">Dust Emissions Management Plan </t>
  </si>
  <si>
    <t>Does the DEMP provide an overview of site operations?</t>
  </si>
  <si>
    <r>
      <rPr>
        <i/>
        <sz val="11"/>
        <color rgb="FFFF33CC"/>
        <rFont val="Arial"/>
        <family val="2"/>
      </rPr>
      <t xml:space="preserve">Do the operating hours match those of the other application documents. It is not site specific and should </t>
    </r>
    <r>
      <rPr>
        <i/>
        <u/>
        <sz val="11"/>
        <color rgb="FFFF33CC"/>
        <rFont val="Arial"/>
        <family val="2"/>
      </rPr>
      <t>not</t>
    </r>
    <r>
      <rPr>
        <i/>
        <sz val="11"/>
        <color rgb="FFFF33CC"/>
        <rFont val="Arial"/>
        <family val="2"/>
      </rPr>
      <t xml:space="preserve"> be duly made.</t>
    </r>
    <r>
      <rPr>
        <b/>
        <i/>
        <sz val="11"/>
        <color rgb="FFFF33CC"/>
        <rFont val="Arial"/>
        <family val="2"/>
      </rPr>
      <t xml:space="preserve"> </t>
    </r>
  </si>
  <si>
    <t xml:space="preserve">Does the DEMP include key details:
a) operating hours </t>
  </si>
  <si>
    <t>Site Setting and Site Plan</t>
  </si>
  <si>
    <t xml:space="preserve">a) Does the DEMP provide an description of the site location and does this identify key receptors and designations?
</t>
  </si>
  <si>
    <r>
      <t xml:space="preserve">Does the site setting match our own screening (e.g. does it mention all receptors, protected sites, and  AQMAs for PM10) if not it is not site specific and should </t>
    </r>
    <r>
      <rPr>
        <i/>
        <u/>
        <sz val="11"/>
        <color rgb="FFFF33CC"/>
        <rFont val="Arial"/>
        <family val="2"/>
      </rPr>
      <t>not</t>
    </r>
    <r>
      <rPr>
        <i/>
        <sz val="11"/>
        <color rgb="FFFF33CC"/>
        <rFont val="Arial"/>
        <family val="2"/>
      </rPr>
      <t xml:space="preserve"> be duly made. 
You should consider: 
 - in or within 2km of AQMA
 -  500m of sensitive receptor home,  school, hospital etc
 - other dust sources (local)</t>
    </r>
  </si>
  <si>
    <t>b) Does the DEMP contain a site layout plan/s that demonstrates the following:
North arrow</t>
  </si>
  <si>
    <r>
      <t xml:space="preserve">If not it is not the site plan does not provide suitable information and therefore should </t>
    </r>
    <r>
      <rPr>
        <i/>
        <u/>
        <sz val="11"/>
        <color rgb="FFFF33CC"/>
        <rFont val="Arial"/>
        <family val="2"/>
      </rPr>
      <t>not</t>
    </r>
    <r>
      <rPr>
        <i/>
        <sz val="11"/>
        <color rgb="FFFF33CC"/>
        <rFont val="Arial"/>
        <family val="2"/>
      </rPr>
      <t xml:space="preserve"> be duly made. </t>
    </r>
  </si>
  <si>
    <r>
      <t>Wind rose (</t>
    </r>
    <r>
      <rPr>
        <i/>
        <sz val="11"/>
        <color rgb="FF000000"/>
        <rFont val="Arial"/>
        <family val="2"/>
      </rPr>
      <t>can be provided separately)</t>
    </r>
  </si>
  <si>
    <t>Scale</t>
  </si>
  <si>
    <t>Site Surfacing</t>
  </si>
  <si>
    <t>All waste storage areas</t>
  </si>
  <si>
    <t>Layout of internal waste storage areas</t>
  </si>
  <si>
    <t>Visual monitoring points</t>
  </si>
  <si>
    <t xml:space="preserve">Dust Emissions:  Sources, Impacts, and Control and Mitigation Measures </t>
  </si>
  <si>
    <t>a) Does the DEMP appear to consider all waste types and waste treatment activities that could result in dust emissions from site.</t>
  </si>
  <si>
    <r>
      <t xml:space="preserve">If not then the DEMP is incomplete as it does not consider all dusty activities or waste and we do not have all the information required to start our assessment. Therefore should </t>
    </r>
    <r>
      <rPr>
        <i/>
        <u/>
        <sz val="11"/>
        <color rgb="FFFF33CC"/>
        <rFont val="Arial"/>
        <family val="2"/>
      </rPr>
      <t>not</t>
    </r>
    <r>
      <rPr>
        <i/>
        <sz val="11"/>
        <color rgb="FFFF33CC"/>
        <rFont val="Arial"/>
        <family val="2"/>
      </rPr>
      <t xml:space="preserve"> be duly made. </t>
    </r>
  </si>
  <si>
    <t>b) Does the DEMP appear to outline all the potential impacts of DEMP emissions and does this correlate with the sensitive receptors highlighted and outlined in DEMP regarding the site setting?</t>
  </si>
  <si>
    <t xml:space="preserve">c) Does the DEMP list a range of dust control measure and mitigation measures? </t>
  </si>
  <si>
    <r>
      <t xml:space="preserve">Are mitigation / control measures outlined for all sources of dust identified in the DEMP and Risk Assessment. If not the DEMP is not Site Specific and should </t>
    </r>
    <r>
      <rPr>
        <i/>
        <u/>
        <sz val="11"/>
        <color rgb="FFFF33CC"/>
        <rFont val="Arial"/>
        <family val="2"/>
      </rPr>
      <t>not</t>
    </r>
    <r>
      <rPr>
        <i/>
        <sz val="11"/>
        <color rgb="FFFF33CC"/>
        <rFont val="Arial"/>
        <family val="2"/>
      </rPr>
      <t xml:space="preserve"> be duly made. </t>
    </r>
  </si>
  <si>
    <t xml:space="preserve">Monitoring Dust Emissions and Weather Conditions </t>
  </si>
  <si>
    <t>a) visual monitoring and how dust emissions are detected</t>
  </si>
  <si>
    <r>
      <t xml:space="preserve">We would expect all sites to have some kind of formal visual monitoring inspection and designated points should be outlined in the DEMP that considers the site boundary and the duty activities. If not this should </t>
    </r>
    <r>
      <rPr>
        <i/>
        <u/>
        <sz val="11"/>
        <color rgb="FFFF33CC"/>
        <rFont val="Arial"/>
        <family val="2"/>
      </rPr>
      <t>not</t>
    </r>
    <r>
      <rPr>
        <i/>
        <sz val="11"/>
        <color rgb="FFFF33CC"/>
        <rFont val="Arial"/>
        <family val="2"/>
      </rPr>
      <t xml:space="preserve"> be duly made. </t>
    </r>
  </si>
  <si>
    <t>b) How they will monitor the weather conditions</t>
  </si>
  <si>
    <t xml:space="preserve">Weather conditions are fundamental in regards to the generation and transportation of dust emissions from sites. Operators must have considered how they will consider the weather conditions in DEMP. This is not an assessment of validity of the method but they must have suggested a source (e.g. visual inspection, wind sock, weather reports etc) if not then the DEMP is not duly made. </t>
  </si>
  <si>
    <t xml:space="preserve">a) Does the DEMP outline a suitable complaints procedure? </t>
  </si>
  <si>
    <r>
      <t xml:space="preserve">If not then it is not complete and should </t>
    </r>
    <r>
      <rPr>
        <i/>
        <u/>
        <sz val="11"/>
        <color rgb="FFFF33CC"/>
        <rFont val="Arial"/>
        <family val="2"/>
      </rPr>
      <t>not</t>
    </r>
    <r>
      <rPr>
        <i/>
        <sz val="11"/>
        <color rgb="FFFF33CC"/>
        <rFont val="Arial"/>
        <family val="2"/>
      </rPr>
      <t xml:space="preserve"> be duly made</t>
    </r>
  </si>
  <si>
    <t xml:space="preserve">b) Does the DEMP outline what  will occur in the event of a or  multiple complaint/s being received in a short time. This should trigger a review of the current odour controls and whether anything else needs to be implemented. </t>
  </si>
  <si>
    <t>a) Does the DEMP outline how staff will be trained on the DEMP ?</t>
  </si>
  <si>
    <t>b) Does the DEMP outline how appropriate records will be kept (for example of monitoring, complaints)?</t>
  </si>
  <si>
    <t>c) Does the DEMP outline how the records of the monitoring and complaints will be reviewed with the aim of improving operations on site?</t>
  </si>
  <si>
    <t xml:space="preserve">d) Does the DEMP outline how regularly and when the entire DEMP will be reviewed? </t>
  </si>
  <si>
    <t xml:space="preserve">Pests Management Plan </t>
  </si>
  <si>
    <t>How to comply with your environmental permit</t>
  </si>
  <si>
    <t>Control and monitor emissions for your environmental permit - GOV.UK (www.gov.uk)</t>
  </si>
  <si>
    <t>Fly management: how to comply with your environmental permit Version 1- April 2013</t>
  </si>
  <si>
    <t>Does the PMP provide an overview of site operations?</t>
  </si>
  <si>
    <t xml:space="preserve">Does the PMP include key details:
a) operating hours </t>
  </si>
  <si>
    <t>Site Setting</t>
  </si>
  <si>
    <t xml:space="preserve">Does the PMP provide an description of the site location and does this identify key receptors and designations that would be relevant to pests such as human receptors. </t>
  </si>
  <si>
    <t>Site Plan</t>
  </si>
  <si>
    <t>Is there a site plan present in the PMP?</t>
  </si>
  <si>
    <t>Does it contain the following:
1) North arrow</t>
  </si>
  <si>
    <t>2) Scale</t>
  </si>
  <si>
    <t>3) All waste storage areas</t>
  </si>
  <si>
    <t>4) Layout of internal waste storage areas</t>
  </si>
  <si>
    <t>5) Monitoring points</t>
  </si>
  <si>
    <t>Sources of pests</t>
  </si>
  <si>
    <t>Does the PMP appear to consider all wastes and activities included in the application that could cause/attract pests?</t>
  </si>
  <si>
    <r>
      <t xml:space="preserve">Wider contents:
</t>
    </r>
    <r>
      <rPr>
        <sz val="11"/>
        <color theme="1"/>
        <rFont val="Arial"/>
        <family val="2"/>
      </rPr>
      <t xml:space="preserve">
Does the PMP include sections that discuss the following:</t>
    </r>
  </si>
  <si>
    <t xml:space="preserve"> a) monitoring and how pests are detected</t>
  </si>
  <si>
    <t>b) pest control or mitigation measures
Does the PMP contain any appropriate measures? How to comply gives possible appropriate measures to reduce pest problems as: 
- regular inspections by nominated personnel
- isolation and securing/removal of wastes that are attracting scavengers or flies
- employing professional pest controllers, either directly or by contract
- effective scaring or other deterrent methods
- netting</t>
  </si>
  <si>
    <t>c) how they will handle complaints and the how they will respond</t>
  </si>
  <si>
    <t>d) how the PMP will be reviewed following an incident or high number of complaints</t>
  </si>
  <si>
    <t>e) how staff will be trained on contents of plan?</t>
  </si>
  <si>
    <t>Flies</t>
  </si>
  <si>
    <r>
      <t xml:space="preserve">Has </t>
    </r>
    <r>
      <rPr>
        <b/>
        <sz val="11"/>
        <color theme="1"/>
        <rFont val="Arial"/>
        <family val="2"/>
      </rPr>
      <t>Table 4. On site and Pest Management Plan (PMP) assessment – Template check list for Waste Sites</t>
    </r>
    <r>
      <rPr>
        <sz val="11"/>
        <color theme="1"/>
        <rFont val="Arial"/>
        <family val="2"/>
      </rPr>
      <t xml:space="preserve"> been completed/referenced?</t>
    </r>
  </si>
  <si>
    <t>1. Ensure that staff are trained in key areas, for example the significance of flies, using control techniques and waste rejection procedures.</t>
  </si>
  <si>
    <t>2. Monitor fly numbers and the extent of breeding sites.</t>
  </si>
  <si>
    <t>3. Select and implement the most appropriate long-term fly prevention methods, such as drying or removing manure, confining or covering waste materials, and using predators.</t>
  </si>
  <si>
    <t>4. Select appropriate insecticidal fly control techniques, bearing in mind the need to minimise the impact of resistance, and the impact on beneficial organisms.</t>
  </si>
  <si>
    <t>5. Decide the trigger level in fly populations for pesticide treatments, based on the timing of fly complaints from neighbours.</t>
  </si>
  <si>
    <t>6. Regularly review effectiveness of the fly control methods.</t>
  </si>
  <si>
    <t>Deposit for recovery</t>
  </si>
  <si>
    <t>Natural Resources Wales / How to prepare a waste recovery plan for a waste deposit for recovery permit</t>
  </si>
  <si>
    <t>Wastes acceptance procedures</t>
  </si>
  <si>
    <t>Conceptual site model (CSM)</t>
  </si>
  <si>
    <t>Hydrogeological risk assessments (HRA)</t>
  </si>
  <si>
    <t>Stability risk assessment</t>
  </si>
  <si>
    <t>Environmental setting and site design (ESSD) report</t>
  </si>
  <si>
    <t>General</t>
  </si>
  <si>
    <t>Is the application for a deposit for recovery activity?</t>
  </si>
  <si>
    <t xml:space="preserve">If yes, a WRP is required, complete this checklist. If no, a WRP is not required and you do not need to complete the rest of this checklist, and the answer should be marked as "n/a". </t>
  </si>
  <si>
    <t>Has a WRP been provided?</t>
  </si>
  <si>
    <t>Have we assessed the WRP and agreed it is recovery?</t>
  </si>
  <si>
    <t>If 'Yes' reference PPN 
If we have not agreed the WRP or it has changed, inform applicant that if we assess it and do not agree recovery, they may lose their application fee.</t>
  </si>
  <si>
    <t>Is the WRP the same as the version previously approved?</t>
  </si>
  <si>
    <t>If 'No' it will need to be reassessed</t>
  </si>
  <si>
    <t>Standard Rules Application only</t>
  </si>
  <si>
    <t>Has the following criteria been met:</t>
  </si>
  <si>
    <t>Using no more than 60,000m3 of waste</t>
  </si>
  <si>
    <t>Wastes to be used are listed within the SRP</t>
  </si>
  <si>
    <t>The facility is not on a landfill, whether historical, closed or operational</t>
  </si>
  <si>
    <t>Historic landfills are shown on 'MyMap' under 'Resource Management Terrestrial'. MyMap for permitting should show permitted (installations &amp; waste) closed &amp; operational landfills.</t>
  </si>
  <si>
    <t>The deposit is not into a water body or sub-water table</t>
  </si>
  <si>
    <t>WRP must include</t>
  </si>
  <si>
    <t>a. Evidence to support recovery of waste (must demonstrate one of the three options):</t>
  </si>
  <si>
    <t>1. Financial gain or other worthwhile benefit by using non-waste materials</t>
  </si>
  <si>
    <t>Including costings of using non-waste</t>
  </si>
  <si>
    <t>2. Funding to use non-waste materials</t>
  </si>
  <si>
    <t>3. Specific or general obligation</t>
  </si>
  <si>
    <t>If demonstrating recovery through a specific or general obligation through planning (option 3), has a copy of the planning permission and conditions been supplied?</t>
  </si>
  <si>
    <t>Have plans &amp; cross sections been supplied?</t>
  </si>
  <si>
    <t>b. Evidence the waste is serving a useful purpose (is suitable)</t>
  </si>
  <si>
    <t>This must include a list of the waste types and the function they are fulfilling.</t>
  </si>
  <si>
    <t>If waste is being used to improve soil quality (e.g. landspreading), has a benefit statement been provided.</t>
  </si>
  <si>
    <t>Improving soil quality is not the same as creating a soil profile, benefit statement is not required for creating a soil profile.</t>
  </si>
  <si>
    <r>
      <t>c. Purpose of the work</t>
    </r>
    <r>
      <rPr>
        <sz val="11"/>
        <color theme="1"/>
        <rFont val="Arial"/>
        <family val="2"/>
      </rPr>
      <t xml:space="preserve"> (why it's needed and how it will meet that need)</t>
    </r>
  </si>
  <si>
    <t>N/A if there is a specific obligation</t>
  </si>
  <si>
    <r>
      <t xml:space="preserve">d. Quantity of waste used </t>
    </r>
    <r>
      <rPr>
        <sz val="11"/>
        <color theme="1"/>
        <rFont val="Arial"/>
        <family val="2"/>
      </rPr>
      <t>(including plans and cross sections)</t>
    </r>
  </si>
  <si>
    <r>
      <t xml:space="preserve">e. Meeting quality standards </t>
    </r>
    <r>
      <rPr>
        <sz val="11"/>
        <color theme="1"/>
        <rFont val="Arial"/>
        <family val="2"/>
      </rPr>
      <t>(that it is fit for purpose and completed scheme will not result in environmental problems/harm)</t>
    </r>
  </si>
  <si>
    <t>Additional information that must be supplied for a bespoke (separate to the WRP):</t>
  </si>
  <si>
    <t>Does the WRP include waste acceptance procedures?</t>
  </si>
  <si>
    <t>The waste acceptance procedures must set out:</t>
  </si>
  <si>
    <t>Evidence needed from producer</t>
  </si>
  <si>
    <t>Measures to make sure waste is not contaminated</t>
  </si>
  <si>
    <t>Waste acceptance criteria e.g. inert waste testing</t>
  </si>
  <si>
    <t>Details of testing requirements by the producer and receiving site (if needed)</t>
  </si>
  <si>
    <t>Refer to gov.uk guidance to confirm testing requirements- link above in guidance section</t>
  </si>
  <si>
    <t xml:space="preserve">Conceptual site model (CSM) </t>
  </si>
  <si>
    <t>Does the WRP include a CSM?</t>
  </si>
  <si>
    <t>The CSM should determine what risk assessments are required</t>
  </si>
  <si>
    <t>The CSM must include:</t>
  </si>
  <si>
    <t>Drawing of site in relation to surrounding features</t>
  </si>
  <si>
    <t>Sources of pollution (from historical and proposed new activities)</t>
  </si>
  <si>
    <t>Pathways (geology, hydrogeology, groundwater, surface water, etc)</t>
  </si>
  <si>
    <t>Receptors (including a drawing showing all relevant receptors)</t>
  </si>
  <si>
    <r>
      <t xml:space="preserve">Qualitative HRA; </t>
    </r>
    <r>
      <rPr>
        <u/>
        <sz val="11"/>
        <color theme="1"/>
        <rFont val="Arial"/>
        <family val="2"/>
      </rPr>
      <t>OR</t>
    </r>
  </si>
  <si>
    <t xml:space="preserve">Quantitative HRA. 
</t>
  </si>
  <si>
    <t>Required if in a sensitive location i.e. on a principal aquifer / secondary A aquifer; below the water table; SPZ 2 &amp; 3; or in an area where groundwater provides a direct pathway to other sensitive receptors e.g. habitat sites. We would be unlikely to grant an environmental permit for a DfR site in a SPZ 1</t>
  </si>
  <si>
    <t>Check the HRA includes all sections required by the guidance</t>
  </si>
  <si>
    <t>see link above</t>
  </si>
  <si>
    <t>Site setting and CSM (or reference to the CSM)</t>
  </si>
  <si>
    <t>Justification of the level of assessment / modelling approach</t>
  </si>
  <si>
    <t>Review of the following, where applicable:
- natural geology
- geological barrier
- attenuation layer
- surface water management system</t>
  </si>
  <si>
    <t>Does the WRP include a Stability risk assessment (where relevant)?</t>
  </si>
  <si>
    <t>Amenity risk assessment</t>
  </si>
  <si>
    <t>Does the WRP include an Amenity risk assessment?</t>
  </si>
  <si>
    <t>See 'Risk Assessment' tab</t>
  </si>
  <si>
    <t>Does the WRP include a ESSD?</t>
  </si>
  <si>
    <t>The ESSD must include:</t>
  </si>
  <si>
    <t>Site details e.g. location, site context</t>
  </si>
  <si>
    <t>Compliance points (where relevant) e.g. groundwater, surface water discharges</t>
  </si>
  <si>
    <t>Pollution control measures e.g. attenuation layer (if sensitive location), drainage ditches, etc</t>
  </si>
  <si>
    <t>Monitoring where required e.g. gas monitoring if identified by risk assessment (where waste is deposited more than 2m below ground surface)</t>
  </si>
  <si>
    <t>Site name and address complete?</t>
  </si>
  <si>
    <t>Option ‘site’ or 'mobile plant' selected?</t>
  </si>
  <si>
    <t>2c1-2c4</t>
  </si>
  <si>
    <t>2d1-
2d4</t>
  </si>
  <si>
    <t>Has the applicant indicated that they are financially sound, i.e. do not need to provide financial provision for the activity?</t>
  </si>
  <si>
    <r>
      <t xml:space="preserve">Management system
</t>
    </r>
    <r>
      <rPr>
        <sz val="11"/>
        <color theme="1"/>
        <rFont val="Arial"/>
        <family val="2"/>
      </rPr>
      <t>Have they confirmed the management system meets our guidance?</t>
    </r>
  </si>
  <si>
    <t>If increasing permitted area has a site condition report been provided?</t>
  </si>
  <si>
    <t>Total time recording</t>
  </si>
  <si>
    <t>OPRA review</t>
  </si>
  <si>
    <t>TAB: Complexity_Emissions_Location</t>
  </si>
  <si>
    <t>Location Attributes</t>
  </si>
  <si>
    <t>TAB: Operator Performance</t>
  </si>
  <si>
    <t>Start score:</t>
  </si>
  <si>
    <t xml:space="preserve">Start fee: </t>
  </si>
  <si>
    <t>End score:</t>
  </si>
  <si>
    <t>End fee:</t>
  </si>
  <si>
    <t>j. flooding</t>
  </si>
  <si>
    <t>n. local wildlife sites</t>
  </si>
  <si>
    <t>k. protected habitats/species and section 6/7 species</t>
  </si>
  <si>
    <t>l. historic items (ancient monuments, historic sites etc.)</t>
  </si>
  <si>
    <t>m. source protection zones/aquifers</t>
  </si>
  <si>
    <t>o. surface water courses (sinks/issues/springs/wells etc.)</t>
  </si>
  <si>
    <t>If indicated activity is mobile plant, have we agreed the activity is mobile plant?</t>
  </si>
  <si>
    <t>If there has been changes to this agreement, has a change document been provided?</t>
  </si>
  <si>
    <t>If an existing permit, does the site and company address(es) match the current permit?</t>
  </si>
  <si>
    <t>This applies to all new bespoke permits and variations. If the permit is a normal variation, only the relevant parts of the EMS should be updated by the operator and assessed.</t>
  </si>
  <si>
    <t>If yes; have they ticked to say they have included all certificates, and provided them?</t>
  </si>
  <si>
    <t>If no; have they ticked to say they have included registration evidence, and provided them?</t>
  </si>
  <si>
    <t>Fugitive emissions:
If the site falls within the scope of the following Environment Agency's Control and monitor emissions for your environmental permit guidance (dust section), has a DEMP been provided?</t>
  </si>
  <si>
    <r>
      <t>Odour:
a) If the site is undertaking an activity for</t>
    </r>
    <r>
      <rPr>
        <i/>
        <sz val="11"/>
        <color theme="1"/>
        <rFont val="Arial"/>
        <family val="2"/>
      </rPr>
      <t xml:space="preserve"> 'which odour is a key issue' </t>
    </r>
    <r>
      <rPr>
        <sz val="11"/>
        <color theme="1"/>
        <rFont val="Arial"/>
        <family val="2"/>
      </rPr>
      <t>as outlined in</t>
    </r>
    <r>
      <rPr>
        <i/>
        <sz val="11"/>
        <color theme="1"/>
        <rFont val="Arial"/>
        <family val="2"/>
      </rPr>
      <t xml:space="preserve"> 'how to comply with your environmental permit' guidance, </t>
    </r>
    <r>
      <rPr>
        <sz val="11"/>
        <color theme="1"/>
        <rFont val="Arial"/>
        <family val="2"/>
      </rPr>
      <t>has an OMP been provided?</t>
    </r>
  </si>
  <si>
    <t xml:space="preserve">If yes, an OMP is required, and the odour tab should be completed. 
If no, an OMP is not required and you do not need to complete the odour tab, and the answer should be marked as "n/a". </t>
  </si>
  <si>
    <t>Odour:
b) If the site's risk assessment has highlighted there is a risk of odour from this activity, has an OMP been provided?</t>
  </si>
  <si>
    <r>
      <rPr>
        <sz val="11"/>
        <color theme="1"/>
        <rFont val="Arial"/>
        <family val="2"/>
      </rPr>
      <t>Odour: 
c) If variation, and operations have indicated that there is an issue with odour from the facility, has an OMP been provided?</t>
    </r>
    <r>
      <rPr>
        <b/>
        <sz val="11"/>
        <color theme="1"/>
        <rFont val="Arial"/>
        <family val="2"/>
      </rPr>
      <t xml:space="preserve"> </t>
    </r>
  </si>
  <si>
    <t>Noise:
If an adverse impact or significant adverse impact is concluded by the NIA, has a Noise Management Plan been provided?</t>
  </si>
  <si>
    <t>Noise: 
If a Noise Impact Assessment is required, has it been provided?</t>
  </si>
  <si>
    <t>Fire:
Is this a new bespoke permit application, that includes the acceptance and storage of combustible waste?</t>
  </si>
  <si>
    <r>
      <t xml:space="preserve">Yes - FPMP </t>
    </r>
    <r>
      <rPr>
        <b/>
        <i/>
        <sz val="11"/>
        <color rgb="FFFF33CC"/>
        <rFont val="Arial"/>
        <family val="2"/>
      </rPr>
      <t>is</t>
    </r>
    <r>
      <rPr>
        <i/>
        <sz val="11"/>
        <color rgb="FFFF33CC"/>
        <rFont val="Arial"/>
        <family val="2"/>
      </rPr>
      <t xml:space="preserve"> required and the FPMP tab must be completed.  
No - mark as N/A</t>
    </r>
  </si>
  <si>
    <r>
      <t xml:space="preserve">Yes - FPMP is </t>
    </r>
    <r>
      <rPr>
        <b/>
        <i/>
        <sz val="11"/>
        <color rgb="FFFF33CC"/>
        <rFont val="Arial"/>
        <family val="2"/>
      </rPr>
      <t xml:space="preserve">not </t>
    </r>
    <r>
      <rPr>
        <i/>
        <sz val="11"/>
        <color rgb="FFFF33CC"/>
        <rFont val="Arial"/>
        <family val="2"/>
      </rPr>
      <t>required. BUT applicant must provide written confirmation of the following: increase in annual throughput only, storage of combustible material referenced in the guidance will not increase from current levels and the measures used to manage current storage levels (at any one time limits) meet the standards in the guidance.
IMPORTANT: All sections in FPMPs for variations will not necessarily need to be assessed as part of determination. We need the FPMP to include details on existing combustible waste types, site layout, separation distances etc. so that we can assess the new combustible materials/ activities in relation to these. However, we can’t ask for information on existing activities/wastes that are already permitted (i.e. amount of waste accepted, stack sizes, turning, water supplies for existing stacks).
Technically under a variation we can only ask for information/ assess information that we need in order to make a decision on the what the operator is applying to change in their permit. You need to keep this in mind when completing this checklist. If in doubt, speak to your mentor.</t>
    </r>
  </si>
  <si>
    <t>Fire: 
If this is a variation to add a new combustible material, has an FPMP been provided?</t>
  </si>
  <si>
    <t>Fire:
If this is a variation to add a new activity, has an FPMP been provided?</t>
  </si>
  <si>
    <t>Fire:
If this is a variation to increase the annual throughput only, has the required statement been provided?</t>
  </si>
  <si>
    <t>If answered "yes", has relevant convictions information provided?</t>
  </si>
  <si>
    <t>Has the pre-application advice question been answered (references/documents given)?</t>
  </si>
  <si>
    <t>Has the question (treating batteries) been answered?</t>
  </si>
  <si>
    <t>Has the question (modern/consolidated permit) been answered?</t>
  </si>
  <si>
    <t>Sewer question answered?</t>
  </si>
  <si>
    <t>Harbour authority question answered?</t>
  </si>
  <si>
    <t>Fisheries question answered?</t>
  </si>
  <si>
    <t>Has the question (medium combustion plant or specified generator located within an Air Quality Management Area (AQMA)) been answered?</t>
  </si>
  <si>
    <t>Has the question (deposit for recovery activity) been answered?</t>
  </si>
  <si>
    <t>Has all sections of the completed? And document provided if needed?</t>
  </si>
  <si>
    <r>
      <t>Technical standards</t>
    </r>
    <r>
      <rPr>
        <sz val="11"/>
        <color rgb="FF000000"/>
        <rFont val="Arial"/>
        <family val="2"/>
      </rPr>
      <t xml:space="preserve"> 
Information complete for each activity listed in Table 1a?</t>
    </r>
  </si>
  <si>
    <r>
      <t>Specific Sectors</t>
    </r>
    <r>
      <rPr>
        <sz val="11"/>
        <color rgb="FF000000"/>
        <rFont val="Arial"/>
        <family val="2"/>
      </rPr>
      <t xml:space="preserve">
Has the relevant appendix been completed?</t>
    </r>
    <r>
      <rPr>
        <b/>
        <sz val="11"/>
        <color rgb="FF000000"/>
        <rFont val="Arial"/>
        <family val="2"/>
      </rPr>
      <t xml:space="preserve">
</t>
    </r>
    <r>
      <rPr>
        <sz val="11"/>
        <color rgb="FF000000"/>
        <rFont val="Arial"/>
        <family val="2"/>
      </rPr>
      <t>- clinical waste
- hazardous recovery and disposal
- CLO to land
- inert landfill</t>
    </r>
  </si>
  <si>
    <t>Document provided for the monitoring of emissions from points listed in Table 2?</t>
  </si>
  <si>
    <r>
      <t>General requirements</t>
    </r>
    <r>
      <rPr>
        <sz val="11"/>
        <color rgb="FF000000"/>
        <rFont val="Arial"/>
        <family val="2"/>
      </rPr>
      <t xml:space="preserve"> information complete for each activity listed? 
- fugitive emissions
- noise
- odour
- fire
- pests (not listed separately on application form)</t>
    </r>
  </si>
  <si>
    <t>Fire: 
If this is a variation to increase the amount of waste stored at any one time, has an FPMP been provided?</t>
  </si>
  <si>
    <t>Pests: 
If a dedicated pests management plan required, has it been provided? 
This will depend on the types of wastes accepted, treatment types etc</t>
  </si>
  <si>
    <t>This should not be needed for a MT var</t>
  </si>
  <si>
    <t xml:space="preserve">5. the checklist will record the number of "no" answers on each tab and summarise them on the decisions and actions tab. </t>
  </si>
  <si>
    <t>Changed</t>
  </si>
  <si>
    <t>Not changed</t>
  </si>
  <si>
    <t>Reason</t>
  </si>
  <si>
    <t>Complexity Attribute</t>
  </si>
  <si>
    <t>Emissions Attribute (Waste Input)</t>
  </si>
  <si>
    <t xml:space="preserve">Proximity to Human Occupation </t>
  </si>
  <si>
    <t>Assessment under wildlife, countryside or habitats legislation</t>
  </si>
  <si>
    <t>Groundwater/Aquifers</t>
  </si>
  <si>
    <t>Sensitivity of surface water</t>
  </si>
  <si>
    <t>Direct run-offs</t>
  </si>
  <si>
    <t>Air Quality Management Zone</t>
  </si>
  <si>
    <t>Flood Plain</t>
  </si>
  <si>
    <t>Difference in score:</t>
  </si>
  <si>
    <t>Difference in fee:</t>
  </si>
  <si>
    <t>If minus, a refund is required</t>
  </si>
  <si>
    <t>Has the WRP assessment fee been paid (if required)?</t>
  </si>
  <si>
    <t>A fee does not need to be paid if the WRP has already been assessed and approved by us. If it has changed or not been assessed the WRP assessment fee must be paid.</t>
  </si>
  <si>
    <t>PAN-021479</t>
  </si>
  <si>
    <t>Kier Services Limited</t>
  </si>
  <si>
    <t>Pyle Community Recycling Centre</t>
  </si>
  <si>
    <t>South West</t>
  </si>
  <si>
    <t>Elaine Gunstone</t>
  </si>
  <si>
    <t>Date of application incorrect as has been resubmitted - will need updating</t>
  </si>
  <si>
    <t>No relevant convictions declared.</t>
  </si>
  <si>
    <t>Date checked: 12/06/2023</t>
  </si>
  <si>
    <t>Transaction ref: 2104627
Date: 12/08/2022
Reference: BS/120822/19 Rennis Pyle Comm Recycling WPCC12231/1
Amount: 4,112.50
Transaction ref: 2104628
Date: 12/08/2022
Reference: BS/120822/19 Rennis Pyle Comm Recycling WPCC12231/2
Amount: 4,112.50
Transaction ref: 2113925
Date: 11/04/2023
Reference: BS/110423/30/WPCC13103A PYLE COMMUNITY RECYCLING CENTRE
Amount: 350.00</t>
  </si>
  <si>
    <t>Document Reference "Kier Application Checklist"</t>
  </si>
  <si>
    <t>Applicant has not indicated bankruptcy or insolvency</t>
  </si>
  <si>
    <t>PAN-018903</t>
  </si>
  <si>
    <t>Most recent application to NRW for this site.</t>
  </si>
  <si>
    <t>One</t>
  </si>
  <si>
    <t>Not treating batteries</t>
  </si>
  <si>
    <t>None declared.</t>
  </si>
  <si>
    <t>WAMITAB</t>
  </si>
  <si>
    <t>No current or past bankruptcy or insolvency declared.</t>
  </si>
  <si>
    <t>ISO 14001</t>
  </si>
  <si>
    <t>"EMS Summmary Pyle Communicy Recycling Centre; SHEMS-STD-GR-003"</t>
  </si>
  <si>
    <t>DCWW</t>
  </si>
  <si>
    <t>Not within AQMA</t>
  </si>
  <si>
    <t>No releases to harbour.</t>
  </si>
  <si>
    <t>No releases to local fishery waters.</t>
  </si>
  <si>
    <t>No reference given.</t>
  </si>
  <si>
    <t>"SCR_Pyle.pdf; Ground Investigation Report; Land Qualiy Assessment P20241_R1 Ryle CRC.pdf"</t>
  </si>
  <si>
    <t>"Non technical Summary"</t>
  </si>
  <si>
    <t>"H1Tool_2.78.mdb; Environmental Risk Assessment". Have also provided screenshots of the results of the tool.</t>
  </si>
  <si>
    <t>"</t>
  </si>
  <si>
    <t>"Low Waste Types"</t>
  </si>
  <si>
    <t>The activity is confirmed to not be deposit for recovery</t>
  </si>
  <si>
    <t>"402.00798.00029.03.010.CO Proposed Site Drainage"</t>
  </si>
  <si>
    <t>Documents referenced:
Odour - "Kier Working Plan Pyle CRC"
Noise and vibration - "Kier Working Plan Pyle CRC"
Fire - "Fire Management Plan" and "Kier Working Plan Pyle CRC"</t>
  </si>
  <si>
    <t>Accepting market waste, mixed municiple waste, edible oils and fats and biodegradable kitchen and canteen wastes.</t>
  </si>
  <si>
    <t>No water monitoring on site?</t>
  </si>
  <si>
    <t>Appendix 2 - Specific questions for the hazardous wate recovery and disposal sector completed</t>
  </si>
  <si>
    <t>Appendix 2 Hazardous waste for recovery and disposal</t>
  </si>
  <si>
    <t>402.00798.00029.03.004.C0 Proposed Site Layout.pdf</t>
  </si>
  <si>
    <t>Kier Working Plan Pyle CRC</t>
  </si>
  <si>
    <t>Ems Summary Pyle Community Recycling Centre
All below information is taken from "Kier Working Plan Pyle CRC"</t>
  </si>
  <si>
    <t>Very blurry - better quality required</t>
  </si>
  <si>
    <t>Can't see, as above.</t>
  </si>
  <si>
    <t xml:space="preserve">Tyres and fridge freezers to be stored loose with no information on storage area sizes. </t>
  </si>
  <si>
    <t>Refer to "Environmental SHEMS-FOR-GR-039 Risk Assessment &amp; Action Plan" which doesn't exist
Refers to "SHEMS-FOR-GR-040 Environmental Aspect &amp; Impact Assessment" which is included</t>
  </si>
  <si>
    <t xml:space="preserve">"Appendix 1.0 Hard-standing and drainage plan including interceptor" contains three plans - the first and third plans are unreadable due to quality.
Required information on emergency kits can't be read, if it exists. </t>
  </si>
  <si>
    <t>Appendix 2.0 is missing</t>
  </si>
  <si>
    <t>SHEMS-STD-GR-065 Waste Management</t>
  </si>
  <si>
    <t>Missing documents</t>
  </si>
  <si>
    <t>SHEMS-STD-GR-064 Pollution Prevention Standard</t>
  </si>
  <si>
    <t>Recommended for furthur guidance</t>
  </si>
  <si>
    <t>SHEMS-STD-GR-014 – Risk &amp; Impact Assessment Standard</t>
  </si>
  <si>
    <t>SHEMS-STD-GR-064 – Pollution Prevention Standard</t>
  </si>
  <si>
    <t>SHEMS-STD-GR-062 – Ecology &amp; Biodiversity Standard</t>
  </si>
  <si>
    <t>SHEMS-STD-GR-060 – Archaeological &amp; Heritage Standard</t>
  </si>
  <si>
    <t>SHEMS-FOR-GR-040 Environmental Aspect &amp; Impact Assessment</t>
  </si>
  <si>
    <t>An "Environmental aspects and impacts risk assessment" has been provided but it appears to be site specific rather than a standard</t>
  </si>
  <si>
    <t>SCR provided</t>
  </si>
  <si>
    <t>Leeann Neagle</t>
  </si>
  <si>
    <t>Issued 2022</t>
  </si>
  <si>
    <t>"Risk management techniques"</t>
  </si>
  <si>
    <t>Mentioned throughout</t>
  </si>
  <si>
    <t>Screening assessment completed: NIA and NMP not required</t>
  </si>
  <si>
    <t>Not provided</t>
  </si>
  <si>
    <t>Types but not codes</t>
  </si>
  <si>
    <t>Continuous review and revision where necessary</t>
  </si>
  <si>
    <t>Appendix 2 is unreadable</t>
  </si>
  <si>
    <t>Appendix 7 is very poor quality</t>
  </si>
  <si>
    <t>Appendix 7 - poor detail</t>
  </si>
  <si>
    <t>On site water bowsers - 3, 2000l ones</t>
  </si>
  <si>
    <t>Drainage plan provided but not of readable quality</t>
  </si>
  <si>
    <t>Green material, paper, wood</t>
  </si>
  <si>
    <t>No mention of moisture</t>
  </si>
  <si>
    <t>Mentioned fire extinguishers only</t>
  </si>
  <si>
    <t>Stack length/width/depth hasn't been given so cannot calculate. FPMP states largest pile is 61m^3</t>
  </si>
  <si>
    <t xml:space="preserve">An estimate has been provided of the flow of a hydrant nearby but they don't intend to use it. Exact flow rate not able to be given by Welsh Water. On site water supply is significantly less than required. </t>
  </si>
  <si>
    <t>Query them not intending to use the hydrant, as this will be what will HAVE to be used to provide enough water on site</t>
  </si>
  <si>
    <t>Intend to use foul and surface water drainage systems</t>
  </si>
  <si>
    <t>6m perimeter around quarantine area</t>
  </si>
  <si>
    <t>Via social media only</t>
  </si>
  <si>
    <t>Annually</t>
  </si>
  <si>
    <t>Query of using only social media??</t>
  </si>
  <si>
    <t>Section 1.3 - what are LDA/SDA</t>
  </si>
  <si>
    <t xml:space="preserve">Technically not mentioned, but it is a recycling centre </t>
  </si>
  <si>
    <t>No walls mentioned</t>
  </si>
  <si>
    <t>Reviewed when provided on 21/07/2023</t>
  </si>
  <si>
    <t>Not provided with initial submission</t>
  </si>
  <si>
    <t>2225-R002-01 Pyle Pest Management Plan</t>
  </si>
  <si>
    <t>Started 15:11-</t>
  </si>
  <si>
    <t>Working document with continuous review and revision where necessary</t>
  </si>
  <si>
    <t>Missing a pest plan</t>
  </si>
  <si>
    <t>Second NDM sent 02/08/2023 as first request was not complete</t>
  </si>
  <si>
    <t>07/07/2023
02/08/2023</t>
  </si>
  <si>
    <t>21/07/2023
16/08/2023</t>
  </si>
  <si>
    <t>X</t>
  </si>
  <si>
    <t>Duly made as of 16/08</t>
  </si>
  <si>
    <r>
      <t xml:space="preserve">‘Duly Made’ officers notes: 
</t>
    </r>
    <r>
      <rPr>
        <sz val="11"/>
        <color rgb="FFFF33CC"/>
        <rFont val="Arial"/>
        <family val="2"/>
      </rPr>
      <t xml:space="preserve">
</t>
    </r>
    <r>
      <rPr>
        <sz val="11"/>
        <rFont val="Arial"/>
        <family val="2"/>
      </rPr>
      <t>07/07/2023, Rhiannon Smith. Initial application review completed. Concerns regarding the waste types proposed to be accepted not all being in line with what would be expected at a civic amenity site, nopest management plan had been submitted despite accepting putrescible waste to site, postcode did not appear suitable, SCR out of date, EMS/working plan, risk assessment, FPMP and odour plan all missing information and contained unreadable site plans. Application not duly made.
21/07/2023, Rhiannon Smith. Initial not duly made response received.
02/08/2023, Rhiannon Smith. Some outstanding queries require addressing regarding the EMS/working plan, FPMP and odour plan, as well as some new queries regarding the newly provided pest plan. Second information request sent.
16/08/2023, Rhiannon Smith. Second information request response recieved. Sufficient information provided for the application to be duly made. Application duly made on 25/08/2023 dated 16/08/2023.</t>
    </r>
  </si>
  <si>
    <t>Not queried, clearly a site permit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</si>
</sst>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38" x14ac:knownFonts="1">
    <font>
      <sz val="11"/>
      <color theme="1"/>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
      <sz val="11"/>
      <color rgb="FFFF00FF"/>
      <name val="Arial"/>
      <family val="2"/>
    </font>
    <font>
      <sz val="11"/>
      <name val="Arial"/>
      <family val="2"/>
    </font>
    <font>
      <u/>
      <sz val="11"/>
      <color theme="1"/>
      <name val="Arial"/>
      <family val="2"/>
    </font>
    <font>
      <sz val="11"/>
      <color rgb="FFFF33CC"/>
      <name val="Arial"/>
      <family val="2"/>
    </font>
    <font>
      <b/>
      <sz val="11"/>
      <name val="Arial"/>
      <family val="2"/>
    </font>
    <font>
      <b/>
      <u/>
      <sz val="11"/>
      <color theme="1"/>
      <name val="Arial"/>
      <family val="2"/>
    </font>
    <font>
      <sz val="11"/>
      <color theme="0"/>
      <name val="Arial"/>
      <family val="2"/>
    </font>
    <font>
      <b/>
      <sz val="11"/>
      <color theme="0"/>
      <name val="Arial"/>
      <family val="2"/>
    </font>
    <font>
      <b/>
      <sz val="11"/>
      <color rgb="FF808000"/>
      <name val="Arial"/>
      <family val="2"/>
    </font>
    <font>
      <u/>
      <sz val="11"/>
      <color theme="10"/>
      <name val="Calibri"/>
      <family val="2"/>
      <scheme val="minor"/>
    </font>
    <font>
      <sz val="11"/>
      <color theme="1"/>
      <name val="Calibri"/>
      <family val="2"/>
      <scheme val="minor"/>
    </font>
    <font>
      <sz val="11"/>
      <color theme="0"/>
      <name val="Calibri"/>
      <family val="2"/>
      <scheme val="minor"/>
    </font>
    <font>
      <b/>
      <sz val="14"/>
      <color theme="1"/>
      <name val="Arial"/>
      <family val="2"/>
    </font>
    <font>
      <i/>
      <sz val="11"/>
      <color rgb="FFFF00FF"/>
      <name val="Arial"/>
      <family val="2"/>
    </font>
    <font>
      <i/>
      <sz val="11"/>
      <color theme="1"/>
      <name val="Arial"/>
      <family val="2"/>
    </font>
    <font>
      <u/>
      <sz val="11"/>
      <color theme="10"/>
      <name val="Arial"/>
      <family val="2"/>
    </font>
    <font>
      <b/>
      <i/>
      <sz val="11"/>
      <color rgb="FFFF33CC"/>
      <name val="Arial"/>
      <family val="2"/>
    </font>
    <font>
      <i/>
      <sz val="11"/>
      <color rgb="FFFF33CC"/>
      <name val="Arial"/>
      <family val="2"/>
    </font>
    <font>
      <i/>
      <u/>
      <sz val="11"/>
      <color rgb="FFFF33CC"/>
      <name val="Arial"/>
      <family val="2"/>
    </font>
    <font>
      <i/>
      <sz val="11"/>
      <color rgb="FF000000"/>
      <name val="Arial"/>
      <family val="2"/>
    </font>
    <font>
      <b/>
      <sz val="11"/>
      <color theme="4"/>
      <name val="Arial"/>
      <family val="2"/>
    </font>
    <font>
      <sz val="11"/>
      <color theme="4"/>
      <name val="Arial"/>
      <family val="2"/>
    </font>
    <font>
      <sz val="14"/>
      <color theme="1"/>
      <name val="Arial"/>
      <family val="2"/>
    </font>
    <font>
      <sz val="8"/>
      <name val="Calibri"/>
      <family val="2"/>
      <scheme val="minor"/>
    </font>
    <font>
      <b/>
      <sz val="10"/>
      <color theme="1"/>
      <name val="Arial"/>
      <family val="2"/>
    </font>
    <font>
      <b/>
      <sz val="10"/>
      <name val="Arial"/>
      <family val="2"/>
    </font>
    <font>
      <sz val="10"/>
      <color theme="1"/>
      <name val="Arial"/>
      <family val="2"/>
    </font>
    <font>
      <sz val="10"/>
      <name val="Arial"/>
      <family val="2"/>
    </font>
    <font>
      <sz val="14"/>
      <name val="Arial"/>
      <family val="2"/>
    </font>
    <font>
      <sz val="14"/>
      <color theme="0"/>
      <name val="Arial"/>
      <family val="2"/>
    </font>
    <font>
      <b/>
      <u/>
      <sz val="16"/>
      <color theme="1"/>
      <name val="Arial"/>
      <family val="2"/>
    </font>
    <font>
      <sz val="11"/>
      <name val="Calibri"/>
      <family val="2"/>
      <scheme val="minor"/>
    </font>
    <font>
      <b/>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FFFF0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medium">
        <color indexed="64"/>
      </bottom>
      <diagonal/>
    </border>
  </borders>
  <cellStyleXfs count="3">
    <xf numFmtId="0" fontId="0" fillId="0" borderId="0"/>
    <xf numFmtId="0" fontId="14" fillId="0" borderId="0" applyNumberFormat="0" applyFill="0" applyBorder="0" applyAlignment="0" applyProtection="0"/>
    <xf numFmtId="9" fontId="15" fillId="0" borderId="0" applyFont="0" applyFill="0" applyBorder="0" applyAlignment="0" applyProtection="0"/>
  </cellStyleXfs>
  <cellXfs count="246">
    <xf numFmtId="0" fontId="0" fillId="0" borderId="0" xfId="0"/>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7"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6" fillId="0" borderId="1" xfId="0" applyFont="1" applyBorder="1" applyAlignment="1">
      <alignment horizontal="left" vertical="top" wrapText="1"/>
    </xf>
    <xf numFmtId="0" fontId="1" fillId="0" borderId="1" xfId="0" applyFont="1" applyBorder="1" applyAlignment="1">
      <alignment horizontal="left" vertical="top"/>
    </xf>
    <xf numFmtId="0" fontId="1" fillId="0" borderId="1" xfId="0" applyFont="1" applyBorder="1" applyAlignment="1">
      <alignment horizontal="left" vertical="top" textRotation="90"/>
    </xf>
    <xf numFmtId="0" fontId="8" fillId="0" borderId="1" xfId="0" applyFont="1" applyBorder="1" applyAlignment="1">
      <alignment horizontal="left" vertical="top" wrapText="1"/>
    </xf>
    <xf numFmtId="0" fontId="1" fillId="0" borderId="3" xfId="0" applyFont="1" applyBorder="1" applyAlignment="1">
      <alignment horizontal="left" vertical="top" wrapText="1"/>
    </xf>
    <xf numFmtId="0" fontId="1" fillId="0" borderId="0" xfId="0" applyFont="1" applyAlignment="1">
      <alignment horizontal="left" vertical="top" textRotation="90"/>
    </xf>
    <xf numFmtId="0" fontId="1" fillId="0" borderId="0" xfId="0" applyFont="1" applyAlignment="1">
      <alignment horizontal="left" vertical="top"/>
    </xf>
    <xf numFmtId="0" fontId="11" fillId="0" borderId="1" xfId="0" applyFont="1" applyBorder="1" applyAlignment="1">
      <alignment horizontal="left" vertical="top"/>
    </xf>
    <xf numFmtId="0" fontId="1" fillId="0" borderId="5" xfId="0" applyFont="1" applyBorder="1" applyAlignment="1">
      <alignment horizontal="left" vertical="top"/>
    </xf>
    <xf numFmtId="0" fontId="1" fillId="0" borderId="6" xfId="0" applyFont="1" applyBorder="1" applyAlignment="1">
      <alignment horizontal="left" vertical="top"/>
    </xf>
    <xf numFmtId="0" fontId="1" fillId="0" borderId="7" xfId="0" applyFont="1" applyBorder="1" applyAlignment="1">
      <alignment horizontal="left" vertical="top"/>
    </xf>
    <xf numFmtId="0" fontId="4" fillId="0" borderId="0" xfId="0" applyFont="1" applyAlignment="1">
      <alignment horizontal="left" vertical="top"/>
    </xf>
    <xf numFmtId="0" fontId="11" fillId="0" borderId="1" xfId="0" applyFont="1" applyBorder="1" applyAlignment="1">
      <alignment horizontal="left" vertical="top" wrapText="1"/>
    </xf>
    <xf numFmtId="0" fontId="12" fillId="0" borderId="1" xfId="0" applyFont="1" applyBorder="1" applyAlignment="1">
      <alignment horizontal="left" vertical="top" wrapText="1"/>
    </xf>
    <xf numFmtId="0" fontId="1" fillId="0" borderId="0" xfId="0" applyFont="1" applyAlignment="1">
      <alignment horizontal="left" vertical="top" wrapText="1"/>
    </xf>
    <xf numFmtId="0" fontId="11" fillId="0" borderId="5" xfId="0" applyFont="1" applyBorder="1" applyAlignment="1">
      <alignment horizontal="left" vertical="top"/>
    </xf>
    <xf numFmtId="0" fontId="1" fillId="0" borderId="3" xfId="0" applyFont="1" applyBorder="1" applyAlignment="1">
      <alignment horizontal="left" vertical="top" textRotation="90"/>
    </xf>
    <xf numFmtId="0" fontId="11" fillId="0" borderId="0" xfId="0" applyFont="1" applyAlignment="1">
      <alignment horizontal="left" vertical="top"/>
    </xf>
    <xf numFmtId="0" fontId="6" fillId="0" borderId="0" xfId="0" applyFont="1" applyAlignment="1">
      <alignment horizontal="left" vertical="top"/>
    </xf>
    <xf numFmtId="0" fontId="1" fillId="0" borderId="3" xfId="0" applyFont="1" applyBorder="1" applyAlignment="1">
      <alignment horizontal="left" vertical="top"/>
    </xf>
    <xf numFmtId="0" fontId="2" fillId="0" borderId="1" xfId="0" applyFont="1" applyBorder="1" applyAlignment="1">
      <alignment horizontal="left" vertical="top"/>
    </xf>
    <xf numFmtId="0" fontId="4" fillId="0" borderId="3" xfId="0" applyFont="1" applyBorder="1" applyAlignment="1">
      <alignment horizontal="left" vertical="top" wrapText="1"/>
    </xf>
    <xf numFmtId="0" fontId="1" fillId="0" borderId="10" xfId="0" applyFont="1" applyBorder="1" applyAlignment="1">
      <alignment horizontal="left" vertical="top"/>
    </xf>
    <xf numFmtId="0" fontId="1" fillId="0" borderId="11" xfId="0" applyFont="1" applyBorder="1" applyAlignment="1">
      <alignment horizontal="left" vertical="top"/>
    </xf>
    <xf numFmtId="0" fontId="0" fillId="0" borderId="1" xfId="0" applyBorder="1"/>
    <xf numFmtId="0" fontId="1" fillId="0" borderId="0" xfId="0" applyFont="1"/>
    <xf numFmtId="0" fontId="2" fillId="0" borderId="1" xfId="0" applyFont="1" applyBorder="1"/>
    <xf numFmtId="0" fontId="1" fillId="0" borderId="1" xfId="0" applyFont="1" applyBorder="1"/>
    <xf numFmtId="0" fontId="2" fillId="0" borderId="1" xfId="0" applyFont="1" applyBorder="1" applyAlignment="1">
      <alignment vertical="top"/>
    </xf>
    <xf numFmtId="0" fontId="18" fillId="0" borderId="1" xfId="0" applyFont="1" applyBorder="1" applyAlignment="1">
      <alignment horizontal="left" vertical="top" wrapText="1"/>
    </xf>
    <xf numFmtId="0" fontId="19" fillId="0" borderId="1" xfId="0" applyFont="1" applyBorder="1" applyAlignment="1">
      <alignment horizontal="left" vertical="top"/>
    </xf>
    <xf numFmtId="0" fontId="1" fillId="0" borderId="1" xfId="0" applyFont="1" applyBorder="1" applyAlignment="1">
      <alignment vertical="top"/>
    </xf>
    <xf numFmtId="0" fontId="20" fillId="0" borderId="1" xfId="1" applyFont="1" applyBorder="1" applyAlignment="1">
      <alignment vertical="top" wrapText="1"/>
    </xf>
    <xf numFmtId="0" fontId="21" fillId="0" borderId="1" xfId="0" applyFont="1" applyBorder="1" applyAlignment="1">
      <alignment horizontal="left" vertical="top" wrapText="1"/>
    </xf>
    <xf numFmtId="0" fontId="22" fillId="0" borderId="1" xfId="0" applyFont="1" applyBorder="1" applyAlignment="1">
      <alignment horizontal="left" vertical="top" wrapText="1"/>
    </xf>
    <xf numFmtId="0" fontId="22" fillId="0" borderId="1" xfId="0" applyFont="1" applyBorder="1" applyAlignment="1">
      <alignment horizontal="left" vertical="top"/>
    </xf>
    <xf numFmtId="0" fontId="18" fillId="0" borderId="3" xfId="0" applyFont="1" applyBorder="1" applyAlignment="1">
      <alignment horizontal="left" vertical="top" wrapText="1"/>
    </xf>
    <xf numFmtId="0" fontId="1" fillId="0" borderId="1" xfId="0" applyFont="1" applyBorder="1" applyAlignment="1">
      <alignment vertical="center" wrapText="1"/>
    </xf>
    <xf numFmtId="0" fontId="2" fillId="0" borderId="3" xfId="0" applyFont="1" applyBorder="1" applyAlignment="1">
      <alignment vertical="top"/>
    </xf>
    <xf numFmtId="0" fontId="2" fillId="0" borderId="3" xfId="0" applyFont="1" applyBorder="1" applyAlignment="1">
      <alignment horizontal="left" vertical="top"/>
    </xf>
    <xf numFmtId="0" fontId="1" fillId="0" borderId="1" xfId="0" applyFont="1" applyBorder="1" applyAlignment="1">
      <alignment vertical="top" wrapText="1"/>
    </xf>
    <xf numFmtId="0" fontId="2" fillId="0" borderId="1" xfId="0" applyFont="1" applyBorder="1" applyAlignment="1">
      <alignment vertical="top" wrapText="1"/>
    </xf>
    <xf numFmtId="0" fontId="18" fillId="0" borderId="1" xfId="0" applyFont="1" applyBorder="1" applyAlignment="1">
      <alignment vertical="top" wrapText="1"/>
    </xf>
    <xf numFmtId="0" fontId="8" fillId="0" borderId="1" xfId="0" applyFont="1" applyBorder="1" applyAlignment="1">
      <alignment vertical="top" wrapText="1"/>
    </xf>
    <xf numFmtId="0" fontId="21" fillId="0" borderId="1" xfId="0" applyFont="1" applyBorder="1" applyAlignment="1">
      <alignment vertical="top" wrapText="1"/>
    </xf>
    <xf numFmtId="0" fontId="22" fillId="0" borderId="1" xfId="0" applyFont="1" applyBorder="1" applyAlignment="1">
      <alignment vertical="top" wrapText="1"/>
    </xf>
    <xf numFmtId="0" fontId="4" fillId="0" borderId="1" xfId="0" applyFont="1" applyBorder="1" applyAlignment="1">
      <alignment vertical="center" wrapText="1"/>
    </xf>
    <xf numFmtId="0" fontId="4" fillId="0" borderId="1" xfId="0" applyFont="1" applyBorder="1" applyAlignment="1">
      <alignment vertical="center"/>
    </xf>
    <xf numFmtId="0" fontId="11" fillId="0" borderId="0" xfId="0" applyFont="1"/>
    <xf numFmtId="0" fontId="6" fillId="0" borderId="1" xfId="1" applyFont="1" applyBorder="1" applyAlignment="1">
      <alignment vertical="top"/>
    </xf>
    <xf numFmtId="0" fontId="20" fillId="0" borderId="0" xfId="1" applyFont="1" applyBorder="1" applyAlignment="1">
      <alignment vertical="top"/>
    </xf>
    <xf numFmtId="0" fontId="17" fillId="0" borderId="0" xfId="0" applyFont="1" applyAlignment="1">
      <alignment horizontal="left"/>
    </xf>
    <xf numFmtId="0" fontId="2" fillId="0" borderId="0" xfId="0" applyFont="1"/>
    <xf numFmtId="0" fontId="4" fillId="0" borderId="1" xfId="0" applyFont="1" applyBorder="1" applyAlignment="1">
      <alignment vertical="top" wrapText="1"/>
    </xf>
    <xf numFmtId="0" fontId="1" fillId="0" borderId="3" xfId="0" applyFont="1" applyBorder="1" applyAlignment="1">
      <alignment vertical="top" wrapText="1"/>
    </xf>
    <xf numFmtId="0" fontId="1" fillId="0" borderId="1" xfId="0" applyFont="1" applyBorder="1" applyAlignment="1">
      <alignment wrapText="1"/>
    </xf>
    <xf numFmtId="0" fontId="16" fillId="0" borderId="0" xfId="0" applyFont="1"/>
    <xf numFmtId="0" fontId="20" fillId="0" borderId="1" xfId="1" applyFont="1" applyBorder="1"/>
    <xf numFmtId="0" fontId="8" fillId="0" borderId="1" xfId="0" applyFont="1" applyBorder="1" applyAlignment="1">
      <alignment wrapText="1"/>
    </xf>
    <xf numFmtId="0" fontId="22" fillId="0" borderId="1" xfId="0" applyFont="1" applyBorder="1" applyAlignment="1">
      <alignment wrapText="1"/>
    </xf>
    <xf numFmtId="0" fontId="18" fillId="0" borderId="1" xfId="0" applyFont="1" applyBorder="1" applyAlignment="1">
      <alignment wrapText="1"/>
    </xf>
    <xf numFmtId="0" fontId="1" fillId="3" borderId="1" xfId="0" applyFont="1" applyFill="1" applyBorder="1" applyAlignment="1">
      <alignment vertical="top" wrapText="1"/>
    </xf>
    <xf numFmtId="0" fontId="1" fillId="2" borderId="1" xfId="0" applyFont="1" applyFill="1" applyBorder="1" applyAlignment="1">
      <alignment vertical="top" wrapText="1"/>
    </xf>
    <xf numFmtId="0" fontId="25" fillId="0" borderId="0" xfId="0" applyFont="1" applyAlignment="1">
      <alignment vertical="top" wrapText="1"/>
    </xf>
    <xf numFmtId="0" fontId="1" fillId="0" borderId="0" xfId="0" applyFont="1" applyAlignment="1">
      <alignment vertical="top" wrapText="1"/>
    </xf>
    <xf numFmtId="0" fontId="20" fillId="0" borderId="0" xfId="1" applyFont="1" applyFill="1" applyBorder="1" applyAlignment="1">
      <alignment horizontal="left"/>
    </xf>
    <xf numFmtId="0" fontId="27" fillId="0" borderId="0" xfId="0" applyFont="1"/>
    <xf numFmtId="0" fontId="2" fillId="0" borderId="0" xfId="0" applyFont="1" applyAlignment="1">
      <alignment vertical="top"/>
    </xf>
    <xf numFmtId="0" fontId="1" fillId="0" borderId="1" xfId="0" applyFont="1" applyBorder="1" applyAlignment="1">
      <alignment horizontal="right" vertical="center"/>
    </xf>
    <xf numFmtId="0" fontId="6" fillId="0" borderId="3"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8" fillId="0" borderId="3" xfId="0" applyFont="1" applyBorder="1" applyAlignment="1">
      <alignment horizontal="left" vertical="top" wrapText="1"/>
    </xf>
    <xf numFmtId="0" fontId="3" fillId="0" borderId="3" xfId="0" applyFont="1" applyBorder="1" applyAlignment="1">
      <alignment horizontal="left" vertical="top" wrapText="1"/>
    </xf>
    <xf numFmtId="0" fontId="2" fillId="0" borderId="9" xfId="0" applyFont="1" applyBorder="1" applyAlignment="1">
      <alignment horizontal="center" vertical="top" wrapText="1"/>
    </xf>
    <xf numFmtId="0" fontId="4" fillId="0" borderId="3" xfId="0" applyFont="1" applyBorder="1" applyAlignment="1">
      <alignment vertical="top" wrapText="1"/>
    </xf>
    <xf numFmtId="0" fontId="1" fillId="0" borderId="3" xfId="0" applyFont="1" applyBorder="1" applyAlignment="1">
      <alignment vertical="top"/>
    </xf>
    <xf numFmtId="0" fontId="22" fillId="0" borderId="3" xfId="0" applyFont="1" applyBorder="1" applyAlignment="1">
      <alignment horizontal="left" vertical="top" wrapText="1"/>
    </xf>
    <xf numFmtId="0" fontId="2" fillId="0" borderId="3" xfId="0" applyFont="1" applyBorder="1" applyAlignment="1">
      <alignment vertical="top" wrapText="1"/>
    </xf>
    <xf numFmtId="0" fontId="1" fillId="0" borderId="3" xfId="0" applyFont="1" applyBorder="1" applyAlignment="1">
      <alignment wrapText="1"/>
    </xf>
    <xf numFmtId="0" fontId="1" fillId="0" borderId="3" xfId="0" applyFont="1" applyBorder="1" applyAlignment="1">
      <alignment vertical="center" wrapText="1"/>
    </xf>
    <xf numFmtId="0" fontId="18" fillId="0" borderId="3" xfId="0" applyFont="1" applyBorder="1" applyAlignment="1">
      <alignment vertical="top" wrapText="1"/>
    </xf>
    <xf numFmtId="0" fontId="6" fillId="3" borderId="1" xfId="0" applyFont="1" applyFill="1" applyBorder="1" applyAlignment="1">
      <alignment vertical="top" wrapText="1"/>
    </xf>
    <xf numFmtId="0" fontId="1" fillId="0" borderId="0" xfId="0" applyFont="1" applyAlignment="1">
      <alignment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29" fillId="0" borderId="1" xfId="0" applyFont="1" applyBorder="1" applyAlignment="1">
      <alignment horizontal="left" vertical="top"/>
    </xf>
    <xf numFmtId="0" fontId="30" fillId="0" borderId="1" xfId="0" applyFont="1" applyBorder="1" applyAlignment="1">
      <alignment horizontal="left" vertical="top"/>
    </xf>
    <xf numFmtId="0" fontId="31" fillId="0" borderId="0" xfId="0" applyFont="1" applyAlignment="1">
      <alignment horizontal="left" vertical="top"/>
    </xf>
    <xf numFmtId="0" fontId="31" fillId="0" borderId="1" xfId="0" applyFont="1" applyBorder="1" applyAlignment="1">
      <alignment horizontal="left" vertical="top"/>
    </xf>
    <xf numFmtId="0" fontId="31" fillId="0" borderId="1" xfId="0" applyFont="1" applyBorder="1" applyAlignment="1">
      <alignment horizontal="left" vertical="top" wrapText="1"/>
    </xf>
    <xf numFmtId="0" fontId="32" fillId="0" borderId="1" xfId="0" applyFont="1" applyBorder="1" applyAlignment="1">
      <alignment horizontal="left" vertical="top" wrapText="1"/>
    </xf>
    <xf numFmtId="0" fontId="17" fillId="0" borderId="0" xfId="0" applyFont="1" applyAlignment="1">
      <alignment horizontal="left" vertical="top"/>
    </xf>
    <xf numFmtId="16" fontId="2" fillId="0" borderId="1" xfId="0" applyNumberFormat="1" applyFont="1" applyBorder="1" applyAlignment="1">
      <alignment horizontal="left" vertical="top" wrapText="1"/>
    </xf>
    <xf numFmtId="0" fontId="3" fillId="0" borderId="9" xfId="0" applyFont="1" applyBorder="1" applyAlignment="1">
      <alignment horizontal="left" vertical="top" wrapText="1"/>
    </xf>
    <xf numFmtId="0" fontId="13" fillId="0" borderId="0" xfId="0" applyFont="1" applyAlignment="1">
      <alignment horizontal="left" vertical="top"/>
    </xf>
    <xf numFmtId="0" fontId="2" fillId="0" borderId="0" xfId="0" applyFont="1" applyAlignment="1">
      <alignment horizontal="left" vertical="top"/>
    </xf>
    <xf numFmtId="0" fontId="2" fillId="0" borderId="1" xfId="0" applyFont="1" applyBorder="1" applyAlignment="1">
      <alignment horizontal="center" vertical="top"/>
    </xf>
    <xf numFmtId="49" fontId="1" fillId="0" borderId="1" xfId="0" applyNumberFormat="1" applyFont="1" applyBorder="1" applyAlignment="1">
      <alignment vertical="top"/>
    </xf>
    <xf numFmtId="0" fontId="9" fillId="0" borderId="1" xfId="0" applyFont="1" applyBorder="1" applyAlignment="1">
      <alignment vertical="top" wrapText="1"/>
    </xf>
    <xf numFmtId="0" fontId="20" fillId="0" borderId="1" xfId="1" applyFont="1" applyFill="1" applyBorder="1" applyAlignment="1">
      <alignment vertical="top"/>
    </xf>
    <xf numFmtId="0" fontId="2" fillId="0" borderId="1" xfId="0" applyFont="1" applyBorder="1" applyAlignment="1">
      <alignment horizontal="center" wrapText="1"/>
    </xf>
    <xf numFmtId="0" fontId="17" fillId="0" borderId="0" xfId="0" applyFont="1"/>
    <xf numFmtId="0" fontId="2" fillId="0" borderId="9" xfId="0" applyFont="1" applyBorder="1" applyAlignment="1">
      <alignment vertical="top" wrapText="1"/>
    </xf>
    <xf numFmtId="0" fontId="0" fillId="0" borderId="0" xfId="0" applyAlignment="1">
      <alignment horizontal="left" vertical="top"/>
    </xf>
    <xf numFmtId="0" fontId="20" fillId="0" borderId="1" xfId="1" applyFont="1" applyFill="1" applyBorder="1"/>
    <xf numFmtId="0" fontId="20" fillId="0" borderId="1" xfId="1" applyFont="1" applyFill="1" applyBorder="1" applyAlignment="1">
      <alignment vertical="center"/>
    </xf>
    <xf numFmtId="0" fontId="2" fillId="0" borderId="1" xfId="0" applyFont="1" applyBorder="1" applyAlignment="1">
      <alignment wrapText="1"/>
    </xf>
    <xf numFmtId="2" fontId="1" fillId="0" borderId="0" xfId="2" applyNumberFormat="1" applyFont="1" applyAlignment="1">
      <alignment horizontal="left" vertical="top"/>
    </xf>
    <xf numFmtId="0" fontId="2" fillId="0" borderId="9" xfId="0" applyFont="1" applyBorder="1" applyAlignment="1">
      <alignment horizontal="left" vertical="top"/>
    </xf>
    <xf numFmtId="1" fontId="2" fillId="0" borderId="10" xfId="0" applyNumberFormat="1" applyFont="1" applyBorder="1" applyAlignment="1">
      <alignment horizontal="left" vertical="top"/>
    </xf>
    <xf numFmtId="0" fontId="9" fillId="0" borderId="10" xfId="0" applyFont="1" applyBorder="1" applyAlignment="1">
      <alignment horizontal="left" vertical="top" wrapText="1"/>
    </xf>
    <xf numFmtId="1" fontId="2" fillId="0" borderId="1" xfId="0" applyNumberFormat="1" applyFont="1" applyBorder="1" applyAlignment="1">
      <alignment horizontal="left" vertical="top"/>
    </xf>
    <xf numFmtId="0" fontId="33" fillId="0" borderId="0" xfId="0" applyFont="1"/>
    <xf numFmtId="0" fontId="6" fillId="0" borderId="0" xfId="0" applyFont="1"/>
    <xf numFmtId="0" fontId="18" fillId="0" borderId="0" xfId="0" applyFont="1" applyAlignment="1">
      <alignment vertical="top" wrapText="1"/>
    </xf>
    <xf numFmtId="0" fontId="9" fillId="0" borderId="0" xfId="0" applyFont="1" applyAlignment="1">
      <alignment horizontal="left" vertical="top" wrapText="1"/>
    </xf>
    <xf numFmtId="0" fontId="2" fillId="0" borderId="10" xfId="0" applyFont="1" applyBorder="1" applyAlignment="1">
      <alignment horizontal="left" vertical="top"/>
    </xf>
    <xf numFmtId="0" fontId="9" fillId="0" borderId="11" xfId="0" applyFont="1" applyBorder="1" applyAlignment="1">
      <alignment horizontal="left" vertical="top" wrapText="1"/>
    </xf>
    <xf numFmtId="0" fontId="1" fillId="0" borderId="1" xfId="0" applyFont="1" applyBorder="1" applyAlignment="1">
      <alignment horizontal="left" vertical="top" wrapText="1"/>
    </xf>
    <xf numFmtId="0" fontId="34" fillId="0" borderId="0" xfId="0" applyFont="1"/>
    <xf numFmtId="0" fontId="1" fillId="0" borderId="1" xfId="0" applyFont="1" applyFill="1" applyBorder="1" applyAlignment="1">
      <alignment horizontal="left" vertical="top" textRotation="90"/>
    </xf>
    <xf numFmtId="0" fontId="11" fillId="0" borderId="1" xfId="0" applyFont="1" applyFill="1" applyBorder="1" applyAlignment="1">
      <alignment horizontal="left" vertical="top"/>
    </xf>
    <xf numFmtId="0" fontId="1" fillId="0" borderId="1" xfId="0" applyFont="1" applyFill="1" applyBorder="1" applyAlignment="1">
      <alignment horizontal="left" vertical="top"/>
    </xf>
    <xf numFmtId="0" fontId="1" fillId="0" borderId="3" xfId="0" applyFont="1" applyFill="1" applyBorder="1" applyAlignment="1">
      <alignment horizontal="left" vertical="top"/>
    </xf>
    <xf numFmtId="0" fontId="1" fillId="0" borderId="10" xfId="0" applyFont="1" applyFill="1" applyBorder="1" applyAlignment="1">
      <alignment horizontal="left" vertical="top"/>
    </xf>
    <xf numFmtId="0" fontId="1" fillId="0" borderId="0" xfId="0" applyFont="1" applyFill="1" applyAlignment="1">
      <alignment horizontal="left" vertical="top"/>
    </xf>
    <xf numFmtId="0" fontId="11" fillId="0" borderId="0" xfId="0" applyFont="1" applyAlignment="1">
      <alignment vertical="top"/>
    </xf>
    <xf numFmtId="0" fontId="2" fillId="0" borderId="3" xfId="0" applyFont="1" applyBorder="1" applyAlignment="1">
      <alignment horizontal="center" vertical="top" wrapText="1"/>
    </xf>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1" fontId="9" fillId="0" borderId="10" xfId="0" applyNumberFormat="1" applyFont="1" applyBorder="1" applyAlignment="1">
      <alignment horizontal="left" vertical="top" wrapText="1"/>
    </xf>
    <xf numFmtId="0" fontId="35" fillId="0" borderId="0" xfId="0" applyFont="1"/>
    <xf numFmtId="0" fontId="8" fillId="0" borderId="1" xfId="0" applyFont="1" applyFill="1" applyBorder="1" applyAlignment="1">
      <alignment vertical="top" wrapText="1"/>
    </xf>
    <xf numFmtId="0" fontId="8" fillId="0" borderId="1" xfId="0" applyFont="1" applyFill="1" applyBorder="1" applyAlignment="1">
      <alignment wrapText="1"/>
    </xf>
    <xf numFmtId="0" fontId="22" fillId="0" borderId="1" xfId="0" applyFont="1" applyFill="1" applyBorder="1" applyAlignment="1">
      <alignment vertical="top" wrapText="1"/>
    </xf>
    <xf numFmtId="0" fontId="2" fillId="0" borderId="1" xfId="0" applyFont="1" applyFill="1" applyBorder="1" applyAlignment="1">
      <alignment horizontal="left" vertical="top" wrapText="1"/>
    </xf>
    <xf numFmtId="0" fontId="1" fillId="0" borderId="1" xfId="0" applyFont="1" applyFill="1" applyBorder="1" applyAlignment="1">
      <alignment horizontal="left" vertical="top" wrapText="1"/>
    </xf>
    <xf numFmtId="0" fontId="8" fillId="0" borderId="1" xfId="0" applyFont="1" applyFill="1" applyBorder="1" applyAlignment="1">
      <alignment horizontal="left" vertical="top" wrapText="1"/>
    </xf>
    <xf numFmtId="0" fontId="5" fillId="0" borderId="1" xfId="0" applyFont="1" applyFill="1" applyBorder="1" applyAlignment="1">
      <alignment horizontal="left" vertical="top" wrapText="1"/>
    </xf>
    <xf numFmtId="0" fontId="10" fillId="0" borderId="1" xfId="0" applyFont="1" applyBorder="1"/>
    <xf numFmtId="0" fontId="2" fillId="0" borderId="1" xfId="0" applyFont="1" applyBorder="1" applyAlignment="1">
      <alignment vertical="center"/>
    </xf>
    <xf numFmtId="0" fontId="1" fillId="0" borderId="1" xfId="0" applyFont="1" applyBorder="1" applyAlignment="1">
      <alignment vertical="center"/>
    </xf>
    <xf numFmtId="0" fontId="1" fillId="0" borderId="1" xfId="0" applyFont="1" applyBorder="1" applyAlignment="1">
      <alignment horizontal="right"/>
    </xf>
    <xf numFmtId="0" fontId="1" fillId="0" borderId="0" xfId="0" applyFont="1" applyAlignment="1">
      <alignment horizontal="right"/>
    </xf>
    <xf numFmtId="0" fontId="36" fillId="0" borderId="0" xfId="0" applyFont="1"/>
    <xf numFmtId="0" fontId="6" fillId="0" borderId="0" xfId="0" applyFont="1" applyAlignment="1">
      <alignment vertical="top"/>
    </xf>
    <xf numFmtId="0" fontId="2" fillId="0" borderId="3" xfId="0" applyFont="1" applyFill="1" applyBorder="1" applyAlignment="1">
      <alignment horizontal="left" vertical="top" wrapText="1"/>
    </xf>
    <xf numFmtId="0" fontId="1" fillId="0" borderId="3" xfId="0" applyFont="1" applyFill="1" applyBorder="1" applyAlignment="1">
      <alignment horizontal="left" vertical="top" wrapText="1"/>
    </xf>
    <xf numFmtId="0" fontId="6" fillId="0" borderId="1" xfId="0" applyFont="1" applyFill="1" applyBorder="1" applyAlignment="1">
      <alignment horizontal="left" vertical="top" wrapText="1"/>
    </xf>
    <xf numFmtId="0" fontId="2" fillId="0" borderId="5" xfId="0" applyFont="1" applyFill="1" applyBorder="1" applyAlignment="1">
      <alignment horizontal="left" vertical="top" wrapText="1"/>
    </xf>
    <xf numFmtId="0" fontId="1" fillId="0" borderId="4" xfId="0" applyFont="1" applyFill="1" applyBorder="1" applyAlignment="1">
      <alignment horizontal="left" vertical="top" wrapText="1"/>
    </xf>
    <xf numFmtId="0" fontId="4"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1" fillId="0" borderId="1" xfId="0" applyFont="1" applyFill="1" applyBorder="1" applyAlignment="1">
      <alignment vertical="top" wrapText="1"/>
    </xf>
    <xf numFmtId="0" fontId="2" fillId="0" borderId="1" xfId="0" applyFont="1" applyFill="1" applyBorder="1" applyAlignment="1">
      <alignment vertical="top" wrapText="1"/>
    </xf>
    <xf numFmtId="0" fontId="6" fillId="0" borderId="1" xfId="0" applyFont="1" applyFill="1" applyBorder="1" applyAlignment="1">
      <alignment vertical="top" wrapText="1"/>
    </xf>
    <xf numFmtId="0" fontId="22" fillId="0" borderId="1" xfId="0" applyFont="1" applyFill="1" applyBorder="1" applyAlignment="1">
      <alignment horizontal="left" vertical="top" wrapText="1"/>
    </xf>
    <xf numFmtId="0" fontId="1" fillId="0" borderId="1" xfId="0" applyFont="1" applyFill="1" applyBorder="1" applyAlignment="1">
      <alignment vertical="top"/>
    </xf>
    <xf numFmtId="0" fontId="1" fillId="0" borderId="1" xfId="0" applyFont="1" applyBorder="1" applyAlignment="1">
      <alignment vertical="top" wrapText="1"/>
    </xf>
    <xf numFmtId="0" fontId="6" fillId="0" borderId="1" xfId="0" applyFont="1" applyBorder="1" applyAlignment="1">
      <alignment horizontal="left" vertical="top" wrapText="1"/>
    </xf>
    <xf numFmtId="0" fontId="1" fillId="0" borderId="1" xfId="0" applyFont="1" applyBorder="1" applyAlignment="1">
      <alignment horizontal="left" vertical="top" wrapText="1"/>
    </xf>
    <xf numFmtId="14" fontId="1" fillId="0" borderId="1" xfId="0" applyNumberFormat="1" applyFont="1" applyBorder="1" applyAlignment="1">
      <alignment horizontal="left" vertical="top" wrapText="1"/>
    </xf>
    <xf numFmtId="0" fontId="1" fillId="4" borderId="1" xfId="0" applyFont="1" applyFill="1" applyBorder="1" applyAlignment="1">
      <alignment horizontal="left" vertical="top" wrapText="1"/>
    </xf>
    <xf numFmtId="0" fontId="6" fillId="4" borderId="1" xfId="0" applyFont="1" applyFill="1" applyBorder="1" applyAlignment="1">
      <alignment horizontal="left" vertical="top" wrapText="1"/>
    </xf>
    <xf numFmtId="0" fontId="6" fillId="0" borderId="3" xfId="0" applyFont="1" applyFill="1" applyBorder="1" applyAlignment="1">
      <alignment horizontal="left" vertical="top" wrapText="1"/>
    </xf>
    <xf numFmtId="0" fontId="1" fillId="5" borderId="1" xfId="0" applyFont="1" applyFill="1" applyBorder="1" applyAlignment="1">
      <alignment horizontal="right" vertical="center"/>
    </xf>
    <xf numFmtId="1" fontId="2" fillId="5" borderId="1" xfId="0" applyNumberFormat="1" applyFont="1" applyFill="1" applyBorder="1" applyAlignment="1">
      <alignment horizontal="left" vertical="top"/>
    </xf>
    <xf numFmtId="20" fontId="1" fillId="0" borderId="0" xfId="0" applyNumberFormat="1" applyFont="1"/>
    <xf numFmtId="0" fontId="37" fillId="0" borderId="0" xfId="0" applyFont="1"/>
    <xf numFmtId="0" fontId="6" fillId="0" borderId="1" xfId="0" applyFont="1" applyBorder="1" applyAlignment="1">
      <alignment vertical="top" wrapText="1"/>
    </xf>
    <xf numFmtId="0" fontId="1" fillId="4" borderId="1" xfId="0" applyFont="1" applyFill="1" applyBorder="1"/>
    <xf numFmtId="0" fontId="1" fillId="2" borderId="1" xfId="0" applyFont="1" applyFill="1" applyBorder="1" applyAlignment="1">
      <alignment horizontal="left" vertical="top" wrapText="1"/>
    </xf>
    <xf numFmtId="0" fontId="1" fillId="2" borderId="1" xfId="0" applyFont="1" applyFill="1" applyBorder="1" applyAlignment="1">
      <alignment horizontal="left" vertical="top"/>
    </xf>
    <xf numFmtId="0" fontId="6" fillId="2" borderId="1" xfId="0" applyFont="1" applyFill="1" applyBorder="1" applyAlignment="1">
      <alignment horizontal="left" vertical="top" wrapText="1"/>
    </xf>
    <xf numFmtId="0" fontId="1" fillId="0" borderId="1" xfId="0" applyFont="1" applyFill="1" applyBorder="1"/>
    <xf numFmtId="6" fontId="4" fillId="0" borderId="1" xfId="0" applyNumberFormat="1" applyFont="1" applyBorder="1" applyAlignment="1">
      <alignment horizontal="left" vertical="top" wrapText="1"/>
    </xf>
    <xf numFmtId="6" fontId="1" fillId="0" borderId="1" xfId="0" applyNumberFormat="1" applyFont="1" applyBorder="1"/>
    <xf numFmtId="0" fontId="1" fillId="0" borderId="3" xfId="0" applyFont="1" applyFill="1" applyBorder="1" applyAlignment="1">
      <alignment vertical="top"/>
    </xf>
    <xf numFmtId="0" fontId="1" fillId="0" borderId="0" xfId="0" applyFont="1" applyFill="1"/>
    <xf numFmtId="0" fontId="26" fillId="0" borderId="0" xfId="0" applyFont="1" applyFill="1" applyAlignment="1">
      <alignment vertical="top" wrapText="1"/>
    </xf>
    <xf numFmtId="0" fontId="2" fillId="0" borderId="5" xfId="0" applyFont="1" applyFill="1" applyBorder="1" applyAlignment="1">
      <alignment horizontal="left" vertical="top"/>
    </xf>
    <xf numFmtId="0" fontId="1" fillId="0" borderId="5" xfId="0" applyFont="1" applyFill="1" applyBorder="1" applyAlignment="1">
      <alignment vertical="top" wrapText="1"/>
    </xf>
    <xf numFmtId="1" fontId="2" fillId="0" borderId="10" xfId="0" applyNumberFormat="1" applyFont="1" applyFill="1" applyBorder="1" applyAlignment="1">
      <alignment horizontal="left" vertical="top"/>
    </xf>
    <xf numFmtId="0" fontId="18" fillId="0" borderId="1" xfId="0" applyFont="1" applyFill="1" applyBorder="1" applyAlignment="1">
      <alignment vertical="top" wrapText="1"/>
    </xf>
    <xf numFmtId="0" fontId="17" fillId="0" borderId="0" xfId="0" applyFont="1" applyFill="1" applyAlignment="1">
      <alignment horizontal="left"/>
    </xf>
    <xf numFmtId="0" fontId="2" fillId="0" borderId="1" xfId="0" applyFont="1" applyFill="1" applyBorder="1" applyAlignment="1">
      <alignment horizontal="left" vertical="top"/>
    </xf>
    <xf numFmtId="0" fontId="0" fillId="0" borderId="0" xfId="0" applyFill="1"/>
    <xf numFmtId="0" fontId="20" fillId="0" borderId="0" xfId="1" applyFont="1" applyFill="1" applyBorder="1" applyAlignment="1">
      <alignment vertical="top"/>
    </xf>
    <xf numFmtId="0" fontId="21" fillId="0" borderId="1" xfId="0" applyFont="1" applyFill="1" applyBorder="1" applyAlignment="1">
      <alignment vertical="top" wrapText="1"/>
    </xf>
    <xf numFmtId="0" fontId="22" fillId="0" borderId="3" xfId="0" applyFont="1" applyFill="1" applyBorder="1" applyAlignment="1">
      <alignment horizontal="left" vertical="top" wrapText="1"/>
    </xf>
    <xf numFmtId="0" fontId="9" fillId="0" borderId="10" xfId="0" applyFont="1" applyFill="1" applyBorder="1" applyAlignment="1">
      <alignment horizontal="left" vertical="top" wrapText="1"/>
    </xf>
    <xf numFmtId="0" fontId="21" fillId="0" borderId="1" xfId="0" applyFont="1" applyFill="1" applyBorder="1" applyAlignment="1">
      <alignment horizontal="left" vertical="top" wrapText="1"/>
    </xf>
    <xf numFmtId="0" fontId="2" fillId="0" borderId="5" xfId="0" applyFont="1" applyBorder="1" applyAlignment="1">
      <alignment horizontal="left" vertical="top"/>
    </xf>
    <xf numFmtId="0" fontId="2" fillId="0" borderId="7" xfId="0" applyFont="1" applyBorder="1" applyAlignment="1">
      <alignment horizontal="left" vertical="top"/>
    </xf>
    <xf numFmtId="0" fontId="2" fillId="0" borderId="1" xfId="0" applyFont="1" applyBorder="1" applyAlignment="1">
      <alignment horizontal="left" vertical="top"/>
    </xf>
    <xf numFmtId="0" fontId="9" fillId="0" borderId="2" xfId="0" applyFont="1" applyBorder="1" applyAlignment="1">
      <alignment horizontal="left" vertical="top"/>
    </xf>
    <xf numFmtId="0" fontId="2" fillId="0" borderId="6" xfId="0" applyFont="1" applyBorder="1" applyAlignment="1">
      <alignment horizontal="left" vertical="top"/>
    </xf>
    <xf numFmtId="0" fontId="2" fillId="0" borderId="5" xfId="0" applyFont="1" applyBorder="1" applyAlignment="1">
      <alignment horizontal="left" vertical="top" wrapText="1"/>
    </xf>
    <xf numFmtId="0" fontId="2" fillId="0" borderId="2" xfId="0" applyFont="1" applyBorder="1" applyAlignment="1">
      <alignment horizontal="left" vertical="top"/>
    </xf>
    <xf numFmtId="0" fontId="2" fillId="0" borderId="0" xfId="0" applyFont="1" applyAlignment="1">
      <alignment horizontal="left" vertical="top" wrapText="1"/>
    </xf>
    <xf numFmtId="0" fontId="2" fillId="0" borderId="0" xfId="0" applyFont="1" applyAlignment="1">
      <alignment horizontal="left" vertical="top"/>
    </xf>
    <xf numFmtId="0" fontId="2" fillId="0" borderId="8" xfId="0" applyFont="1" applyBorder="1" applyAlignment="1">
      <alignment horizontal="left" vertical="top"/>
    </xf>
    <xf numFmtId="0" fontId="9" fillId="0" borderId="13" xfId="0" applyFont="1" applyBorder="1" applyAlignment="1">
      <alignment horizontal="center" vertical="top" wrapText="1"/>
    </xf>
    <xf numFmtId="0" fontId="9" fillId="0" borderId="8" xfId="0" applyFont="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horizontal="center" vertical="top"/>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1" xfId="0" applyFont="1" applyBorder="1" applyAlignment="1">
      <alignment horizontal="left" vertical="center"/>
    </xf>
    <xf numFmtId="0" fontId="2" fillId="0" borderId="3" xfId="0" applyFont="1" applyBorder="1" applyAlignment="1">
      <alignment horizontal="center" vertical="top" wrapText="1"/>
    </xf>
    <xf numFmtId="0" fontId="2" fillId="0" borderId="12" xfId="0" applyFont="1" applyBorder="1" applyAlignment="1">
      <alignment horizontal="center" vertical="top" wrapText="1"/>
    </xf>
    <xf numFmtId="0" fontId="2" fillId="0" borderId="4" xfId="0" applyFont="1" applyBorder="1" applyAlignment="1">
      <alignment horizontal="center" vertical="top" wrapText="1"/>
    </xf>
    <xf numFmtId="0" fontId="17" fillId="0" borderId="0" xfId="0" applyFont="1" applyAlignment="1">
      <alignment horizontal="left"/>
    </xf>
    <xf numFmtId="0" fontId="1" fillId="0" borderId="0" xfId="0" applyFont="1" applyFill="1" applyAlignment="1">
      <alignment horizontal="left"/>
    </xf>
    <xf numFmtId="0" fontId="2" fillId="0" borderId="3" xfId="0" applyFont="1" applyBorder="1" applyAlignment="1">
      <alignment horizontal="center" vertical="top"/>
    </xf>
    <xf numFmtId="0" fontId="2" fillId="0" borderId="12" xfId="0" applyFont="1" applyBorder="1" applyAlignment="1">
      <alignment horizontal="center" vertical="top"/>
    </xf>
    <xf numFmtId="0" fontId="2" fillId="0" borderId="4" xfId="0" applyFont="1" applyBorder="1" applyAlignment="1">
      <alignment horizontal="center" vertical="top"/>
    </xf>
    <xf numFmtId="0" fontId="1" fillId="0" borderId="3" xfId="0" applyFont="1" applyBorder="1" applyAlignment="1">
      <alignment horizontal="center" vertical="top" wrapText="1"/>
    </xf>
    <xf numFmtId="0" fontId="1" fillId="0" borderId="12" xfId="0" applyFont="1" applyBorder="1" applyAlignment="1">
      <alignment horizontal="center" vertical="top" wrapText="1"/>
    </xf>
    <xf numFmtId="0" fontId="1" fillId="0" borderId="4" xfId="0" applyFont="1" applyBorder="1" applyAlignment="1">
      <alignment horizontal="center" vertical="top" wrapText="1"/>
    </xf>
    <xf numFmtId="0" fontId="2" fillId="0" borderId="1" xfId="0" applyFont="1" applyBorder="1" applyAlignment="1">
      <alignment vertical="top" wrapText="1"/>
    </xf>
    <xf numFmtId="0" fontId="1" fillId="0" borderId="1" xfId="0" applyFont="1" applyBorder="1" applyAlignment="1">
      <alignment vertical="top" wrapText="1"/>
    </xf>
    <xf numFmtId="0" fontId="20" fillId="0" borderId="1" xfId="1" applyFont="1" applyFill="1" applyBorder="1" applyAlignment="1">
      <alignment horizontal="left"/>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4" xfId="0" applyFont="1" applyBorder="1" applyAlignment="1">
      <alignment horizontal="center" vertical="top" wrapText="1"/>
    </xf>
    <xf numFmtId="0" fontId="1" fillId="0" borderId="1" xfId="0" applyFont="1" applyBorder="1" applyAlignment="1">
      <alignment horizontal="left" vertical="top" wrapText="1"/>
    </xf>
    <xf numFmtId="0" fontId="2" fillId="0" borderId="3" xfId="0" applyFont="1" applyBorder="1" applyAlignment="1">
      <alignment vertical="top" wrapText="1"/>
    </xf>
    <xf numFmtId="0" fontId="2" fillId="0" borderId="12" xfId="0" applyFont="1" applyBorder="1" applyAlignment="1">
      <alignment vertical="top" wrapText="1"/>
    </xf>
    <xf numFmtId="0" fontId="2" fillId="0" borderId="4" xfId="0" applyFont="1" applyBorder="1" applyAlignment="1">
      <alignment vertical="top" wrapText="1"/>
    </xf>
    <xf numFmtId="0" fontId="2" fillId="0" borderId="1" xfId="0" applyFont="1" applyBorder="1" applyAlignment="1">
      <alignment vertical="top"/>
    </xf>
    <xf numFmtId="0" fontId="20" fillId="0" borderId="1" xfId="1" applyFont="1" applyBorder="1" applyAlignment="1">
      <alignment horizontal="left" vertical="top"/>
    </xf>
    <xf numFmtId="0" fontId="2" fillId="0" borderId="12" xfId="0" applyFont="1" applyBorder="1" applyAlignment="1">
      <alignment horizontal="left" vertical="top" wrapText="1"/>
    </xf>
    <xf numFmtId="0" fontId="20" fillId="0" borderId="1" xfId="1" applyFont="1" applyBorder="1" applyAlignment="1">
      <alignment horizontal="left" vertical="top" wrapText="1"/>
    </xf>
    <xf numFmtId="0" fontId="2" fillId="0" borderId="1" xfId="0" applyFont="1" applyBorder="1" applyAlignment="1">
      <alignment horizontal="left" vertical="top" wrapText="1"/>
    </xf>
    <xf numFmtId="0" fontId="1" fillId="2" borderId="3" xfId="0" applyFont="1" applyFill="1" applyBorder="1" applyAlignment="1">
      <alignment horizontal="left" vertical="top"/>
    </xf>
  </cellXfs>
  <cellStyles count="3">
    <cellStyle name="Hyperlink" xfId="1" builtinId="8"/>
    <cellStyle name="Normal" xfId="0" builtinId="0"/>
    <cellStyle name="Percent" xfId="2" builtinId="5"/>
  </cellStyles>
  <dxfs count="2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cdn.cyfoethnaturiol.cymru/media/2110/how-to-comply-with-your-environmental-permit.pdf?mode=pad&amp;rnd=131467604540000000"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hyperlink" Target="https://www.gov.uk/guidance/risk-assessments-for-your-environmental-permit"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cdn.naturalresources.wales/media/684379/guidance-note-16-fire-prevention-mitigation-plan-english.pdf?mode=pad&amp;rnd=131654969480000000"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www.gov.uk/guidance/noise-impact-assessments-involving-calculations-or-modelling" TargetMode="Externa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organics-recycling.org.uk/dmdocuments/Industry_guide_for_prevention_and_control_of_odours.pdf" TargetMode="External"/><Relationship Id="rId1" Type="http://schemas.openxmlformats.org/officeDocument/2006/relationships/hyperlink" Target="https://cdn.cyfoethnaturiol.cymru/media/2113/how-to-comply-with-your-environmental-permit-additional-guidance-for-clinical-waste.pdf?mode=pad&amp;rnd=131469128290000000" TargetMode="Externa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hyperlink" Target="https://cyfoethnaturiolcymru.sharepoint.com/sites/Legacy-EA/oi/Operational%20Instructions/BuJ42D.pdf" TargetMode="External"/><Relationship Id="rId1" Type="http://schemas.openxmlformats.org/officeDocument/2006/relationships/hyperlink" Target="https://cdn.cyfoethnaturiol.cymru/media/2110/how-to-comply-with-your-environmental-permit.pdf?mode=pad&amp;rnd=131467604540000000"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https://www.gov.uk/guidance/landfill-operators-environmental-permits/plan-the-environmental-setting-of-your-site" TargetMode="External"/><Relationship Id="rId2" Type="http://schemas.openxmlformats.org/officeDocument/2006/relationships/hyperlink" Target="https://www.gov.uk/government/publications/deposit-for-recovery-operators-environmental-permits/waste-acceptance-procedures-for-deposit-for-recovery" TargetMode="External"/><Relationship Id="rId1" Type="http://schemas.openxmlformats.org/officeDocument/2006/relationships/hyperlink" Target="https://naturalresources.wales/permits-and-permissions/waste-permitting/apply-for-a-waste-permit/how-to-prepare-a-waste-recovery-plan-for-a-waste-deposit-for-recovery-permit/?lang=en" TargetMode="External"/><Relationship Id="rId6" Type="http://schemas.openxmlformats.org/officeDocument/2006/relationships/hyperlink" Target="https://www.gov.uk/guidance/landfill-operators-environmental-permits/what-to-include-in-your-environmental-setting-and-site-design-report" TargetMode="External"/><Relationship Id="rId5" Type="http://schemas.openxmlformats.org/officeDocument/2006/relationships/hyperlink" Target="https://www.gov.uk/guidance/landfill-operators-environmental-permits/how-to-do-a-stability-risk-assessment-landfill-sites-for-inert-waste-or-deposit-for-recovery-activities" TargetMode="External"/><Relationship Id="rId4" Type="http://schemas.openxmlformats.org/officeDocument/2006/relationships/hyperlink" Target="https://www.gov.uk/guidance/landfill-operators-environmental-permits/what-to-include-in-your-hydrogeological-risk-assessmen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5CE1F-79C8-4EF2-A281-51DDE5B91400}">
  <sheetPr filterMode="1"/>
  <dimension ref="A1:C20"/>
  <sheetViews>
    <sheetView workbookViewId="0">
      <selection activeCell="D32" sqref="D32"/>
    </sheetView>
  </sheetViews>
  <sheetFormatPr defaultColWidth="127.28515625" defaultRowHeight="14.25" x14ac:dyDescent="0.25"/>
  <cols>
    <col min="1" max="1" width="31" style="12" bestFit="1" customWidth="1"/>
    <col min="2" max="2" width="126.85546875" style="24" bestFit="1" customWidth="1"/>
    <col min="3" max="3" width="33.5703125" style="12" customWidth="1"/>
    <col min="4" max="16384" width="127.28515625" style="12"/>
  </cols>
  <sheetData>
    <row r="1" spans="1:3" ht="18" x14ac:dyDescent="0.25">
      <c r="A1" s="98" t="s">
        <v>0</v>
      </c>
    </row>
    <row r="2" spans="1:3" x14ac:dyDescent="0.25">
      <c r="A2" s="12" t="s">
        <v>1</v>
      </c>
    </row>
    <row r="3" spans="1:3" x14ac:dyDescent="0.25">
      <c r="A3" s="12" t="s">
        <v>2</v>
      </c>
    </row>
    <row r="4" spans="1:3" x14ac:dyDescent="0.25">
      <c r="A4" s="12" t="s">
        <v>3</v>
      </c>
    </row>
    <row r="5" spans="1:3" x14ac:dyDescent="0.25">
      <c r="A5" s="12" t="s">
        <v>4</v>
      </c>
    </row>
    <row r="6" spans="1:3" x14ac:dyDescent="0.25">
      <c r="A6" s="132" t="s">
        <v>760</v>
      </c>
    </row>
    <row r="7" spans="1:3" x14ac:dyDescent="0.25">
      <c r="A7" s="12" t="s">
        <v>5</v>
      </c>
    </row>
    <row r="10" spans="1:3" s="94" customFormat="1" ht="12.75" x14ac:dyDescent="0.25">
      <c r="A10" s="92" t="s">
        <v>6</v>
      </c>
      <c r="B10" s="93" t="s">
        <v>7</v>
      </c>
      <c r="C10" s="92" t="s">
        <v>8</v>
      </c>
    </row>
    <row r="11" spans="1:3" s="94" customFormat="1" ht="127.5" hidden="1" x14ac:dyDescent="0.25">
      <c r="A11" s="95" t="s">
        <v>9</v>
      </c>
      <c r="B11" s="97" t="s">
        <v>10</v>
      </c>
      <c r="C11" s="96" t="s">
        <v>11</v>
      </c>
    </row>
    <row r="12" spans="1:3" s="94" customFormat="1" ht="114.75" hidden="1" x14ac:dyDescent="0.25">
      <c r="A12" s="95" t="s">
        <v>12</v>
      </c>
      <c r="B12" s="97" t="s">
        <v>13</v>
      </c>
      <c r="C12" s="96" t="s">
        <v>14</v>
      </c>
    </row>
    <row r="13" spans="1:3" s="94" customFormat="1" ht="127.5" x14ac:dyDescent="0.25">
      <c r="A13" s="95" t="s">
        <v>15</v>
      </c>
      <c r="B13" s="97" t="s">
        <v>16</v>
      </c>
      <c r="C13" s="96" t="s">
        <v>17</v>
      </c>
    </row>
    <row r="14" spans="1:3" s="94" customFormat="1" ht="102" hidden="1" x14ac:dyDescent="0.25">
      <c r="A14" s="95" t="s">
        <v>18</v>
      </c>
      <c r="B14" s="97" t="s">
        <v>19</v>
      </c>
      <c r="C14" s="96" t="s">
        <v>20</v>
      </c>
    </row>
    <row r="15" spans="1:3" s="94" customFormat="1" ht="89.25" hidden="1" x14ac:dyDescent="0.25">
      <c r="A15" s="95" t="s">
        <v>21</v>
      </c>
      <c r="B15" s="97" t="s">
        <v>22</v>
      </c>
      <c r="C15" s="96" t="s">
        <v>23</v>
      </c>
    </row>
    <row r="16" spans="1:3" s="94" customFormat="1" ht="127.5" hidden="1" x14ac:dyDescent="0.25">
      <c r="A16" s="95" t="s">
        <v>24</v>
      </c>
      <c r="B16" s="97" t="s">
        <v>25</v>
      </c>
      <c r="C16" s="96" t="s">
        <v>17</v>
      </c>
    </row>
    <row r="17" spans="1:3" s="94" customFormat="1" ht="102" hidden="1" x14ac:dyDescent="0.25">
      <c r="A17" s="95" t="s">
        <v>26</v>
      </c>
      <c r="B17" s="97" t="s">
        <v>27</v>
      </c>
      <c r="C17" s="96" t="s">
        <v>28</v>
      </c>
    </row>
    <row r="18" spans="1:3" s="94" customFormat="1" ht="102" hidden="1" x14ac:dyDescent="0.25">
      <c r="A18" s="95" t="s">
        <v>29</v>
      </c>
      <c r="B18" s="97" t="s">
        <v>30</v>
      </c>
      <c r="C18" s="96" t="s">
        <v>31</v>
      </c>
    </row>
    <row r="19" spans="1:3" s="94" customFormat="1" ht="102" hidden="1" x14ac:dyDescent="0.25">
      <c r="A19" s="95" t="s">
        <v>32</v>
      </c>
      <c r="B19" s="97" t="s">
        <v>33</v>
      </c>
      <c r="C19" s="96" t="s">
        <v>34</v>
      </c>
    </row>
    <row r="20" spans="1:3" s="94" customFormat="1" ht="102" hidden="1" x14ac:dyDescent="0.25">
      <c r="A20" s="95" t="s">
        <v>35</v>
      </c>
      <c r="B20" s="97" t="s">
        <v>36</v>
      </c>
      <c r="C20" s="96" t="s">
        <v>34</v>
      </c>
    </row>
  </sheetData>
  <autoFilter ref="A10:C20" xr:uid="{53A5CE1F-79C8-4EF2-A281-51DDE5B91400}">
    <filterColumn colId="0">
      <filters>
        <filter val="New Bespoke Tier 3"/>
      </filters>
    </filterColumn>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F12CA-C168-4A75-8C6D-1A7D5AA51F83}">
  <sheetPr filterMode="1"/>
  <dimension ref="A1:L24"/>
  <sheetViews>
    <sheetView tabSelected="1" workbookViewId="0">
      <selection activeCell="M11" sqref="M11"/>
    </sheetView>
  </sheetViews>
  <sheetFormatPr defaultColWidth="77.85546875" defaultRowHeight="14.25" x14ac:dyDescent="0.25"/>
  <cols>
    <col min="1" max="1" width="41.140625" style="12" customWidth="1"/>
    <col min="2" max="2" width="50.140625" style="12" customWidth="1"/>
    <col min="3" max="4" width="3.5703125" style="12" hidden="1" customWidth="1"/>
    <col min="5" max="5" width="3.5703125" style="12" bestFit="1" customWidth="1"/>
    <col min="6" max="12" width="3.5703125" style="12" hidden="1" customWidth="1"/>
    <col min="13" max="16384" width="77.85546875" style="12"/>
  </cols>
  <sheetData>
    <row r="1" spans="1:12" ht="15" x14ac:dyDescent="0.25">
      <c r="A1" s="199" t="s">
        <v>37</v>
      </c>
      <c r="B1" s="200"/>
    </row>
    <row r="2" spans="1:12" x14ac:dyDescent="0.25">
      <c r="A2" s="1" t="s">
        <v>38</v>
      </c>
      <c r="B2" s="1" t="s">
        <v>778</v>
      </c>
    </row>
    <row r="3" spans="1:12" x14ac:dyDescent="0.25">
      <c r="A3" s="1" t="s">
        <v>39</v>
      </c>
      <c r="B3" s="1" t="s">
        <v>70</v>
      </c>
    </row>
    <row r="4" spans="1:12" x14ac:dyDescent="0.25">
      <c r="A4" s="1" t="s">
        <v>40</v>
      </c>
      <c r="B4" s="1" t="s">
        <v>779</v>
      </c>
    </row>
    <row r="5" spans="1:12" x14ac:dyDescent="0.25">
      <c r="A5" s="1" t="s">
        <v>41</v>
      </c>
      <c r="B5" s="1" t="s">
        <v>780</v>
      </c>
    </row>
    <row r="6" spans="1:12" x14ac:dyDescent="0.25">
      <c r="A6" s="1" t="s">
        <v>42</v>
      </c>
      <c r="B6" s="166" t="s">
        <v>781</v>
      </c>
    </row>
    <row r="7" spans="1:12" x14ac:dyDescent="0.25">
      <c r="A7" s="1" t="s">
        <v>43</v>
      </c>
      <c r="B7" s="166" t="s">
        <v>781</v>
      </c>
    </row>
    <row r="8" spans="1:12" x14ac:dyDescent="0.25">
      <c r="A8" s="1" t="s">
        <v>44</v>
      </c>
      <c r="B8" s="166" t="s">
        <v>782</v>
      </c>
    </row>
    <row r="9" spans="1:12" x14ac:dyDescent="0.25">
      <c r="A9" s="129" t="s">
        <v>709</v>
      </c>
      <c r="B9" s="7">
        <v>2250</v>
      </c>
    </row>
    <row r="11" spans="1:12" ht="162.75" x14ac:dyDescent="0.25">
      <c r="A11" s="201" t="s">
        <v>45</v>
      </c>
      <c r="B11" s="201"/>
      <c r="C11" s="8" t="s">
        <v>9</v>
      </c>
      <c r="D11" s="8" t="s">
        <v>12</v>
      </c>
      <c r="E11" s="8" t="s">
        <v>15</v>
      </c>
      <c r="F11" s="8" t="s">
        <v>46</v>
      </c>
      <c r="G11" s="8" t="s">
        <v>21</v>
      </c>
      <c r="H11" s="8" t="s">
        <v>24</v>
      </c>
      <c r="I11" s="8" t="s">
        <v>26</v>
      </c>
      <c r="J11" s="8" t="s">
        <v>29</v>
      </c>
      <c r="K11" s="8" t="s">
        <v>32</v>
      </c>
      <c r="L11" s="8" t="s">
        <v>47</v>
      </c>
    </row>
    <row r="12" spans="1:12" x14ac:dyDescent="0.25">
      <c r="A12" s="1" t="s">
        <v>48</v>
      </c>
      <c r="B12" s="168">
        <v>45009</v>
      </c>
      <c r="C12" s="7" t="s">
        <v>49</v>
      </c>
      <c r="D12" s="7" t="s">
        <v>49</v>
      </c>
      <c r="E12" s="7" t="s">
        <v>49</v>
      </c>
      <c r="F12" s="7" t="s">
        <v>49</v>
      </c>
      <c r="G12" s="7" t="s">
        <v>49</v>
      </c>
      <c r="H12" s="7" t="s">
        <v>49</v>
      </c>
      <c r="I12" s="7" t="s">
        <v>49</v>
      </c>
      <c r="J12" s="7" t="s">
        <v>49</v>
      </c>
      <c r="K12" s="7" t="s">
        <v>49</v>
      </c>
      <c r="L12" s="7" t="s">
        <v>49</v>
      </c>
    </row>
    <row r="13" spans="1:12" x14ac:dyDescent="0.25">
      <c r="A13" s="1" t="s">
        <v>50</v>
      </c>
      <c r="B13" s="168">
        <v>45014</v>
      </c>
      <c r="C13" s="7" t="s">
        <v>49</v>
      </c>
      <c r="D13" s="7" t="s">
        <v>49</v>
      </c>
      <c r="E13" s="7" t="s">
        <v>49</v>
      </c>
      <c r="F13" s="7" t="s">
        <v>49</v>
      </c>
      <c r="G13" s="7" t="s">
        <v>49</v>
      </c>
      <c r="H13" s="7" t="s">
        <v>49</v>
      </c>
      <c r="I13" s="7" t="s">
        <v>49</v>
      </c>
      <c r="J13" s="7" t="s">
        <v>49</v>
      </c>
      <c r="K13" s="7" t="s">
        <v>49</v>
      </c>
      <c r="L13" s="7" t="s">
        <v>49</v>
      </c>
    </row>
    <row r="14" spans="1:12" ht="28.5" x14ac:dyDescent="0.25">
      <c r="A14" s="1" t="s">
        <v>51</v>
      </c>
      <c r="B14" s="168">
        <v>45114</v>
      </c>
      <c r="C14" s="7" t="s">
        <v>49</v>
      </c>
      <c r="D14" s="7" t="s">
        <v>49</v>
      </c>
      <c r="E14" s="7" t="s">
        <v>49</v>
      </c>
      <c r="F14" s="7" t="s">
        <v>49</v>
      </c>
      <c r="G14" s="7" t="s">
        <v>49</v>
      </c>
      <c r="H14" s="7" t="s">
        <v>49</v>
      </c>
      <c r="I14" s="7" t="s">
        <v>49</v>
      </c>
      <c r="J14" s="7" t="s">
        <v>49</v>
      </c>
      <c r="K14" s="7" t="s">
        <v>49</v>
      </c>
      <c r="L14" s="7" t="s">
        <v>49</v>
      </c>
    </row>
    <row r="15" spans="1:12" ht="28.5" x14ac:dyDescent="0.25">
      <c r="A15" s="1" t="s">
        <v>52</v>
      </c>
      <c r="B15" s="168">
        <v>45140</v>
      </c>
      <c r="C15" s="7" t="s">
        <v>49</v>
      </c>
      <c r="D15" s="7" t="s">
        <v>49</v>
      </c>
      <c r="E15" s="7" t="s">
        <v>49</v>
      </c>
      <c r="F15" s="7" t="s">
        <v>49</v>
      </c>
      <c r="G15" s="7" t="s">
        <v>49</v>
      </c>
      <c r="H15" s="7" t="s">
        <v>49</v>
      </c>
      <c r="I15" s="7" t="s">
        <v>49</v>
      </c>
      <c r="J15" s="7" t="s">
        <v>49</v>
      </c>
      <c r="K15" s="7" t="s">
        <v>49</v>
      </c>
      <c r="L15" s="7" t="s">
        <v>49</v>
      </c>
    </row>
    <row r="16" spans="1:12" ht="143.25" x14ac:dyDescent="0.25">
      <c r="A16" s="2" t="s">
        <v>53</v>
      </c>
      <c r="B16" s="168">
        <v>45154</v>
      </c>
      <c r="C16" s="7" t="s">
        <v>49</v>
      </c>
      <c r="D16" s="7" t="s">
        <v>49</v>
      </c>
      <c r="E16" s="7" t="s">
        <v>49</v>
      </c>
      <c r="F16" s="7" t="s">
        <v>49</v>
      </c>
      <c r="G16" s="7" t="s">
        <v>49</v>
      </c>
      <c r="H16" s="7" t="s">
        <v>49</v>
      </c>
      <c r="I16" s="7" t="s">
        <v>49</v>
      </c>
      <c r="J16" s="7" t="s">
        <v>49</v>
      </c>
      <c r="K16" s="7" t="s">
        <v>49</v>
      </c>
      <c r="L16" s="7" t="s">
        <v>49</v>
      </c>
    </row>
    <row r="17" spans="1:12" ht="28.5" x14ac:dyDescent="0.25">
      <c r="A17" s="1" t="s">
        <v>54</v>
      </c>
      <c r="B17" s="1" t="s">
        <v>70</v>
      </c>
      <c r="C17" s="7" t="s">
        <v>49</v>
      </c>
      <c r="D17" s="7" t="s">
        <v>49</v>
      </c>
      <c r="E17" s="7" t="s">
        <v>49</v>
      </c>
      <c r="F17" s="7" t="s">
        <v>49</v>
      </c>
      <c r="G17" s="7" t="s">
        <v>49</v>
      </c>
      <c r="H17" s="7" t="s">
        <v>49</v>
      </c>
      <c r="I17" s="7" t="s">
        <v>49</v>
      </c>
      <c r="J17" s="7" t="s">
        <v>49</v>
      </c>
      <c r="K17" s="7" t="s">
        <v>49</v>
      </c>
      <c r="L17" s="7" t="s">
        <v>49</v>
      </c>
    </row>
    <row r="18" spans="1:12" ht="28.5" x14ac:dyDescent="0.25">
      <c r="A18" s="1" t="s">
        <v>55</v>
      </c>
      <c r="B18" s="168">
        <v>45163</v>
      </c>
      <c r="C18" s="7" t="s">
        <v>49</v>
      </c>
      <c r="D18" s="7" t="s">
        <v>49</v>
      </c>
      <c r="E18" s="7" t="s">
        <v>49</v>
      </c>
      <c r="F18" s="7" t="s">
        <v>49</v>
      </c>
      <c r="G18" s="7" t="s">
        <v>49</v>
      </c>
      <c r="H18" s="7" t="s">
        <v>49</v>
      </c>
      <c r="I18" s="7" t="s">
        <v>49</v>
      </c>
      <c r="J18" s="7" t="s">
        <v>49</v>
      </c>
      <c r="K18" s="7" t="s">
        <v>49</v>
      </c>
      <c r="L18" s="7" t="s">
        <v>49</v>
      </c>
    </row>
    <row r="19" spans="1:12" ht="28.5" x14ac:dyDescent="0.25">
      <c r="A19" s="1" t="s">
        <v>56</v>
      </c>
      <c r="B19" s="168">
        <v>45170</v>
      </c>
      <c r="C19" s="7" t="s">
        <v>49</v>
      </c>
      <c r="D19" s="7" t="s">
        <v>57</v>
      </c>
      <c r="E19" s="7" t="s">
        <v>49</v>
      </c>
      <c r="F19" s="7" t="s">
        <v>57</v>
      </c>
      <c r="G19" s="7" t="s">
        <v>57</v>
      </c>
      <c r="H19" s="7" t="s">
        <v>49</v>
      </c>
      <c r="I19" s="7" t="s">
        <v>49</v>
      </c>
      <c r="J19" s="7" t="s">
        <v>57</v>
      </c>
      <c r="K19" s="7" t="s">
        <v>49</v>
      </c>
      <c r="L19" s="7" t="s">
        <v>57</v>
      </c>
    </row>
    <row r="20" spans="1:12" x14ac:dyDescent="0.25">
      <c r="A20" s="1" t="s">
        <v>58</v>
      </c>
      <c r="B20" s="168">
        <v>45167</v>
      </c>
      <c r="C20" s="7" t="s">
        <v>57</v>
      </c>
      <c r="D20" s="7" t="s">
        <v>57</v>
      </c>
      <c r="E20" s="7" t="s">
        <v>49</v>
      </c>
      <c r="F20" s="7" t="s">
        <v>57</v>
      </c>
      <c r="G20" s="7" t="s">
        <v>57</v>
      </c>
      <c r="H20" s="7" t="s">
        <v>49</v>
      </c>
      <c r="I20" s="7" t="s">
        <v>49</v>
      </c>
      <c r="J20" s="7" t="s">
        <v>57</v>
      </c>
      <c r="K20" s="7" t="s">
        <v>49</v>
      </c>
      <c r="L20" s="7" t="s">
        <v>57</v>
      </c>
    </row>
    <row r="21" spans="1:12" ht="28.5" x14ac:dyDescent="0.25">
      <c r="A21" s="1" t="s">
        <v>59</v>
      </c>
      <c r="B21" s="1" t="s">
        <v>70</v>
      </c>
      <c r="C21" s="7" t="s">
        <v>57</v>
      </c>
      <c r="D21" s="7" t="s">
        <v>57</v>
      </c>
      <c r="E21" s="7" t="s">
        <v>49</v>
      </c>
      <c r="F21" s="7" t="s">
        <v>57</v>
      </c>
      <c r="G21" s="7" t="s">
        <v>57</v>
      </c>
      <c r="H21" s="7" t="s">
        <v>49</v>
      </c>
      <c r="I21" s="7" t="s">
        <v>49</v>
      </c>
      <c r="J21" s="7" t="s">
        <v>57</v>
      </c>
      <c r="K21" s="7" t="s">
        <v>49</v>
      </c>
      <c r="L21" s="7" t="s">
        <v>57</v>
      </c>
    </row>
    <row r="22" spans="1:12" ht="42.75" hidden="1" x14ac:dyDescent="0.25">
      <c r="A22" s="1" t="s">
        <v>60</v>
      </c>
      <c r="B22" s="9"/>
      <c r="C22" s="7" t="s">
        <v>49</v>
      </c>
      <c r="D22" s="7" t="s">
        <v>57</v>
      </c>
      <c r="E22" s="7" t="s">
        <v>57</v>
      </c>
      <c r="F22" s="7" t="s">
        <v>57</v>
      </c>
      <c r="G22" s="7" t="s">
        <v>57</v>
      </c>
      <c r="H22" s="7" t="s">
        <v>57</v>
      </c>
      <c r="I22" s="7" t="s">
        <v>57</v>
      </c>
      <c r="J22" s="7" t="s">
        <v>57</v>
      </c>
      <c r="K22" s="7" t="s">
        <v>57</v>
      </c>
      <c r="L22" s="7" t="s">
        <v>57</v>
      </c>
    </row>
    <row r="23" spans="1:12" ht="28.5" hidden="1" x14ac:dyDescent="0.25">
      <c r="A23" s="1" t="s">
        <v>59</v>
      </c>
      <c r="B23" s="9"/>
      <c r="C23" s="7" t="s">
        <v>49</v>
      </c>
      <c r="D23" s="7" t="s">
        <v>57</v>
      </c>
      <c r="E23" s="7" t="s">
        <v>57</v>
      </c>
      <c r="F23" s="7" t="s">
        <v>57</v>
      </c>
      <c r="G23" s="7" t="s">
        <v>57</v>
      </c>
      <c r="H23" s="7" t="s">
        <v>57</v>
      </c>
      <c r="I23" s="7" t="s">
        <v>57</v>
      </c>
      <c r="J23" s="7" t="s">
        <v>57</v>
      </c>
      <c r="K23" s="7" t="s">
        <v>57</v>
      </c>
      <c r="L23" s="7" t="s">
        <v>57</v>
      </c>
    </row>
    <row r="24" spans="1:12" ht="28.5" hidden="1" x14ac:dyDescent="0.25">
      <c r="A24" s="1" t="s">
        <v>61</v>
      </c>
      <c r="B24" s="9"/>
      <c r="C24" s="7" t="s">
        <v>49</v>
      </c>
      <c r="D24" s="7" t="s">
        <v>57</v>
      </c>
      <c r="E24" s="7" t="s">
        <v>57</v>
      </c>
      <c r="F24" s="7" t="s">
        <v>57</v>
      </c>
      <c r="G24" s="7" t="s">
        <v>57</v>
      </c>
      <c r="H24" s="7" t="s">
        <v>57</v>
      </c>
      <c r="I24" s="7" t="s">
        <v>57</v>
      </c>
      <c r="J24" s="7" t="s">
        <v>57</v>
      </c>
      <c r="K24" s="7" t="s">
        <v>57</v>
      </c>
      <c r="L24" s="7" t="s">
        <v>57</v>
      </c>
    </row>
  </sheetData>
  <autoFilter ref="C11:L24" xr:uid="{858F12CA-C168-4A75-8C6D-1A7D5AA51F83}">
    <filterColumn colId="2">
      <filters>
        <filter val="Y"/>
      </filters>
    </filterColumn>
  </autoFilter>
  <mergeCells count="2">
    <mergeCell ref="A1:B1"/>
    <mergeCell ref="A11:B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24C8-856D-4E32-8822-52F1A844B1A3}">
  <sheetPr filterMode="1"/>
  <dimension ref="A1:O32"/>
  <sheetViews>
    <sheetView workbookViewId="0">
      <pane ySplit="1" topLeftCell="A2" activePane="bottomLeft" state="frozen"/>
      <selection activeCell="A20" sqref="A20"/>
      <selection pane="bottomLeft" activeCell="C33" sqref="C33"/>
    </sheetView>
  </sheetViews>
  <sheetFormatPr defaultColWidth="119.140625" defaultRowHeight="14.25" x14ac:dyDescent="0.25"/>
  <cols>
    <col min="1" max="1" width="63.42578125" style="12" customWidth="1"/>
    <col min="2" max="2" width="13.140625" style="12" customWidth="1"/>
    <col min="3" max="3" width="69.42578125" style="12" customWidth="1"/>
    <col min="4" max="5" width="5.85546875" style="12" hidden="1" customWidth="1"/>
    <col min="6" max="6" width="5.85546875" style="12" bestFit="1" customWidth="1"/>
    <col min="7" max="13" width="5.85546875" style="12" hidden="1" customWidth="1"/>
    <col min="14" max="14" width="23.5703125" style="12" customWidth="1"/>
    <col min="15" max="15" width="4.5703125" style="12" bestFit="1" customWidth="1"/>
    <col min="16" max="16384" width="119.140625" style="12"/>
  </cols>
  <sheetData>
    <row r="1" spans="1:15" ht="162.75" x14ac:dyDescent="0.25">
      <c r="A1" s="202" t="s">
        <v>62</v>
      </c>
      <c r="B1" s="202"/>
      <c r="C1" s="202"/>
      <c r="D1" s="11" t="s">
        <v>9</v>
      </c>
      <c r="E1" s="11" t="s">
        <v>12</v>
      </c>
      <c r="F1" s="11" t="s">
        <v>15</v>
      </c>
      <c r="G1" s="8" t="s">
        <v>46</v>
      </c>
      <c r="H1" s="11" t="s">
        <v>21</v>
      </c>
      <c r="I1" s="11" t="s">
        <v>24</v>
      </c>
      <c r="J1" s="11" t="s">
        <v>26</v>
      </c>
      <c r="K1" s="11" t="s">
        <v>29</v>
      </c>
      <c r="L1" s="11" t="s">
        <v>32</v>
      </c>
      <c r="M1" s="11" t="s">
        <v>35</v>
      </c>
    </row>
    <row r="2" spans="1:15" ht="15" x14ac:dyDescent="0.25">
      <c r="A2" s="2"/>
      <c r="B2" s="4" t="s">
        <v>63</v>
      </c>
      <c r="C2" s="4" t="s">
        <v>64</v>
      </c>
      <c r="D2" s="19" t="s">
        <v>49</v>
      </c>
      <c r="E2" s="13" t="s">
        <v>49</v>
      </c>
      <c r="F2" s="13" t="s">
        <v>49</v>
      </c>
      <c r="G2" s="13" t="s">
        <v>49</v>
      </c>
      <c r="H2" s="13" t="s">
        <v>49</v>
      </c>
      <c r="I2" s="13" t="s">
        <v>49</v>
      </c>
      <c r="J2" s="13" t="s">
        <v>49</v>
      </c>
      <c r="K2" s="13" t="s">
        <v>49</v>
      </c>
      <c r="L2" s="13" t="s">
        <v>49</v>
      </c>
      <c r="M2" s="21" t="s">
        <v>49</v>
      </c>
    </row>
    <row r="3" spans="1:15" x14ac:dyDescent="0.25">
      <c r="A3" s="1" t="s">
        <v>65</v>
      </c>
      <c r="B3" s="1" t="s">
        <v>66</v>
      </c>
      <c r="C3" s="9"/>
      <c r="D3" s="7" t="s">
        <v>49</v>
      </c>
      <c r="E3" s="7" t="s">
        <v>57</v>
      </c>
      <c r="F3" s="7" t="s">
        <v>49</v>
      </c>
      <c r="G3" s="7" t="s">
        <v>57</v>
      </c>
      <c r="H3" s="7" t="s">
        <v>49</v>
      </c>
      <c r="I3" s="7" t="s">
        <v>49</v>
      </c>
      <c r="J3" s="7" t="s">
        <v>57</v>
      </c>
      <c r="K3" s="7" t="s">
        <v>49</v>
      </c>
      <c r="L3" s="7" t="s">
        <v>57</v>
      </c>
      <c r="M3" s="7" t="s">
        <v>57</v>
      </c>
      <c r="O3" s="23" t="s">
        <v>66</v>
      </c>
    </row>
    <row r="4" spans="1:15" x14ac:dyDescent="0.25">
      <c r="A4" s="1" t="s">
        <v>67</v>
      </c>
      <c r="B4" s="1" t="s">
        <v>66</v>
      </c>
      <c r="C4" s="9"/>
      <c r="D4" s="7" t="s">
        <v>49</v>
      </c>
      <c r="E4" s="7" t="s">
        <v>57</v>
      </c>
      <c r="F4" s="7" t="s">
        <v>49</v>
      </c>
      <c r="G4" s="7" t="s">
        <v>57</v>
      </c>
      <c r="H4" s="7" t="s">
        <v>49</v>
      </c>
      <c r="I4" s="7" t="s">
        <v>49</v>
      </c>
      <c r="J4" s="7" t="s">
        <v>57</v>
      </c>
      <c r="K4" s="7" t="s">
        <v>49</v>
      </c>
      <c r="L4" s="7" t="s">
        <v>49</v>
      </c>
      <c r="M4" s="7" t="s">
        <v>57</v>
      </c>
      <c r="O4" s="23" t="s">
        <v>68</v>
      </c>
    </row>
    <row r="5" spans="1:15" x14ac:dyDescent="0.25">
      <c r="A5" s="1" t="s">
        <v>69</v>
      </c>
      <c r="B5" s="1" t="s">
        <v>66</v>
      </c>
      <c r="C5" s="9"/>
      <c r="D5" s="7" t="s">
        <v>49</v>
      </c>
      <c r="E5" s="7" t="s">
        <v>49</v>
      </c>
      <c r="F5" s="7" t="s">
        <v>49</v>
      </c>
      <c r="G5" s="7" t="s">
        <v>49</v>
      </c>
      <c r="H5" s="7" t="s">
        <v>49</v>
      </c>
      <c r="I5" s="7" t="s">
        <v>49</v>
      </c>
      <c r="J5" s="7" t="s">
        <v>49</v>
      </c>
      <c r="K5" s="7" t="s">
        <v>49</v>
      </c>
      <c r="L5" s="7" t="s">
        <v>49</v>
      </c>
      <c r="M5" s="7" t="s">
        <v>57</v>
      </c>
      <c r="O5" s="23" t="s">
        <v>70</v>
      </c>
    </row>
    <row r="6" spans="1:15" x14ac:dyDescent="0.25">
      <c r="A6" s="1" t="s">
        <v>71</v>
      </c>
      <c r="B6" s="1" t="s">
        <v>66</v>
      </c>
      <c r="C6" s="9"/>
      <c r="D6" s="7" t="s">
        <v>49</v>
      </c>
      <c r="E6" s="7" t="s">
        <v>49</v>
      </c>
      <c r="F6" s="7" t="s">
        <v>49</v>
      </c>
      <c r="G6" s="7" t="s">
        <v>57</v>
      </c>
      <c r="H6" s="7" t="s">
        <v>57</v>
      </c>
      <c r="I6" s="7" t="s">
        <v>49</v>
      </c>
      <c r="J6" s="7" t="s">
        <v>57</v>
      </c>
      <c r="K6" s="7" t="s">
        <v>49</v>
      </c>
      <c r="L6" s="7" t="s">
        <v>57</v>
      </c>
      <c r="M6" s="7" t="s">
        <v>57</v>
      </c>
    </row>
    <row r="7" spans="1:15" ht="28.5" x14ac:dyDescent="0.25">
      <c r="A7" s="1" t="s">
        <v>72</v>
      </c>
      <c r="B7" s="1" t="s">
        <v>66</v>
      </c>
      <c r="C7" s="158" t="s">
        <v>783</v>
      </c>
      <c r="D7" s="7" t="s">
        <v>49</v>
      </c>
      <c r="E7" s="7" t="s">
        <v>57</v>
      </c>
      <c r="F7" s="7" t="s">
        <v>49</v>
      </c>
      <c r="G7" s="7" t="s">
        <v>57</v>
      </c>
      <c r="H7" s="7" t="s">
        <v>57</v>
      </c>
      <c r="I7" s="7" t="s">
        <v>49</v>
      </c>
      <c r="J7" s="7" t="s">
        <v>57</v>
      </c>
      <c r="K7" s="7" t="s">
        <v>57</v>
      </c>
      <c r="L7" s="7" t="s">
        <v>57</v>
      </c>
      <c r="M7" s="7" t="s">
        <v>57</v>
      </c>
    </row>
    <row r="8" spans="1:15" x14ac:dyDescent="0.25">
      <c r="A8" s="1" t="s">
        <v>73</v>
      </c>
      <c r="B8" s="1" t="s">
        <v>66</v>
      </c>
      <c r="C8" s="9"/>
      <c r="D8" s="7" t="s">
        <v>49</v>
      </c>
      <c r="E8" s="7" t="s">
        <v>57</v>
      </c>
      <c r="F8" s="7" t="s">
        <v>49</v>
      </c>
      <c r="G8" s="7" t="s">
        <v>57</v>
      </c>
      <c r="H8" s="7" t="s">
        <v>57</v>
      </c>
      <c r="I8" s="7" t="s">
        <v>49</v>
      </c>
      <c r="J8" s="7" t="s">
        <v>57</v>
      </c>
      <c r="K8" s="7" t="s">
        <v>49</v>
      </c>
      <c r="L8" s="7" t="s">
        <v>57</v>
      </c>
      <c r="M8" s="7" t="s">
        <v>57</v>
      </c>
    </row>
    <row r="9" spans="1:15" x14ac:dyDescent="0.25">
      <c r="A9" s="1" t="s">
        <v>75</v>
      </c>
      <c r="B9" s="1" t="s">
        <v>70</v>
      </c>
      <c r="C9" s="9"/>
      <c r="D9" s="7" t="s">
        <v>57</v>
      </c>
      <c r="E9" s="7" t="s">
        <v>57</v>
      </c>
      <c r="F9" s="7" t="s">
        <v>49</v>
      </c>
      <c r="G9" s="7" t="s">
        <v>49</v>
      </c>
      <c r="H9" s="7" t="s">
        <v>57</v>
      </c>
      <c r="I9" s="7" t="s">
        <v>49</v>
      </c>
      <c r="J9" s="7" t="s">
        <v>57</v>
      </c>
      <c r="K9" s="7" t="s">
        <v>57</v>
      </c>
      <c r="L9" s="7" t="s">
        <v>57</v>
      </c>
      <c r="M9" s="7" t="s">
        <v>57</v>
      </c>
    </row>
    <row r="10" spans="1:15" x14ac:dyDescent="0.25">
      <c r="A10" s="1" t="s">
        <v>76</v>
      </c>
      <c r="B10" s="1" t="s">
        <v>66</v>
      </c>
      <c r="C10" s="9"/>
      <c r="D10" s="7" t="s">
        <v>57</v>
      </c>
      <c r="E10" s="7" t="s">
        <v>57</v>
      </c>
      <c r="F10" s="7" t="s">
        <v>49</v>
      </c>
      <c r="G10" s="7" t="s">
        <v>57</v>
      </c>
      <c r="H10" s="7" t="s">
        <v>57</v>
      </c>
      <c r="I10" s="7" t="s">
        <v>49</v>
      </c>
      <c r="J10" s="7" t="s">
        <v>57</v>
      </c>
      <c r="K10" s="7" t="s">
        <v>57</v>
      </c>
      <c r="L10" s="7" t="s">
        <v>57</v>
      </c>
      <c r="M10" s="7" t="s">
        <v>57</v>
      </c>
    </row>
    <row r="11" spans="1:15" x14ac:dyDescent="0.25">
      <c r="A11" s="1" t="s">
        <v>77</v>
      </c>
      <c r="B11" s="143" t="s">
        <v>70</v>
      </c>
      <c r="C11" s="166" t="s">
        <v>839</v>
      </c>
      <c r="D11" s="7" t="s">
        <v>57</v>
      </c>
      <c r="E11" s="7" t="s">
        <v>57</v>
      </c>
      <c r="F11" s="7" t="s">
        <v>49</v>
      </c>
      <c r="G11" s="7" t="s">
        <v>57</v>
      </c>
      <c r="H11" s="7" t="s">
        <v>57</v>
      </c>
      <c r="I11" s="7" t="s">
        <v>49</v>
      </c>
      <c r="J11" s="7" t="s">
        <v>57</v>
      </c>
      <c r="K11" s="7" t="s">
        <v>57</v>
      </c>
      <c r="L11" s="7" t="s">
        <v>57</v>
      </c>
      <c r="M11" s="7" t="s">
        <v>57</v>
      </c>
    </row>
    <row r="12" spans="1:15" ht="28.5" hidden="1" x14ac:dyDescent="0.25">
      <c r="A12" s="1" t="s">
        <v>78</v>
      </c>
      <c r="B12" s="1"/>
      <c r="C12" s="9" t="s">
        <v>74</v>
      </c>
      <c r="D12" s="7" t="s">
        <v>49</v>
      </c>
      <c r="E12" s="7" t="s">
        <v>57</v>
      </c>
      <c r="F12" s="7" t="s">
        <v>57</v>
      </c>
      <c r="G12" s="7" t="s">
        <v>57</v>
      </c>
      <c r="H12" s="7" t="s">
        <v>57</v>
      </c>
      <c r="I12" s="7" t="s">
        <v>57</v>
      </c>
      <c r="J12" s="7" t="s">
        <v>57</v>
      </c>
      <c r="K12" s="7" t="s">
        <v>57</v>
      </c>
      <c r="L12" s="7" t="s">
        <v>57</v>
      </c>
      <c r="M12" s="7" t="s">
        <v>57</v>
      </c>
    </row>
    <row r="13" spans="1:15" x14ac:dyDescent="0.25">
      <c r="A13" s="1" t="s">
        <v>79</v>
      </c>
      <c r="B13" s="178" t="s">
        <v>68</v>
      </c>
      <c r="C13" s="166" t="s">
        <v>867</v>
      </c>
      <c r="D13" s="7" t="s">
        <v>49</v>
      </c>
      <c r="E13" s="7" t="s">
        <v>57</v>
      </c>
      <c r="F13" s="7" t="s">
        <v>49</v>
      </c>
      <c r="G13" s="7" t="s">
        <v>57</v>
      </c>
      <c r="H13" s="7" t="s">
        <v>57</v>
      </c>
      <c r="I13" s="7" t="s">
        <v>49</v>
      </c>
      <c r="J13" s="7" t="s">
        <v>57</v>
      </c>
      <c r="K13" s="7" t="s">
        <v>49</v>
      </c>
      <c r="L13" s="7" t="s">
        <v>57</v>
      </c>
      <c r="M13" s="7" t="s">
        <v>57</v>
      </c>
    </row>
    <row r="14" spans="1:15" ht="28.5" x14ac:dyDescent="0.25">
      <c r="A14" s="1" t="s">
        <v>80</v>
      </c>
      <c r="B14" s="1" t="s">
        <v>66</v>
      </c>
      <c r="C14" s="155"/>
      <c r="D14" s="7" t="s">
        <v>49</v>
      </c>
      <c r="E14" s="7" t="s">
        <v>49</v>
      </c>
      <c r="F14" s="7" t="s">
        <v>49</v>
      </c>
      <c r="G14" s="7" t="s">
        <v>49</v>
      </c>
      <c r="H14" s="7" t="s">
        <v>57</v>
      </c>
      <c r="I14" s="7" t="s">
        <v>49</v>
      </c>
      <c r="J14" s="7" t="s">
        <v>57</v>
      </c>
      <c r="K14" s="7" t="s">
        <v>49</v>
      </c>
      <c r="L14" s="7" t="s">
        <v>57</v>
      </c>
      <c r="M14" s="7" t="s">
        <v>57</v>
      </c>
    </row>
    <row r="15" spans="1:15" x14ac:dyDescent="0.25">
      <c r="A15" s="1" t="s">
        <v>81</v>
      </c>
      <c r="B15" s="1" t="s">
        <v>70</v>
      </c>
      <c r="C15" s="166" t="s">
        <v>788</v>
      </c>
      <c r="D15" s="7" t="s">
        <v>57</v>
      </c>
      <c r="E15" s="7" t="s">
        <v>49</v>
      </c>
      <c r="F15" s="7" t="s">
        <v>49</v>
      </c>
      <c r="G15" s="7" t="s">
        <v>49</v>
      </c>
      <c r="H15" s="7" t="s">
        <v>57</v>
      </c>
      <c r="I15" s="7" t="s">
        <v>49</v>
      </c>
      <c r="J15" s="7" t="s">
        <v>57</v>
      </c>
      <c r="K15" s="7" t="s">
        <v>57</v>
      </c>
      <c r="L15" s="7" t="s">
        <v>57</v>
      </c>
      <c r="M15" s="7" t="s">
        <v>57</v>
      </c>
    </row>
    <row r="16" spans="1:15" x14ac:dyDescent="0.25">
      <c r="A16" s="1" t="s">
        <v>82</v>
      </c>
      <c r="B16" s="1" t="s">
        <v>70</v>
      </c>
      <c r="C16" s="9"/>
      <c r="D16" s="7" t="s">
        <v>49</v>
      </c>
      <c r="E16" s="7" t="s">
        <v>57</v>
      </c>
      <c r="F16" s="7" t="s">
        <v>49</v>
      </c>
      <c r="G16" s="7" t="s">
        <v>57</v>
      </c>
      <c r="H16" s="7" t="s">
        <v>57</v>
      </c>
      <c r="I16" s="7" t="s">
        <v>49</v>
      </c>
      <c r="J16" s="7" t="s">
        <v>57</v>
      </c>
      <c r="K16" s="7" t="s">
        <v>49</v>
      </c>
      <c r="L16" s="7" t="s">
        <v>57</v>
      </c>
      <c r="M16" s="7" t="s">
        <v>57</v>
      </c>
    </row>
    <row r="17" spans="1:13" x14ac:dyDescent="0.25">
      <c r="A17" s="1" t="s">
        <v>83</v>
      </c>
      <c r="B17" s="1" t="s">
        <v>66</v>
      </c>
      <c r="C17" s="7" t="s">
        <v>784</v>
      </c>
      <c r="D17" s="7" t="s">
        <v>49</v>
      </c>
      <c r="E17" s="7" t="s">
        <v>49</v>
      </c>
      <c r="F17" s="7" t="s">
        <v>49</v>
      </c>
      <c r="G17" s="7" t="s">
        <v>57</v>
      </c>
      <c r="H17" s="7" t="s">
        <v>57</v>
      </c>
      <c r="I17" s="7" t="s">
        <v>57</v>
      </c>
      <c r="J17" s="7" t="s">
        <v>57</v>
      </c>
      <c r="K17" s="7" t="s">
        <v>57</v>
      </c>
      <c r="L17" s="7" t="s">
        <v>57</v>
      </c>
      <c r="M17" s="7" t="s">
        <v>57</v>
      </c>
    </row>
    <row r="18" spans="1:13" x14ac:dyDescent="0.25">
      <c r="A18" s="1" t="s">
        <v>84</v>
      </c>
      <c r="B18" s="1" t="s">
        <v>66</v>
      </c>
      <c r="C18" s="9"/>
      <c r="D18" s="7" t="s">
        <v>49</v>
      </c>
      <c r="E18" s="7" t="s">
        <v>57</v>
      </c>
      <c r="F18" s="7" t="s">
        <v>49</v>
      </c>
      <c r="G18" s="7" t="s">
        <v>57</v>
      </c>
      <c r="H18" s="7" t="s">
        <v>57</v>
      </c>
      <c r="I18" s="7" t="s">
        <v>49</v>
      </c>
      <c r="J18" s="7" t="s">
        <v>57</v>
      </c>
      <c r="K18" s="7" t="s">
        <v>49</v>
      </c>
      <c r="L18" s="7" t="s">
        <v>49</v>
      </c>
      <c r="M18" s="7" t="s">
        <v>57</v>
      </c>
    </row>
    <row r="19" spans="1:13" ht="242.45" customHeight="1" x14ac:dyDescent="0.25">
      <c r="A19" s="1" t="s">
        <v>85</v>
      </c>
      <c r="B19" s="1" t="s">
        <v>66</v>
      </c>
      <c r="C19" s="6" t="s">
        <v>786</v>
      </c>
      <c r="D19" s="7" t="s">
        <v>49</v>
      </c>
      <c r="E19" s="7" t="s">
        <v>49</v>
      </c>
      <c r="F19" s="7" t="s">
        <v>49</v>
      </c>
      <c r="G19" s="7" t="s">
        <v>49</v>
      </c>
      <c r="H19" s="7" t="s">
        <v>57</v>
      </c>
      <c r="I19" s="7" t="s">
        <v>49</v>
      </c>
      <c r="J19" s="7" t="s">
        <v>49</v>
      </c>
      <c r="K19" s="7" t="s">
        <v>49</v>
      </c>
      <c r="L19" s="7" t="s">
        <v>49</v>
      </c>
      <c r="M19" s="7" t="s">
        <v>49</v>
      </c>
    </row>
    <row r="20" spans="1:13" ht="142.5" x14ac:dyDescent="0.25">
      <c r="A20" s="1" t="s">
        <v>86</v>
      </c>
      <c r="B20" s="143" t="s">
        <v>70</v>
      </c>
      <c r="C20" s="9"/>
      <c r="D20" s="7" t="s">
        <v>57</v>
      </c>
      <c r="E20" s="7" t="s">
        <v>57</v>
      </c>
      <c r="F20" s="7" t="s">
        <v>49</v>
      </c>
      <c r="G20" s="7" t="s">
        <v>57</v>
      </c>
      <c r="H20" s="7" t="s">
        <v>57</v>
      </c>
      <c r="I20" s="7" t="s">
        <v>49</v>
      </c>
      <c r="J20" s="7" t="s">
        <v>57</v>
      </c>
      <c r="K20" s="7" t="s">
        <v>57</v>
      </c>
      <c r="L20" s="7" t="s">
        <v>57</v>
      </c>
      <c r="M20" s="7" t="s">
        <v>57</v>
      </c>
    </row>
    <row r="21" spans="1:13" ht="43.5" thickBot="1" x14ac:dyDescent="0.3">
      <c r="A21" s="1" t="s">
        <v>87</v>
      </c>
      <c r="B21" s="143" t="s">
        <v>70</v>
      </c>
      <c r="C21" s="9"/>
      <c r="D21" s="7" t="s">
        <v>57</v>
      </c>
      <c r="E21" s="7" t="s">
        <v>57</v>
      </c>
      <c r="F21" s="7" t="s">
        <v>49</v>
      </c>
      <c r="G21" s="7" t="s">
        <v>57</v>
      </c>
      <c r="H21" s="7" t="s">
        <v>57</v>
      </c>
      <c r="I21" s="7" t="s">
        <v>49</v>
      </c>
      <c r="J21" s="7" t="s">
        <v>57</v>
      </c>
      <c r="K21" s="7" t="s">
        <v>57</v>
      </c>
      <c r="L21" s="7" t="s">
        <v>57</v>
      </c>
      <c r="M21" s="7" t="s">
        <v>57</v>
      </c>
    </row>
    <row r="22" spans="1:13" ht="15" hidden="1" thickBot="1" x14ac:dyDescent="0.3">
      <c r="A22" s="1" t="s">
        <v>88</v>
      </c>
      <c r="B22" s="1"/>
      <c r="C22" s="9" t="s">
        <v>89</v>
      </c>
      <c r="D22" s="7" t="s">
        <v>57</v>
      </c>
      <c r="E22" s="7" t="s">
        <v>57</v>
      </c>
      <c r="F22" s="7" t="s">
        <v>57</v>
      </c>
      <c r="G22" s="7" t="s">
        <v>57</v>
      </c>
      <c r="H22" s="7" t="s">
        <v>57</v>
      </c>
      <c r="I22" s="7" t="s">
        <v>57</v>
      </c>
      <c r="J22" s="7" t="s">
        <v>57</v>
      </c>
      <c r="K22" s="7" t="s">
        <v>57</v>
      </c>
      <c r="L22" s="7" t="s">
        <v>49</v>
      </c>
      <c r="M22" s="7" t="s">
        <v>57</v>
      </c>
    </row>
    <row r="23" spans="1:13" ht="15" hidden="1" thickBot="1" x14ac:dyDescent="0.3">
      <c r="A23" s="1" t="s">
        <v>90</v>
      </c>
      <c r="B23" s="1"/>
      <c r="C23" s="9" t="s">
        <v>91</v>
      </c>
      <c r="D23" s="7" t="s">
        <v>57</v>
      </c>
      <c r="E23" s="7" t="s">
        <v>57</v>
      </c>
      <c r="F23" s="7" t="s">
        <v>57</v>
      </c>
      <c r="G23" s="7" t="s">
        <v>57</v>
      </c>
      <c r="H23" s="7" t="s">
        <v>57</v>
      </c>
      <c r="I23" s="7" t="s">
        <v>57</v>
      </c>
      <c r="J23" s="7" t="s">
        <v>57</v>
      </c>
      <c r="K23" s="7" t="s">
        <v>57</v>
      </c>
      <c r="L23" s="7" t="s">
        <v>49</v>
      </c>
      <c r="M23" s="7" t="s">
        <v>57</v>
      </c>
    </row>
    <row r="24" spans="1:13" ht="15" hidden="1" thickBot="1" x14ac:dyDescent="0.3">
      <c r="A24" s="1" t="s">
        <v>92</v>
      </c>
      <c r="B24" s="1"/>
      <c r="C24" s="9" t="s">
        <v>93</v>
      </c>
      <c r="D24" s="7" t="s">
        <v>57</v>
      </c>
      <c r="E24" s="7" t="s">
        <v>57</v>
      </c>
      <c r="F24" s="7" t="s">
        <v>57</v>
      </c>
      <c r="G24" s="7" t="s">
        <v>57</v>
      </c>
      <c r="H24" s="7" t="s">
        <v>57</v>
      </c>
      <c r="I24" s="7" t="s">
        <v>57</v>
      </c>
      <c r="J24" s="7" t="s">
        <v>57</v>
      </c>
      <c r="K24" s="7" t="s">
        <v>57</v>
      </c>
      <c r="L24" s="7" t="s">
        <v>49</v>
      </c>
      <c r="M24" s="7" t="s">
        <v>57</v>
      </c>
    </row>
    <row r="25" spans="1:13" ht="29.25" hidden="1" thickBot="1" x14ac:dyDescent="0.3">
      <c r="A25" s="1" t="s">
        <v>94</v>
      </c>
      <c r="B25" s="1"/>
      <c r="C25" s="9" t="s">
        <v>95</v>
      </c>
      <c r="D25" s="7" t="s">
        <v>57</v>
      </c>
      <c r="E25" s="7" t="s">
        <v>57</v>
      </c>
      <c r="F25" s="7" t="s">
        <v>57</v>
      </c>
      <c r="G25" s="7" t="s">
        <v>57</v>
      </c>
      <c r="H25" s="7" t="s">
        <v>57</v>
      </c>
      <c r="I25" s="7" t="s">
        <v>57</v>
      </c>
      <c r="J25" s="7" t="s">
        <v>57</v>
      </c>
      <c r="K25" s="7" t="s">
        <v>57</v>
      </c>
      <c r="L25" s="7" t="s">
        <v>49</v>
      </c>
      <c r="M25" s="7" t="s">
        <v>57</v>
      </c>
    </row>
    <row r="26" spans="1:13" ht="29.25" hidden="1" thickBot="1" x14ac:dyDescent="0.3">
      <c r="A26" s="1" t="s">
        <v>96</v>
      </c>
      <c r="B26" s="1"/>
      <c r="C26" s="9" t="s">
        <v>97</v>
      </c>
      <c r="D26" s="7" t="s">
        <v>57</v>
      </c>
      <c r="E26" s="7" t="s">
        <v>57</v>
      </c>
      <c r="F26" s="7" t="s">
        <v>57</v>
      </c>
      <c r="G26" s="7" t="s">
        <v>57</v>
      </c>
      <c r="H26" s="7" t="s">
        <v>57</v>
      </c>
      <c r="I26" s="7" t="s">
        <v>57</v>
      </c>
      <c r="J26" s="7" t="s">
        <v>57</v>
      </c>
      <c r="K26" s="7" t="s">
        <v>57</v>
      </c>
      <c r="L26" s="7" t="s">
        <v>49</v>
      </c>
      <c r="M26" s="7" t="s">
        <v>57</v>
      </c>
    </row>
    <row r="27" spans="1:13" ht="29.25" hidden="1" thickBot="1" x14ac:dyDescent="0.3">
      <c r="A27" s="1" t="s">
        <v>98</v>
      </c>
      <c r="B27" s="1"/>
      <c r="C27" s="7"/>
      <c r="D27" s="7" t="s">
        <v>57</v>
      </c>
      <c r="E27" s="7" t="s">
        <v>57</v>
      </c>
      <c r="F27" s="7" t="s">
        <v>57</v>
      </c>
      <c r="G27" s="7" t="s">
        <v>57</v>
      </c>
      <c r="H27" s="7" t="s">
        <v>57</v>
      </c>
      <c r="I27" s="7" t="s">
        <v>57</v>
      </c>
      <c r="J27" s="7" t="s">
        <v>57</v>
      </c>
      <c r="K27" s="7" t="s">
        <v>57</v>
      </c>
      <c r="L27" s="7" t="s">
        <v>49</v>
      </c>
      <c r="M27" s="7" t="s">
        <v>57</v>
      </c>
    </row>
    <row r="28" spans="1:13" ht="15" hidden="1" thickBot="1" x14ac:dyDescent="0.3">
      <c r="A28" s="1" t="s">
        <v>99</v>
      </c>
      <c r="B28" s="1"/>
      <c r="C28" s="9"/>
      <c r="D28" s="7" t="s">
        <v>57</v>
      </c>
      <c r="E28" s="7" t="s">
        <v>57</v>
      </c>
      <c r="F28" s="7" t="s">
        <v>57</v>
      </c>
      <c r="G28" s="7" t="s">
        <v>57</v>
      </c>
      <c r="H28" s="7" t="s">
        <v>57</v>
      </c>
      <c r="I28" s="7" t="s">
        <v>57</v>
      </c>
      <c r="J28" s="7" t="s">
        <v>57</v>
      </c>
      <c r="K28" s="7" t="s">
        <v>57</v>
      </c>
      <c r="L28" s="7" t="s">
        <v>49</v>
      </c>
      <c r="M28" s="7" t="s">
        <v>57</v>
      </c>
    </row>
    <row r="29" spans="1:13" ht="29.25" hidden="1" thickBot="1" x14ac:dyDescent="0.3">
      <c r="A29" s="1" t="s">
        <v>100</v>
      </c>
      <c r="B29" s="1"/>
      <c r="C29" s="9" t="s">
        <v>101</v>
      </c>
      <c r="D29" s="7" t="s">
        <v>57</v>
      </c>
      <c r="E29" s="7" t="s">
        <v>57</v>
      </c>
      <c r="F29" s="7" t="s">
        <v>57</v>
      </c>
      <c r="G29" s="7" t="s">
        <v>57</v>
      </c>
      <c r="H29" s="7" t="s">
        <v>57</v>
      </c>
      <c r="I29" s="7" t="s">
        <v>57</v>
      </c>
      <c r="J29" s="7" t="s">
        <v>57</v>
      </c>
      <c r="K29" s="7" t="s">
        <v>57</v>
      </c>
      <c r="L29" s="7" t="s">
        <v>49</v>
      </c>
      <c r="M29" s="7" t="s">
        <v>57</v>
      </c>
    </row>
    <row r="30" spans="1:13" ht="15" hidden="1" thickBot="1" x14ac:dyDescent="0.3">
      <c r="A30" s="1" t="s">
        <v>102</v>
      </c>
      <c r="B30" s="1"/>
      <c r="C30" s="5"/>
      <c r="D30" s="7" t="s">
        <v>49</v>
      </c>
      <c r="E30" s="7" t="s">
        <v>57</v>
      </c>
      <c r="F30" s="7" t="s">
        <v>57</v>
      </c>
      <c r="G30" s="7" t="s">
        <v>57</v>
      </c>
      <c r="H30" s="7" t="s">
        <v>57</v>
      </c>
      <c r="I30" s="7" t="s">
        <v>57</v>
      </c>
      <c r="J30" s="7" t="s">
        <v>57</v>
      </c>
      <c r="K30" s="7" t="s">
        <v>57</v>
      </c>
      <c r="L30" s="7" t="s">
        <v>57</v>
      </c>
      <c r="M30" s="7" t="s">
        <v>57</v>
      </c>
    </row>
    <row r="31" spans="1:13" ht="29.25" hidden="1" thickBot="1" x14ac:dyDescent="0.3">
      <c r="A31" s="10" t="s">
        <v>103</v>
      </c>
      <c r="B31" s="10"/>
      <c r="C31" s="27"/>
      <c r="D31" s="25" t="s">
        <v>49</v>
      </c>
      <c r="E31" s="25" t="s">
        <v>57</v>
      </c>
      <c r="F31" s="25" t="s">
        <v>57</v>
      </c>
      <c r="G31" s="25" t="s">
        <v>57</v>
      </c>
      <c r="H31" s="25" t="s">
        <v>57</v>
      </c>
      <c r="I31" s="25" t="s">
        <v>57</v>
      </c>
      <c r="J31" s="25" t="s">
        <v>57</v>
      </c>
      <c r="K31" s="25" t="s">
        <v>57</v>
      </c>
      <c r="L31" s="25" t="s">
        <v>57</v>
      </c>
      <c r="M31" s="25" t="s">
        <v>57</v>
      </c>
    </row>
    <row r="32" spans="1:13" ht="30.75" thickBot="1" x14ac:dyDescent="0.3">
      <c r="A32" s="115" t="s">
        <v>104</v>
      </c>
      <c r="B32" s="116">
        <f>(100*(COUNTIF(B3:B31,"No"))/((COUNTIF(B3:B31,"Yes"))+(COUNTIF(B3:B31,"No"))))</f>
        <v>8.3333333333333339</v>
      </c>
      <c r="C32" s="117" t="s">
        <v>105</v>
      </c>
      <c r="D32" s="28" t="s">
        <v>49</v>
      </c>
      <c r="E32" s="28" t="s">
        <v>49</v>
      </c>
      <c r="F32" s="28" t="s">
        <v>49</v>
      </c>
      <c r="G32" s="28" t="s">
        <v>49</v>
      </c>
      <c r="H32" s="28" t="s">
        <v>49</v>
      </c>
      <c r="I32" s="28" t="s">
        <v>49</v>
      </c>
      <c r="J32" s="28" t="s">
        <v>49</v>
      </c>
      <c r="K32" s="28" t="s">
        <v>49</v>
      </c>
      <c r="L32" s="28" t="s">
        <v>49</v>
      </c>
      <c r="M32" s="29" t="s">
        <v>49</v>
      </c>
    </row>
  </sheetData>
  <autoFilter ref="D1:M32" xr:uid="{6F2024C8-856D-4E32-8822-52F1A844B1A3}">
    <filterColumn colId="2">
      <filters>
        <filter val="Y"/>
      </filters>
    </filterColumn>
  </autoFilter>
  <mergeCells count="1">
    <mergeCell ref="A1:C1"/>
  </mergeCells>
  <conditionalFormatting sqref="B32">
    <cfRule type="cellIs" dxfId="27" priority="3" operator="greaterThanOrEqual">
      <formula>25</formula>
    </cfRule>
  </conditionalFormatting>
  <conditionalFormatting sqref="B20">
    <cfRule type="cellIs" dxfId="26" priority="2" operator="equal">
      <formula>"Yes"</formula>
    </cfRule>
  </conditionalFormatting>
  <conditionalFormatting sqref="B21">
    <cfRule type="cellIs" dxfId="25" priority="1" operator="equal">
      <formula>"No"</formula>
    </cfRule>
  </conditionalFormatting>
  <dataValidations count="1">
    <dataValidation type="list" allowBlank="1" showInputMessage="1" showErrorMessage="1" sqref="B3:B31" xr:uid="{E9D07062-C4F6-4F05-BC69-62317A0FD4C2}">
      <formula1>$O$3:$O$5</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CC8D6-0218-48C2-8482-6E223EEF5095}">
  <dimension ref="A1:F11"/>
  <sheetViews>
    <sheetView workbookViewId="0">
      <selection activeCell="C8" sqref="C8"/>
    </sheetView>
  </sheetViews>
  <sheetFormatPr defaultColWidth="9.140625" defaultRowHeight="14.25" x14ac:dyDescent="0.25"/>
  <cols>
    <col min="1" max="1" width="6.42578125" style="12" bestFit="1" customWidth="1"/>
    <col min="2" max="2" width="40.42578125" style="12" customWidth="1"/>
    <col min="3" max="3" width="12.85546875" style="12" customWidth="1"/>
    <col min="4" max="4" width="24.85546875" style="12" customWidth="1"/>
    <col min="5" max="16384" width="9.140625" style="12"/>
  </cols>
  <sheetData>
    <row r="1" spans="1:6" ht="15" x14ac:dyDescent="0.25">
      <c r="A1" s="201" t="s">
        <v>106</v>
      </c>
      <c r="B1" s="201"/>
      <c r="C1" s="201"/>
      <c r="D1" s="201"/>
    </row>
    <row r="2" spans="1:6" ht="15" x14ac:dyDescent="0.25">
      <c r="A2" s="2" t="s">
        <v>107</v>
      </c>
      <c r="B2" s="4" t="s">
        <v>108</v>
      </c>
      <c r="C2" s="4" t="s">
        <v>63</v>
      </c>
      <c r="D2" s="4" t="s">
        <v>109</v>
      </c>
      <c r="F2" s="23" t="s">
        <v>66</v>
      </c>
    </row>
    <row r="3" spans="1:6" ht="15" x14ac:dyDescent="0.25">
      <c r="A3" s="99" t="s">
        <v>110</v>
      </c>
      <c r="B3" s="1" t="s">
        <v>111</v>
      </c>
      <c r="C3" s="1" t="s">
        <v>66</v>
      </c>
      <c r="D3" s="6"/>
      <c r="F3" s="23" t="s">
        <v>68</v>
      </c>
    </row>
    <row r="4" spans="1:6" ht="15" x14ac:dyDescent="0.25">
      <c r="A4" s="2">
        <v>6</v>
      </c>
      <c r="B4" s="1" t="s">
        <v>112</v>
      </c>
      <c r="C4" s="1" t="s">
        <v>66</v>
      </c>
      <c r="D4" s="6"/>
      <c r="F4" s="23" t="s">
        <v>70</v>
      </c>
    </row>
    <row r="5" spans="1:6" ht="42.75" x14ac:dyDescent="0.25">
      <c r="A5" s="2">
        <v>6</v>
      </c>
      <c r="B5" s="3" t="s">
        <v>113</v>
      </c>
      <c r="C5" s="1" t="s">
        <v>66</v>
      </c>
      <c r="D5" s="6" t="s">
        <v>785</v>
      </c>
    </row>
    <row r="6" spans="1:6" ht="42.75" x14ac:dyDescent="0.25">
      <c r="A6" s="136">
        <v>6</v>
      </c>
      <c r="B6" s="143" t="s">
        <v>726</v>
      </c>
      <c r="C6" s="135" t="s">
        <v>70</v>
      </c>
      <c r="D6" s="6"/>
    </row>
    <row r="7" spans="1:6" ht="15" x14ac:dyDescent="0.25">
      <c r="A7" s="2">
        <v>7</v>
      </c>
      <c r="B7" s="1" t="s">
        <v>114</v>
      </c>
      <c r="C7" s="1" t="s">
        <v>66</v>
      </c>
      <c r="D7" s="6"/>
    </row>
    <row r="8" spans="1:6" ht="29.25" thickBot="1" x14ac:dyDescent="0.3">
      <c r="A8" s="10"/>
      <c r="B8" s="10" t="s">
        <v>115</v>
      </c>
      <c r="C8" s="10" t="s">
        <v>66</v>
      </c>
      <c r="D8" s="75"/>
    </row>
    <row r="9" spans="1:6" ht="60.75" thickBot="1" x14ac:dyDescent="0.3">
      <c r="A9" s="76"/>
      <c r="B9" s="77" t="s">
        <v>116</v>
      </c>
      <c r="C9" s="116">
        <f>(100*(COUNTIF(C3:C8,"No"))/((COUNTIF(C3:C8,"Yes"))+(COUNTIF(C3:C8,"No"))))</f>
        <v>0</v>
      </c>
      <c r="D9" s="117" t="s">
        <v>117</v>
      </c>
    </row>
    <row r="11" spans="1:6" x14ac:dyDescent="0.25">
      <c r="C11" s="114"/>
    </row>
  </sheetData>
  <mergeCells count="1">
    <mergeCell ref="A1:D1"/>
  </mergeCells>
  <conditionalFormatting sqref="C8">
    <cfRule type="cellIs" dxfId="24" priority="2" operator="equal">
      <formula>"No"</formula>
    </cfRule>
  </conditionalFormatting>
  <conditionalFormatting sqref="C9">
    <cfRule type="cellIs" dxfId="23" priority="1" operator="greaterThanOrEqual">
      <formula>25</formula>
    </cfRule>
  </conditionalFormatting>
  <dataValidations count="1">
    <dataValidation type="list" allowBlank="1" showInputMessage="1" showErrorMessage="1" sqref="C3:C8" xr:uid="{616DE74D-5EDF-464F-9B48-9A528E1B044D}">
      <formula1>$F$2:$F$4</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52612-DFD5-46D9-9769-C902FBD7A455}">
  <dimension ref="A1:T20"/>
  <sheetViews>
    <sheetView workbookViewId="0">
      <selection activeCell="C10" sqref="C10"/>
    </sheetView>
  </sheetViews>
  <sheetFormatPr defaultColWidth="9.140625" defaultRowHeight="14.25" x14ac:dyDescent="0.25"/>
  <cols>
    <col min="1" max="1" width="9.140625" style="12"/>
    <col min="2" max="2" width="89.5703125" style="12" customWidth="1"/>
    <col min="3" max="3" width="15" style="12" customWidth="1"/>
    <col min="4" max="4" width="28.7109375" style="12" customWidth="1"/>
    <col min="5" max="6" width="3.5703125" style="12" hidden="1" customWidth="1"/>
    <col min="7" max="7" width="3.5703125" style="12" bestFit="1" customWidth="1"/>
    <col min="8" max="14" width="3.5703125" style="12" hidden="1" customWidth="1"/>
    <col min="15" max="16384" width="9.140625" style="12"/>
  </cols>
  <sheetData>
    <row r="1" spans="1:20" ht="162.75" x14ac:dyDescent="0.25">
      <c r="A1" s="199" t="s">
        <v>118</v>
      </c>
      <c r="B1" s="203"/>
      <c r="C1" s="203"/>
      <c r="D1" s="200"/>
      <c r="E1" s="8" t="s">
        <v>9</v>
      </c>
      <c r="F1" s="8" t="s">
        <v>12</v>
      </c>
      <c r="G1" s="8" t="s">
        <v>15</v>
      </c>
      <c r="H1" s="8" t="s">
        <v>46</v>
      </c>
      <c r="I1" s="8" t="s">
        <v>21</v>
      </c>
      <c r="J1" s="8" t="s">
        <v>24</v>
      </c>
      <c r="K1" s="8" t="s">
        <v>26</v>
      </c>
      <c r="L1" s="8" t="s">
        <v>29</v>
      </c>
      <c r="M1" s="8" t="s">
        <v>32</v>
      </c>
      <c r="N1" s="8" t="s">
        <v>35</v>
      </c>
      <c r="O1" s="24"/>
      <c r="P1" s="24"/>
      <c r="Q1" s="24"/>
      <c r="R1" s="24"/>
      <c r="S1" s="24"/>
      <c r="T1" s="24"/>
    </row>
    <row r="2" spans="1:20" ht="15" x14ac:dyDescent="0.25">
      <c r="A2" s="2" t="s">
        <v>107</v>
      </c>
      <c r="B2" s="4" t="s">
        <v>108</v>
      </c>
      <c r="C2" s="4" t="s">
        <v>63</v>
      </c>
      <c r="D2" s="4" t="s">
        <v>109</v>
      </c>
      <c r="E2" s="13" t="s">
        <v>49</v>
      </c>
      <c r="F2" s="13" t="s">
        <v>49</v>
      </c>
      <c r="G2" s="13" t="s">
        <v>49</v>
      </c>
      <c r="H2" s="13" t="s">
        <v>49</v>
      </c>
      <c r="I2" s="13" t="s">
        <v>57</v>
      </c>
      <c r="J2" s="13" t="s">
        <v>49</v>
      </c>
      <c r="K2" s="13" t="s">
        <v>49</v>
      </c>
      <c r="L2" s="13" t="s">
        <v>49</v>
      </c>
      <c r="M2" s="13" t="s">
        <v>49</v>
      </c>
      <c r="N2" s="13" t="s">
        <v>49</v>
      </c>
      <c r="O2" s="24"/>
      <c r="P2" s="24"/>
      <c r="Q2" s="24"/>
      <c r="R2" s="24"/>
      <c r="S2" s="24"/>
      <c r="T2" s="24"/>
    </row>
    <row r="3" spans="1:20" ht="15" x14ac:dyDescent="0.25">
      <c r="A3" s="2">
        <v>1</v>
      </c>
      <c r="B3" s="1" t="s">
        <v>119</v>
      </c>
      <c r="C3" s="1" t="s">
        <v>66</v>
      </c>
      <c r="D3" s="1"/>
      <c r="E3" s="7" t="s">
        <v>49</v>
      </c>
      <c r="F3" s="7" t="s">
        <v>49</v>
      </c>
      <c r="G3" s="7" t="s">
        <v>49</v>
      </c>
      <c r="H3" s="7" t="s">
        <v>49</v>
      </c>
      <c r="I3" s="7" t="s">
        <v>57</v>
      </c>
      <c r="J3" s="7" t="s">
        <v>49</v>
      </c>
      <c r="K3" s="7" t="s">
        <v>49</v>
      </c>
      <c r="L3" s="7" t="s">
        <v>49</v>
      </c>
      <c r="M3" s="7" t="s">
        <v>49</v>
      </c>
      <c r="N3" s="7" t="s">
        <v>49</v>
      </c>
      <c r="O3" s="24"/>
      <c r="P3" s="23" t="s">
        <v>66</v>
      </c>
      <c r="Q3" s="24"/>
      <c r="R3" s="24"/>
      <c r="S3" s="24"/>
      <c r="T3" s="24"/>
    </row>
    <row r="4" spans="1:20" ht="15" x14ac:dyDescent="0.25">
      <c r="A4" s="2">
        <v>1</v>
      </c>
      <c r="B4" s="1" t="s">
        <v>120</v>
      </c>
      <c r="C4" s="143" t="s">
        <v>66</v>
      </c>
      <c r="D4" s="9"/>
      <c r="E4" s="7" t="s">
        <v>49</v>
      </c>
      <c r="F4" s="7" t="s">
        <v>49</v>
      </c>
      <c r="G4" s="7" t="s">
        <v>49</v>
      </c>
      <c r="H4" s="7" t="s">
        <v>49</v>
      </c>
      <c r="I4" s="7" t="s">
        <v>57</v>
      </c>
      <c r="J4" s="7" t="s">
        <v>49</v>
      </c>
      <c r="K4" s="7" t="s">
        <v>49</v>
      </c>
      <c r="L4" s="7" t="s">
        <v>49</v>
      </c>
      <c r="M4" s="7" t="s">
        <v>49</v>
      </c>
      <c r="N4" s="7" t="s">
        <v>49</v>
      </c>
      <c r="O4" s="24"/>
      <c r="P4" s="23" t="s">
        <v>68</v>
      </c>
      <c r="Q4" s="24"/>
      <c r="R4" s="24"/>
      <c r="S4" s="24"/>
      <c r="T4" s="24"/>
    </row>
    <row r="5" spans="1:20" ht="15" x14ac:dyDescent="0.25">
      <c r="A5" s="2">
        <v>2</v>
      </c>
      <c r="B5" s="1" t="s">
        <v>121</v>
      </c>
      <c r="C5" s="1" t="s">
        <v>66</v>
      </c>
      <c r="D5" s="1"/>
      <c r="E5" s="7" t="s">
        <v>49</v>
      </c>
      <c r="F5" s="7" t="s">
        <v>49</v>
      </c>
      <c r="G5" s="7" t="s">
        <v>49</v>
      </c>
      <c r="H5" s="7" t="s">
        <v>49</v>
      </c>
      <c r="I5" s="7" t="s">
        <v>57</v>
      </c>
      <c r="J5" s="7" t="s">
        <v>49</v>
      </c>
      <c r="K5" s="7" t="s">
        <v>57</v>
      </c>
      <c r="L5" s="7" t="s">
        <v>49</v>
      </c>
      <c r="M5" s="7" t="s">
        <v>49</v>
      </c>
      <c r="N5" s="7" t="s">
        <v>49</v>
      </c>
      <c r="O5" s="24"/>
      <c r="P5" s="23" t="s">
        <v>70</v>
      </c>
      <c r="Q5" s="24"/>
      <c r="R5" s="24"/>
      <c r="S5" s="24"/>
      <c r="T5" s="24"/>
    </row>
    <row r="6" spans="1:20" ht="15" x14ac:dyDescent="0.25">
      <c r="A6" s="2">
        <v>2</v>
      </c>
      <c r="B6" s="1" t="s">
        <v>122</v>
      </c>
      <c r="C6" s="1" t="s">
        <v>66</v>
      </c>
      <c r="D6" s="1"/>
      <c r="E6" s="7" t="s">
        <v>49</v>
      </c>
      <c r="F6" s="7" t="s">
        <v>49</v>
      </c>
      <c r="G6" s="7" t="s">
        <v>49</v>
      </c>
      <c r="H6" s="7" t="s">
        <v>49</v>
      </c>
      <c r="I6" s="7" t="s">
        <v>57</v>
      </c>
      <c r="J6" s="7" t="s">
        <v>49</v>
      </c>
      <c r="K6" s="7" t="s">
        <v>57</v>
      </c>
      <c r="L6" s="7" t="s">
        <v>49</v>
      </c>
      <c r="M6" s="7" t="s">
        <v>49</v>
      </c>
      <c r="N6" s="7" t="s">
        <v>49</v>
      </c>
      <c r="O6" s="24"/>
      <c r="P6" s="24"/>
      <c r="Q6" s="24"/>
      <c r="R6" s="24"/>
      <c r="S6" s="24"/>
      <c r="T6" s="24"/>
    </row>
    <row r="7" spans="1:20" ht="15" x14ac:dyDescent="0.25">
      <c r="A7" s="2">
        <v>3</v>
      </c>
      <c r="B7" s="1" t="s">
        <v>123</v>
      </c>
      <c r="C7" s="1" t="s">
        <v>66</v>
      </c>
      <c r="D7" s="1"/>
      <c r="E7" s="7" t="s">
        <v>49</v>
      </c>
      <c r="F7" s="7" t="s">
        <v>49</v>
      </c>
      <c r="G7" s="7" t="s">
        <v>49</v>
      </c>
      <c r="H7" s="7" t="s">
        <v>49</v>
      </c>
      <c r="I7" s="7" t="s">
        <v>57</v>
      </c>
      <c r="J7" s="7" t="s">
        <v>49</v>
      </c>
      <c r="K7" s="7" t="s">
        <v>49</v>
      </c>
      <c r="L7" s="7" t="s">
        <v>49</v>
      </c>
      <c r="M7" s="7" t="s">
        <v>49</v>
      </c>
      <c r="N7" s="7" t="s">
        <v>49</v>
      </c>
      <c r="O7" s="24"/>
      <c r="P7" s="24"/>
      <c r="Q7" s="24"/>
      <c r="R7" s="24"/>
      <c r="S7" s="24"/>
      <c r="T7" s="24"/>
    </row>
    <row r="8" spans="1:20" ht="15" x14ac:dyDescent="0.25">
      <c r="A8" s="2">
        <v>3</v>
      </c>
      <c r="B8" s="1" t="s">
        <v>124</v>
      </c>
      <c r="C8" s="1" t="s">
        <v>66</v>
      </c>
      <c r="D8" s="1"/>
      <c r="E8" s="7" t="s">
        <v>49</v>
      </c>
      <c r="F8" s="7" t="s">
        <v>49</v>
      </c>
      <c r="G8" s="7" t="s">
        <v>49</v>
      </c>
      <c r="H8" s="7" t="s">
        <v>49</v>
      </c>
      <c r="I8" s="7" t="s">
        <v>57</v>
      </c>
      <c r="J8" s="7" t="s">
        <v>49</v>
      </c>
      <c r="K8" s="7" t="s">
        <v>49</v>
      </c>
      <c r="L8" s="7" t="s">
        <v>49</v>
      </c>
      <c r="M8" s="7" t="s">
        <v>49</v>
      </c>
      <c r="N8" s="7" t="s">
        <v>49</v>
      </c>
      <c r="O8" s="24"/>
      <c r="P8" s="24"/>
      <c r="Q8" s="24"/>
      <c r="R8" s="24"/>
      <c r="S8" s="24"/>
      <c r="T8" s="24"/>
    </row>
    <row r="9" spans="1:20" ht="15" x14ac:dyDescent="0.25">
      <c r="A9" s="2">
        <v>3</v>
      </c>
      <c r="B9" s="1" t="s">
        <v>125</v>
      </c>
      <c r="C9" s="1" t="s">
        <v>66</v>
      </c>
      <c r="D9" s="1"/>
      <c r="E9" s="7" t="s">
        <v>49</v>
      </c>
      <c r="F9" s="7" t="s">
        <v>49</v>
      </c>
      <c r="G9" s="7" t="s">
        <v>49</v>
      </c>
      <c r="H9" s="7" t="s">
        <v>49</v>
      </c>
      <c r="I9" s="7" t="s">
        <v>57</v>
      </c>
      <c r="J9" s="7" t="s">
        <v>49</v>
      </c>
      <c r="K9" s="7" t="s">
        <v>49</v>
      </c>
      <c r="L9" s="7" t="s">
        <v>49</v>
      </c>
      <c r="M9" s="7" t="s">
        <v>49</v>
      </c>
      <c r="N9" s="7" t="s">
        <v>49</v>
      </c>
      <c r="O9" s="24"/>
      <c r="P9" s="24"/>
      <c r="Q9" s="24"/>
      <c r="R9" s="24"/>
      <c r="S9" s="24"/>
      <c r="T9" s="24"/>
    </row>
    <row r="10" spans="1:20" ht="15" x14ac:dyDescent="0.25">
      <c r="A10" s="136">
        <v>3</v>
      </c>
      <c r="B10" s="143" t="s">
        <v>241</v>
      </c>
      <c r="C10" s="143" t="s">
        <v>66</v>
      </c>
      <c r="D10" s="135"/>
      <c r="E10" s="7" t="s">
        <v>49</v>
      </c>
      <c r="F10" s="7" t="s">
        <v>49</v>
      </c>
      <c r="G10" s="7" t="s">
        <v>49</v>
      </c>
      <c r="H10" s="7" t="s">
        <v>49</v>
      </c>
      <c r="I10" s="7" t="s">
        <v>57</v>
      </c>
      <c r="J10" s="7" t="s">
        <v>49</v>
      </c>
      <c r="K10" s="7" t="s">
        <v>49</v>
      </c>
      <c r="L10" s="7" t="s">
        <v>49</v>
      </c>
      <c r="M10" s="7" t="s">
        <v>49</v>
      </c>
      <c r="N10" s="7" t="s">
        <v>49</v>
      </c>
      <c r="O10" s="24"/>
      <c r="P10" s="24"/>
      <c r="Q10" s="24"/>
      <c r="R10" s="24"/>
      <c r="S10" s="24"/>
      <c r="T10" s="24"/>
    </row>
    <row r="11" spans="1:20" ht="28.5" x14ac:dyDescent="0.25">
      <c r="A11" s="2">
        <v>5</v>
      </c>
      <c r="B11" s="1" t="s">
        <v>126</v>
      </c>
      <c r="C11" s="1" t="s">
        <v>70</v>
      </c>
      <c r="D11" s="1"/>
      <c r="E11" s="7" t="s">
        <v>49</v>
      </c>
      <c r="F11" s="7" t="s">
        <v>49</v>
      </c>
      <c r="G11" s="7" t="s">
        <v>49</v>
      </c>
      <c r="H11" s="7" t="s">
        <v>49</v>
      </c>
      <c r="I11" s="7" t="s">
        <v>57</v>
      </c>
      <c r="J11" s="7" t="s">
        <v>49</v>
      </c>
      <c r="K11" s="7" t="s">
        <v>49</v>
      </c>
      <c r="L11" s="7" t="s">
        <v>49</v>
      </c>
      <c r="M11" s="7" t="s">
        <v>49</v>
      </c>
      <c r="N11" s="7" t="s">
        <v>49</v>
      </c>
      <c r="O11" s="24"/>
      <c r="P11" s="24"/>
      <c r="Q11" s="24"/>
      <c r="R11" s="24"/>
      <c r="S11" s="24"/>
      <c r="T11" s="24"/>
    </row>
    <row r="12" spans="1:20" ht="31.5" customHeight="1" x14ac:dyDescent="0.25">
      <c r="A12" s="2">
        <v>5</v>
      </c>
      <c r="B12" s="1" t="s">
        <v>127</v>
      </c>
      <c r="C12" s="1" t="s">
        <v>70</v>
      </c>
      <c r="D12" s="1"/>
      <c r="E12" s="7" t="s">
        <v>49</v>
      </c>
      <c r="F12" s="7" t="s">
        <v>49</v>
      </c>
      <c r="G12" s="7" t="s">
        <v>49</v>
      </c>
      <c r="H12" s="7" t="s">
        <v>49</v>
      </c>
      <c r="I12" s="7" t="s">
        <v>57</v>
      </c>
      <c r="J12" s="7" t="s">
        <v>49</v>
      </c>
      <c r="K12" s="7" t="s">
        <v>49</v>
      </c>
      <c r="L12" s="7" t="s">
        <v>49</v>
      </c>
      <c r="M12" s="7" t="s">
        <v>49</v>
      </c>
      <c r="N12" s="7" t="s">
        <v>49</v>
      </c>
      <c r="O12" s="24"/>
      <c r="P12" s="24"/>
      <c r="Q12" s="24"/>
      <c r="R12" s="24"/>
      <c r="S12" s="24"/>
      <c r="T12" s="24"/>
    </row>
    <row r="13" spans="1:20" ht="15" x14ac:dyDescent="0.25">
      <c r="A13" s="2">
        <v>6</v>
      </c>
      <c r="B13" s="1" t="s">
        <v>128</v>
      </c>
      <c r="C13" s="1" t="s">
        <v>66</v>
      </c>
      <c r="D13" s="1"/>
      <c r="E13" s="7" t="s">
        <v>49</v>
      </c>
      <c r="F13" s="7" t="s">
        <v>49</v>
      </c>
      <c r="G13" s="7" t="s">
        <v>49</v>
      </c>
      <c r="H13" s="7" t="s">
        <v>49</v>
      </c>
      <c r="I13" s="7" t="s">
        <v>57</v>
      </c>
      <c r="J13" s="7" t="s">
        <v>49</v>
      </c>
      <c r="K13" s="7" t="s">
        <v>49</v>
      </c>
      <c r="L13" s="7" t="s">
        <v>49</v>
      </c>
      <c r="M13" s="7" t="s">
        <v>49</v>
      </c>
      <c r="N13" s="7" t="s">
        <v>49</v>
      </c>
      <c r="O13" s="24"/>
      <c r="P13" s="24"/>
      <c r="Q13" s="24"/>
      <c r="R13" s="24"/>
      <c r="S13" s="24"/>
      <c r="T13" s="24"/>
    </row>
    <row r="14" spans="1:20" ht="28.5" x14ac:dyDescent="0.25">
      <c r="A14" s="2"/>
      <c r="B14" s="1" t="s">
        <v>129</v>
      </c>
      <c r="C14" s="1" t="s">
        <v>66</v>
      </c>
      <c r="D14" s="1" t="s">
        <v>787</v>
      </c>
      <c r="E14" s="7" t="s">
        <v>49</v>
      </c>
      <c r="F14" s="7" t="s">
        <v>49</v>
      </c>
      <c r="G14" s="7" t="s">
        <v>49</v>
      </c>
      <c r="H14" s="7" t="s">
        <v>49</v>
      </c>
      <c r="I14" s="7" t="s">
        <v>57</v>
      </c>
      <c r="J14" s="7" t="s">
        <v>49</v>
      </c>
      <c r="K14" s="7" t="s">
        <v>49</v>
      </c>
      <c r="L14" s="7" t="s">
        <v>49</v>
      </c>
      <c r="M14" s="7" t="s">
        <v>49</v>
      </c>
      <c r="N14" s="7" t="s">
        <v>49</v>
      </c>
      <c r="O14" s="24"/>
      <c r="P14" s="24"/>
      <c r="Q14" s="24"/>
      <c r="R14" s="24"/>
      <c r="S14" s="24"/>
      <c r="T14" s="24"/>
    </row>
    <row r="15" spans="1:20" ht="15" x14ac:dyDescent="0.25">
      <c r="A15" s="2" t="s">
        <v>130</v>
      </c>
      <c r="B15" s="1" t="s">
        <v>131</v>
      </c>
      <c r="C15" s="1" t="s">
        <v>70</v>
      </c>
      <c r="D15" s="1"/>
      <c r="E15" s="7" t="s">
        <v>49</v>
      </c>
      <c r="F15" s="7" t="s">
        <v>49</v>
      </c>
      <c r="G15" s="7" t="s">
        <v>49</v>
      </c>
      <c r="H15" s="7" t="s">
        <v>49</v>
      </c>
      <c r="I15" s="7" t="s">
        <v>57</v>
      </c>
      <c r="J15" s="7" t="s">
        <v>49</v>
      </c>
      <c r="K15" s="7" t="s">
        <v>49</v>
      </c>
      <c r="L15" s="7" t="s">
        <v>49</v>
      </c>
      <c r="M15" s="7" t="s">
        <v>49</v>
      </c>
      <c r="N15" s="7" t="s">
        <v>49</v>
      </c>
      <c r="O15" s="24"/>
      <c r="P15" s="24"/>
      <c r="Q15" s="24"/>
      <c r="R15" s="24"/>
      <c r="S15" s="24"/>
      <c r="T15" s="24"/>
    </row>
    <row r="16" spans="1:20" ht="15" x14ac:dyDescent="0.25">
      <c r="A16" s="2" t="s">
        <v>132</v>
      </c>
      <c r="B16" s="1" t="s">
        <v>133</v>
      </c>
      <c r="C16" s="1" t="s">
        <v>70</v>
      </c>
      <c r="D16" s="1"/>
      <c r="E16" s="7" t="s">
        <v>49</v>
      </c>
      <c r="F16" s="7" t="s">
        <v>49</v>
      </c>
      <c r="G16" s="7" t="s">
        <v>49</v>
      </c>
      <c r="H16" s="7" t="s">
        <v>49</v>
      </c>
      <c r="I16" s="7" t="s">
        <v>57</v>
      </c>
      <c r="J16" s="7" t="s">
        <v>49</v>
      </c>
      <c r="K16" s="7" t="s">
        <v>49</v>
      </c>
      <c r="L16" s="7" t="s">
        <v>49</v>
      </c>
      <c r="M16" s="7" t="s">
        <v>49</v>
      </c>
      <c r="N16" s="7" t="s">
        <v>49</v>
      </c>
      <c r="O16" s="24"/>
      <c r="P16" s="24"/>
      <c r="Q16" s="24"/>
      <c r="R16" s="24"/>
      <c r="S16" s="24"/>
      <c r="T16" s="24"/>
    </row>
    <row r="17" spans="1:14" ht="28.5" x14ac:dyDescent="0.25">
      <c r="A17" s="2" t="s">
        <v>134</v>
      </c>
      <c r="B17" s="1" t="s">
        <v>135</v>
      </c>
      <c r="C17" s="1" t="s">
        <v>66</v>
      </c>
      <c r="D17" s="1"/>
      <c r="E17" s="7" t="s">
        <v>49</v>
      </c>
      <c r="F17" s="7" t="s">
        <v>49</v>
      </c>
      <c r="G17" s="7" t="s">
        <v>49</v>
      </c>
      <c r="H17" s="7" t="s">
        <v>49</v>
      </c>
      <c r="I17" s="7" t="s">
        <v>57</v>
      </c>
      <c r="J17" s="7" t="s">
        <v>49</v>
      </c>
      <c r="K17" s="7" t="s">
        <v>49</v>
      </c>
      <c r="L17" s="7" t="s">
        <v>49</v>
      </c>
      <c r="M17" s="7" t="s">
        <v>49</v>
      </c>
      <c r="N17" s="7" t="s">
        <v>49</v>
      </c>
    </row>
    <row r="18" spans="1:14" ht="15" x14ac:dyDescent="0.25">
      <c r="A18" s="2" t="s">
        <v>136</v>
      </c>
      <c r="B18" s="1" t="s">
        <v>137</v>
      </c>
      <c r="C18" s="1" t="s">
        <v>66</v>
      </c>
      <c r="D18" s="40"/>
      <c r="E18" s="7" t="s">
        <v>49</v>
      </c>
      <c r="F18" s="7" t="s">
        <v>49</v>
      </c>
      <c r="G18" s="7" t="s">
        <v>49</v>
      </c>
      <c r="H18" s="7" t="s">
        <v>49</v>
      </c>
      <c r="I18" s="7" t="s">
        <v>57</v>
      </c>
      <c r="J18" s="7" t="s">
        <v>49</v>
      </c>
      <c r="K18" s="7" t="s">
        <v>49</v>
      </c>
      <c r="L18" s="7" t="s">
        <v>49</v>
      </c>
      <c r="M18" s="7" t="s">
        <v>49</v>
      </c>
      <c r="N18" s="7" t="s">
        <v>49</v>
      </c>
    </row>
    <row r="19" spans="1:14" ht="15.75" thickBot="1" x14ac:dyDescent="0.3">
      <c r="A19" s="2" t="s">
        <v>136</v>
      </c>
      <c r="B19" s="1" t="s">
        <v>138</v>
      </c>
      <c r="C19" s="1" t="s">
        <v>66</v>
      </c>
      <c r="D19" s="40"/>
      <c r="E19" s="7" t="s">
        <v>49</v>
      </c>
      <c r="F19" s="7" t="s">
        <v>49</v>
      </c>
      <c r="G19" s="7" t="s">
        <v>49</v>
      </c>
      <c r="H19" s="7" t="s">
        <v>49</v>
      </c>
      <c r="I19" s="7" t="s">
        <v>57</v>
      </c>
      <c r="J19" s="7" t="s">
        <v>49</v>
      </c>
      <c r="K19" s="7" t="s">
        <v>49</v>
      </c>
      <c r="L19" s="7" t="s">
        <v>49</v>
      </c>
      <c r="M19" s="7" t="s">
        <v>49</v>
      </c>
      <c r="N19" s="7" t="s">
        <v>49</v>
      </c>
    </row>
    <row r="20" spans="1:14" ht="60.75" thickBot="1" x14ac:dyDescent="0.3">
      <c r="A20" s="76"/>
      <c r="B20" s="77" t="s">
        <v>116</v>
      </c>
      <c r="C20" s="116">
        <f>(100*(COUNTIF(C3:C19,"No"))/((COUNTIF(C3:C19,"Yes"))+(COUNTIF(C3:C19,"No"))))</f>
        <v>0</v>
      </c>
      <c r="D20" s="117" t="s">
        <v>117</v>
      </c>
      <c r="E20" s="28" t="s">
        <v>49</v>
      </c>
      <c r="F20" s="28" t="s">
        <v>49</v>
      </c>
      <c r="G20" s="28" t="s">
        <v>49</v>
      </c>
      <c r="H20" s="28" t="s">
        <v>49</v>
      </c>
      <c r="I20" s="28" t="s">
        <v>57</v>
      </c>
      <c r="J20" s="28" t="s">
        <v>49</v>
      </c>
      <c r="K20" s="28" t="s">
        <v>49</v>
      </c>
      <c r="L20" s="28" t="s">
        <v>49</v>
      </c>
      <c r="M20" s="28" t="s">
        <v>49</v>
      </c>
      <c r="N20" s="29" t="s">
        <v>49</v>
      </c>
    </row>
  </sheetData>
  <autoFilter ref="E1:N1" xr:uid="{EA252612-DFD5-46D9-9769-C902FBD7A455}"/>
  <mergeCells count="1">
    <mergeCell ref="A1:D1"/>
  </mergeCells>
  <conditionalFormatting sqref="C20">
    <cfRule type="cellIs" dxfId="22" priority="1" operator="greaterThanOrEqual">
      <formula>25</formula>
    </cfRule>
  </conditionalFormatting>
  <dataValidations count="1">
    <dataValidation type="list" allowBlank="1" showInputMessage="1" showErrorMessage="1" sqref="C3:C19" xr:uid="{646C6241-1E9A-435F-B92E-67A55256691E}">
      <formula1>$P$3:$P$5</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DD9BA-3976-41BF-A388-598D11B0D35A}">
  <sheetPr filterMode="1"/>
  <dimension ref="A1:P46"/>
  <sheetViews>
    <sheetView workbookViewId="0">
      <pane ySplit="1" topLeftCell="A2" activePane="bottomLeft" state="frozen"/>
      <selection activeCell="A20" sqref="A20"/>
      <selection pane="bottomLeft" activeCell="D6" sqref="D6"/>
    </sheetView>
  </sheetViews>
  <sheetFormatPr defaultColWidth="9.140625" defaultRowHeight="14.25" x14ac:dyDescent="0.25"/>
  <cols>
    <col min="1" max="1" width="5.7109375" style="12" bestFit="1" customWidth="1"/>
    <col min="2" max="2" width="50.7109375" style="12" customWidth="1"/>
    <col min="3" max="3" width="12" style="12" customWidth="1"/>
    <col min="4" max="4" width="43.5703125" style="12" customWidth="1"/>
    <col min="5" max="6" width="5.85546875" style="12" hidden="1" customWidth="1"/>
    <col min="7" max="7" width="5.85546875" style="132" bestFit="1" customWidth="1"/>
    <col min="8" max="9" width="5.85546875" style="12" hidden="1" customWidth="1"/>
    <col min="10" max="10" width="5.85546875" style="132" hidden="1" customWidth="1"/>
    <col min="11" max="14" width="5.85546875" style="12" hidden="1" customWidth="1"/>
    <col min="15" max="16384" width="9.140625" style="12"/>
  </cols>
  <sheetData>
    <row r="1" spans="1:16" ht="162.75" x14ac:dyDescent="0.25">
      <c r="A1" s="204" t="s">
        <v>168</v>
      </c>
      <c r="B1" s="203"/>
      <c r="C1" s="203"/>
      <c r="D1" s="200"/>
      <c r="E1" s="8" t="s">
        <v>9</v>
      </c>
      <c r="F1" s="8" t="s">
        <v>12</v>
      </c>
      <c r="G1" s="127" t="s">
        <v>15</v>
      </c>
      <c r="H1" s="8" t="s">
        <v>46</v>
      </c>
      <c r="I1" s="8" t="s">
        <v>21</v>
      </c>
      <c r="J1" s="127" t="s">
        <v>24</v>
      </c>
      <c r="K1" s="8" t="s">
        <v>26</v>
      </c>
      <c r="L1" s="8" t="s">
        <v>29</v>
      </c>
      <c r="M1" s="8" t="s">
        <v>32</v>
      </c>
      <c r="N1" s="8" t="s">
        <v>35</v>
      </c>
    </row>
    <row r="2" spans="1:16" ht="15" x14ac:dyDescent="0.25">
      <c r="A2" s="2" t="s">
        <v>107</v>
      </c>
      <c r="B2" s="4" t="s">
        <v>108</v>
      </c>
      <c r="C2" s="4" t="s">
        <v>63</v>
      </c>
      <c r="D2" s="4" t="s">
        <v>169</v>
      </c>
      <c r="E2" s="13" t="s">
        <v>49</v>
      </c>
      <c r="F2" s="13" t="s">
        <v>49</v>
      </c>
      <c r="G2" s="128" t="s">
        <v>49</v>
      </c>
      <c r="H2" s="13" t="s">
        <v>57</v>
      </c>
      <c r="I2" s="13" t="s">
        <v>57</v>
      </c>
      <c r="J2" s="128" t="s">
        <v>49</v>
      </c>
      <c r="K2" s="13" t="s">
        <v>57</v>
      </c>
      <c r="L2" s="13" t="s">
        <v>57</v>
      </c>
      <c r="M2" s="13" t="s">
        <v>57</v>
      </c>
      <c r="N2" s="13" t="s">
        <v>57</v>
      </c>
      <c r="P2" s="23" t="s">
        <v>66</v>
      </c>
    </row>
    <row r="3" spans="1:16" ht="28.5" x14ac:dyDescent="0.25">
      <c r="A3" s="142" t="s">
        <v>139</v>
      </c>
      <c r="B3" s="143" t="s">
        <v>744</v>
      </c>
      <c r="C3" s="1" t="s">
        <v>66</v>
      </c>
      <c r="D3" s="166" t="s">
        <v>789</v>
      </c>
      <c r="E3" s="7" t="s">
        <v>49</v>
      </c>
      <c r="F3" s="7" t="s">
        <v>49</v>
      </c>
      <c r="G3" s="129" t="s">
        <v>49</v>
      </c>
      <c r="H3" s="7" t="s">
        <v>57</v>
      </c>
      <c r="I3" s="7" t="s">
        <v>57</v>
      </c>
      <c r="J3" s="129" t="s">
        <v>49</v>
      </c>
      <c r="K3" s="7" t="s">
        <v>57</v>
      </c>
      <c r="L3" s="7" t="s">
        <v>57</v>
      </c>
      <c r="M3" s="7" t="s">
        <v>57</v>
      </c>
      <c r="N3" s="7" t="s">
        <v>57</v>
      </c>
      <c r="P3" s="23" t="s">
        <v>68</v>
      </c>
    </row>
    <row r="4" spans="1:16" x14ac:dyDescent="0.25">
      <c r="A4" s="143"/>
      <c r="B4" s="143" t="s">
        <v>140</v>
      </c>
      <c r="C4" s="1" t="s">
        <v>66</v>
      </c>
      <c r="D4" s="155" t="s">
        <v>790</v>
      </c>
      <c r="E4" s="7" t="s">
        <v>49</v>
      </c>
      <c r="F4" s="7" t="s">
        <v>49</v>
      </c>
      <c r="G4" s="129" t="s">
        <v>49</v>
      </c>
      <c r="H4" s="7" t="s">
        <v>57</v>
      </c>
      <c r="I4" s="7" t="s">
        <v>57</v>
      </c>
      <c r="J4" s="129" t="s">
        <v>49</v>
      </c>
      <c r="K4" s="7" t="s">
        <v>57</v>
      </c>
      <c r="L4" s="7" t="s">
        <v>57</v>
      </c>
      <c r="M4" s="7" t="s">
        <v>57</v>
      </c>
      <c r="N4" s="7" t="s">
        <v>57</v>
      </c>
      <c r="P4" s="23" t="s">
        <v>70</v>
      </c>
    </row>
    <row r="5" spans="1:16" ht="15" x14ac:dyDescent="0.25">
      <c r="A5" s="142" t="s">
        <v>141</v>
      </c>
      <c r="B5" s="143" t="s">
        <v>703</v>
      </c>
      <c r="C5" s="169" t="s">
        <v>68</v>
      </c>
      <c r="D5" s="143" t="s">
        <v>874</v>
      </c>
      <c r="E5" s="7" t="s">
        <v>49</v>
      </c>
      <c r="F5" s="7" t="s">
        <v>49</v>
      </c>
      <c r="G5" s="129" t="s">
        <v>49</v>
      </c>
      <c r="H5" s="7" t="s">
        <v>57</v>
      </c>
      <c r="I5" s="7" t="s">
        <v>57</v>
      </c>
      <c r="J5" s="129" t="s">
        <v>57</v>
      </c>
      <c r="K5" s="7" t="s">
        <v>57</v>
      </c>
      <c r="L5" s="7" t="s">
        <v>57</v>
      </c>
      <c r="M5" s="7" t="s">
        <v>57</v>
      </c>
      <c r="N5" s="7" t="s">
        <v>57</v>
      </c>
    </row>
    <row r="6" spans="1:16" ht="28.5" x14ac:dyDescent="0.25">
      <c r="A6" s="142" t="s">
        <v>143</v>
      </c>
      <c r="B6" s="143" t="s">
        <v>724</v>
      </c>
      <c r="C6" s="125" t="s">
        <v>70</v>
      </c>
      <c r="D6" s="143"/>
      <c r="E6" s="7" t="s">
        <v>57</v>
      </c>
      <c r="F6" s="7" t="s">
        <v>57</v>
      </c>
      <c r="G6" s="129" t="s">
        <v>49</v>
      </c>
      <c r="H6" s="7" t="s">
        <v>57</v>
      </c>
      <c r="I6" s="7" t="s">
        <v>57</v>
      </c>
      <c r="J6" s="129" t="s">
        <v>57</v>
      </c>
      <c r="K6" s="7" t="s">
        <v>57</v>
      </c>
      <c r="L6" s="7" t="s">
        <v>57</v>
      </c>
      <c r="M6" s="7" t="s">
        <v>57</v>
      </c>
      <c r="N6" s="7" t="s">
        <v>57</v>
      </c>
    </row>
    <row r="7" spans="1:16" ht="28.5" x14ac:dyDescent="0.25">
      <c r="A7" s="142" t="s">
        <v>235</v>
      </c>
      <c r="B7" s="143" t="s">
        <v>725</v>
      </c>
      <c r="C7" s="125" t="s">
        <v>70</v>
      </c>
      <c r="D7" s="143"/>
      <c r="E7" s="7" t="s">
        <v>57</v>
      </c>
      <c r="F7" s="7" t="s">
        <v>57</v>
      </c>
      <c r="G7" s="129" t="s">
        <v>49</v>
      </c>
      <c r="H7" s="7" t="s">
        <v>57</v>
      </c>
      <c r="I7" s="7" t="s">
        <v>57</v>
      </c>
      <c r="J7" s="129" t="s">
        <v>57</v>
      </c>
      <c r="K7" s="7" t="s">
        <v>57</v>
      </c>
      <c r="L7" s="7" t="s">
        <v>57</v>
      </c>
      <c r="M7" s="7" t="s">
        <v>57</v>
      </c>
      <c r="N7" s="7" t="s">
        <v>57</v>
      </c>
    </row>
    <row r="8" spans="1:16" ht="15" hidden="1" x14ac:dyDescent="0.25">
      <c r="A8" s="142" t="s">
        <v>141</v>
      </c>
      <c r="B8" s="143" t="s">
        <v>142</v>
      </c>
      <c r="C8" s="125"/>
      <c r="D8" s="143"/>
      <c r="E8" s="7" t="s">
        <v>57</v>
      </c>
      <c r="F8" s="7" t="s">
        <v>57</v>
      </c>
      <c r="G8" s="129" t="s">
        <v>57</v>
      </c>
      <c r="H8" s="7" t="s">
        <v>57</v>
      </c>
      <c r="I8" s="7" t="s">
        <v>57</v>
      </c>
      <c r="J8" s="129" t="s">
        <v>49</v>
      </c>
      <c r="K8" s="7" t="s">
        <v>57</v>
      </c>
      <c r="L8" s="7" t="s">
        <v>57</v>
      </c>
      <c r="M8" s="7" t="s">
        <v>57</v>
      </c>
      <c r="N8" s="7" t="s">
        <v>57</v>
      </c>
    </row>
    <row r="9" spans="1:16" ht="15" hidden="1" x14ac:dyDescent="0.25">
      <c r="A9" s="142" t="s">
        <v>143</v>
      </c>
      <c r="B9" s="143" t="s">
        <v>702</v>
      </c>
      <c r="C9" s="125"/>
      <c r="D9" s="143"/>
      <c r="E9" s="7" t="s">
        <v>57</v>
      </c>
      <c r="F9" s="7" t="s">
        <v>57</v>
      </c>
      <c r="G9" s="129" t="s">
        <v>57</v>
      </c>
      <c r="H9" s="7" t="s">
        <v>57</v>
      </c>
      <c r="I9" s="7" t="s">
        <v>57</v>
      </c>
      <c r="J9" s="129" t="s">
        <v>49</v>
      </c>
      <c r="K9" s="7" t="s">
        <v>57</v>
      </c>
      <c r="L9" s="7" t="s">
        <v>57</v>
      </c>
      <c r="M9" s="7" t="s">
        <v>57</v>
      </c>
      <c r="N9" s="7" t="s">
        <v>57</v>
      </c>
    </row>
    <row r="10" spans="1:16" ht="15" x14ac:dyDescent="0.25">
      <c r="A10" s="142" t="s">
        <v>145</v>
      </c>
      <c r="B10" s="143" t="s">
        <v>144</v>
      </c>
      <c r="C10" s="1" t="s">
        <v>66</v>
      </c>
      <c r="D10" s="143"/>
      <c r="E10" s="7" t="s">
        <v>49</v>
      </c>
      <c r="F10" s="7" t="s">
        <v>49</v>
      </c>
      <c r="G10" s="129" t="s">
        <v>49</v>
      </c>
      <c r="H10" s="7" t="s">
        <v>57</v>
      </c>
      <c r="I10" s="7" t="s">
        <v>57</v>
      </c>
      <c r="J10" s="129" t="s">
        <v>57</v>
      </c>
      <c r="K10" s="7" t="s">
        <v>57</v>
      </c>
      <c r="L10" s="7" t="s">
        <v>57</v>
      </c>
      <c r="M10" s="7" t="s">
        <v>57</v>
      </c>
      <c r="N10" s="7" t="s">
        <v>57</v>
      </c>
    </row>
    <row r="11" spans="1:16" ht="15" x14ac:dyDescent="0.25">
      <c r="A11" s="142" t="s">
        <v>146</v>
      </c>
      <c r="B11" s="143" t="s">
        <v>147</v>
      </c>
      <c r="C11" s="1" t="s">
        <v>66</v>
      </c>
      <c r="D11" s="143" t="s">
        <v>791</v>
      </c>
      <c r="E11" s="7" t="s">
        <v>49</v>
      </c>
      <c r="F11" s="7" t="s">
        <v>49</v>
      </c>
      <c r="G11" s="129" t="s">
        <v>49</v>
      </c>
      <c r="H11" s="7" t="s">
        <v>57</v>
      </c>
      <c r="I11" s="7" t="s">
        <v>57</v>
      </c>
      <c r="J11" s="129" t="s">
        <v>57</v>
      </c>
      <c r="K11" s="7" t="s">
        <v>57</v>
      </c>
      <c r="L11" s="7" t="s">
        <v>57</v>
      </c>
      <c r="M11" s="7" t="s">
        <v>57</v>
      </c>
      <c r="N11" s="7" t="s">
        <v>57</v>
      </c>
    </row>
    <row r="12" spans="1:16" ht="29.25" x14ac:dyDescent="0.25">
      <c r="A12" s="142" t="s">
        <v>148</v>
      </c>
      <c r="B12" s="142" t="s">
        <v>170</v>
      </c>
      <c r="C12" s="1" t="s">
        <v>66</v>
      </c>
      <c r="D12" s="143"/>
      <c r="E12" s="7" t="s">
        <v>49</v>
      </c>
      <c r="F12" s="7" t="s">
        <v>49</v>
      </c>
      <c r="G12" s="129" t="s">
        <v>49</v>
      </c>
      <c r="H12" s="7" t="s">
        <v>57</v>
      </c>
      <c r="I12" s="7" t="s">
        <v>57</v>
      </c>
      <c r="J12" s="129" t="s">
        <v>57</v>
      </c>
      <c r="K12" s="7" t="s">
        <v>57</v>
      </c>
      <c r="L12" s="7" t="s">
        <v>57</v>
      </c>
      <c r="M12" s="7" t="s">
        <v>57</v>
      </c>
      <c r="N12" s="7" t="s">
        <v>57</v>
      </c>
    </row>
    <row r="13" spans="1:16" ht="30" x14ac:dyDescent="0.25">
      <c r="A13" s="142" t="s">
        <v>704</v>
      </c>
      <c r="B13" s="143" t="s">
        <v>171</v>
      </c>
      <c r="C13" s="1" t="s">
        <v>66</v>
      </c>
      <c r="D13" s="143"/>
      <c r="E13" s="7" t="s">
        <v>49</v>
      </c>
      <c r="F13" s="7" t="s">
        <v>49</v>
      </c>
      <c r="G13" s="129" t="s">
        <v>49</v>
      </c>
      <c r="H13" s="7" t="s">
        <v>57</v>
      </c>
      <c r="I13" s="7" t="s">
        <v>57</v>
      </c>
      <c r="J13" s="129" t="s">
        <v>57</v>
      </c>
      <c r="K13" s="7" t="s">
        <v>57</v>
      </c>
      <c r="L13" s="7" t="s">
        <v>57</v>
      </c>
      <c r="M13" s="7" t="s">
        <v>57</v>
      </c>
      <c r="N13" s="7" t="s">
        <v>57</v>
      </c>
    </row>
    <row r="14" spans="1:16" ht="29.25" x14ac:dyDescent="0.25">
      <c r="A14" s="142" t="s">
        <v>149</v>
      </c>
      <c r="B14" s="142" t="s">
        <v>172</v>
      </c>
      <c r="C14" s="1" t="s">
        <v>70</v>
      </c>
      <c r="D14" s="143"/>
      <c r="E14" s="7" t="s">
        <v>49</v>
      </c>
      <c r="F14" s="7" t="s">
        <v>49</v>
      </c>
      <c r="G14" s="129" t="s">
        <v>49</v>
      </c>
      <c r="H14" s="7" t="s">
        <v>57</v>
      </c>
      <c r="I14" s="7" t="s">
        <v>57</v>
      </c>
      <c r="J14" s="129" t="s">
        <v>57</v>
      </c>
      <c r="K14" s="7" t="s">
        <v>57</v>
      </c>
      <c r="L14" s="7" t="s">
        <v>57</v>
      </c>
      <c r="M14" s="7" t="s">
        <v>57</v>
      </c>
      <c r="N14" s="7" t="s">
        <v>57</v>
      </c>
    </row>
    <row r="15" spans="1:16" ht="30" x14ac:dyDescent="0.25">
      <c r="A15" s="142" t="s">
        <v>705</v>
      </c>
      <c r="B15" s="143" t="s">
        <v>173</v>
      </c>
      <c r="C15" s="1" t="s">
        <v>70</v>
      </c>
      <c r="D15" s="143"/>
      <c r="E15" s="7" t="s">
        <v>49</v>
      </c>
      <c r="F15" s="7" t="s">
        <v>49</v>
      </c>
      <c r="G15" s="129" t="s">
        <v>49</v>
      </c>
      <c r="H15" s="7" t="s">
        <v>57</v>
      </c>
      <c r="I15" s="7" t="s">
        <v>57</v>
      </c>
      <c r="J15" s="129" t="s">
        <v>57</v>
      </c>
      <c r="K15" s="7" t="s">
        <v>57</v>
      </c>
      <c r="L15" s="7" t="s">
        <v>57</v>
      </c>
      <c r="M15" s="7" t="s">
        <v>57</v>
      </c>
      <c r="N15" s="7" t="s">
        <v>57</v>
      </c>
    </row>
    <row r="16" spans="1:16" ht="28.5" x14ac:dyDescent="0.25">
      <c r="A16" s="142" t="s">
        <v>174</v>
      </c>
      <c r="B16" s="143" t="s">
        <v>745</v>
      </c>
      <c r="C16" s="1" t="s">
        <v>66</v>
      </c>
      <c r="D16" s="155" t="s">
        <v>792</v>
      </c>
      <c r="E16" s="7" t="s">
        <v>49</v>
      </c>
      <c r="F16" s="7" t="s">
        <v>49</v>
      </c>
      <c r="G16" s="129" t="s">
        <v>49</v>
      </c>
      <c r="H16" s="7" t="s">
        <v>57</v>
      </c>
      <c r="I16" s="7" t="s">
        <v>57</v>
      </c>
      <c r="J16" s="129" t="s">
        <v>57</v>
      </c>
      <c r="K16" s="7" t="s">
        <v>57</v>
      </c>
      <c r="L16" s="7" t="s">
        <v>57</v>
      </c>
      <c r="M16" s="7" t="s">
        <v>57</v>
      </c>
      <c r="N16" s="7" t="s">
        <v>57</v>
      </c>
    </row>
    <row r="17" spans="1:14" ht="15" x14ac:dyDescent="0.25">
      <c r="A17" s="153" t="s">
        <v>174</v>
      </c>
      <c r="B17" s="154" t="s">
        <v>175</v>
      </c>
      <c r="C17" s="1" t="s">
        <v>70</v>
      </c>
      <c r="D17" s="143"/>
      <c r="E17" s="7" t="s">
        <v>49</v>
      </c>
      <c r="F17" s="7" t="s">
        <v>49</v>
      </c>
      <c r="G17" s="129" t="s">
        <v>49</v>
      </c>
      <c r="H17" s="7" t="s">
        <v>57</v>
      </c>
      <c r="I17" s="7" t="s">
        <v>57</v>
      </c>
      <c r="J17" s="129" t="s">
        <v>57</v>
      </c>
      <c r="K17" s="7" t="s">
        <v>57</v>
      </c>
      <c r="L17" s="7" t="s">
        <v>57</v>
      </c>
      <c r="M17" s="7" t="s">
        <v>57</v>
      </c>
      <c r="N17" s="7" t="s">
        <v>57</v>
      </c>
    </row>
    <row r="18" spans="1:14" ht="28.5" hidden="1" x14ac:dyDescent="0.25">
      <c r="A18" s="142" t="s">
        <v>145</v>
      </c>
      <c r="B18" s="143" t="s">
        <v>176</v>
      </c>
      <c r="C18" s="1"/>
      <c r="D18" s="144" t="s">
        <v>177</v>
      </c>
      <c r="E18" s="7" t="s">
        <v>57</v>
      </c>
      <c r="F18" s="7" t="s">
        <v>57</v>
      </c>
      <c r="G18" s="129" t="s">
        <v>57</v>
      </c>
      <c r="H18" s="7" t="s">
        <v>57</v>
      </c>
      <c r="I18" s="7" t="s">
        <v>57</v>
      </c>
      <c r="J18" s="129" t="s">
        <v>49</v>
      </c>
      <c r="K18" s="7" t="s">
        <v>57</v>
      </c>
      <c r="L18" s="7" t="s">
        <v>57</v>
      </c>
      <c r="M18" s="7" t="s">
        <v>57</v>
      </c>
      <c r="N18" s="7" t="s">
        <v>57</v>
      </c>
    </row>
    <row r="19" spans="1:14" ht="29.25" hidden="1" x14ac:dyDescent="0.25">
      <c r="A19" s="142" t="s">
        <v>146</v>
      </c>
      <c r="B19" s="143" t="s">
        <v>178</v>
      </c>
      <c r="C19" s="1"/>
      <c r="D19" s="143"/>
      <c r="E19" s="7" t="s">
        <v>57</v>
      </c>
      <c r="F19" s="7" t="s">
        <v>57</v>
      </c>
      <c r="G19" s="129" t="s">
        <v>57</v>
      </c>
      <c r="H19" s="7" t="s">
        <v>57</v>
      </c>
      <c r="I19" s="7" t="s">
        <v>57</v>
      </c>
      <c r="J19" s="129" t="s">
        <v>49</v>
      </c>
      <c r="K19" s="7" t="s">
        <v>57</v>
      </c>
      <c r="L19" s="7" t="s">
        <v>57</v>
      </c>
      <c r="M19" s="7" t="s">
        <v>57</v>
      </c>
      <c r="N19" s="7" t="s">
        <v>57</v>
      </c>
    </row>
    <row r="20" spans="1:14" ht="28.5" hidden="1" x14ac:dyDescent="0.25">
      <c r="A20" s="142" t="s">
        <v>179</v>
      </c>
      <c r="B20" s="143" t="s">
        <v>746</v>
      </c>
      <c r="C20" s="1"/>
      <c r="D20" s="144"/>
      <c r="E20" s="7" t="s">
        <v>57</v>
      </c>
      <c r="F20" s="7" t="s">
        <v>57</v>
      </c>
      <c r="G20" s="129" t="s">
        <v>57</v>
      </c>
      <c r="H20" s="7" t="s">
        <v>57</v>
      </c>
      <c r="I20" s="7" t="s">
        <v>57</v>
      </c>
      <c r="J20" s="129" t="s">
        <v>49</v>
      </c>
      <c r="K20" s="7" t="s">
        <v>57</v>
      </c>
      <c r="L20" s="7" t="s">
        <v>57</v>
      </c>
      <c r="M20" s="7" t="s">
        <v>57</v>
      </c>
      <c r="N20" s="7" t="s">
        <v>57</v>
      </c>
    </row>
    <row r="21" spans="1:14" ht="29.25" hidden="1" x14ac:dyDescent="0.25">
      <c r="A21" s="142" t="s">
        <v>180</v>
      </c>
      <c r="B21" s="142" t="s">
        <v>181</v>
      </c>
      <c r="C21" s="1"/>
      <c r="D21" s="143"/>
      <c r="E21" s="7" t="s">
        <v>57</v>
      </c>
      <c r="F21" s="7" t="s">
        <v>57</v>
      </c>
      <c r="G21" s="129" t="s">
        <v>57</v>
      </c>
      <c r="H21" s="7" t="s">
        <v>57</v>
      </c>
      <c r="I21" s="7" t="s">
        <v>57</v>
      </c>
      <c r="J21" s="129" t="s">
        <v>49</v>
      </c>
      <c r="K21" s="7" t="s">
        <v>57</v>
      </c>
      <c r="L21" s="7" t="s">
        <v>57</v>
      </c>
      <c r="M21" s="7" t="s">
        <v>57</v>
      </c>
      <c r="N21" s="7" t="s">
        <v>57</v>
      </c>
    </row>
    <row r="22" spans="1:14" ht="28.5" hidden="1" x14ac:dyDescent="0.25">
      <c r="A22" s="142" t="s">
        <v>150</v>
      </c>
      <c r="B22" s="143" t="s">
        <v>745</v>
      </c>
      <c r="C22" s="1"/>
      <c r="D22" s="144"/>
      <c r="E22" s="7" t="s">
        <v>57</v>
      </c>
      <c r="F22" s="7" t="s">
        <v>57</v>
      </c>
      <c r="G22" s="129" t="s">
        <v>57</v>
      </c>
      <c r="H22" s="7" t="s">
        <v>57</v>
      </c>
      <c r="I22" s="7" t="s">
        <v>57</v>
      </c>
      <c r="J22" s="129" t="s">
        <v>49</v>
      </c>
      <c r="K22" s="7" t="s">
        <v>57</v>
      </c>
      <c r="L22" s="7" t="s">
        <v>57</v>
      </c>
      <c r="M22" s="7" t="s">
        <v>57</v>
      </c>
      <c r="N22" s="7" t="s">
        <v>57</v>
      </c>
    </row>
    <row r="23" spans="1:14" ht="15" hidden="1" x14ac:dyDescent="0.25">
      <c r="A23" s="142" t="s">
        <v>150</v>
      </c>
      <c r="B23" s="143" t="s">
        <v>182</v>
      </c>
      <c r="C23" s="1"/>
      <c r="D23" s="143"/>
      <c r="E23" s="7" t="s">
        <v>57</v>
      </c>
      <c r="F23" s="7" t="s">
        <v>57</v>
      </c>
      <c r="G23" s="129" t="s">
        <v>57</v>
      </c>
      <c r="H23" s="7" t="s">
        <v>57</v>
      </c>
      <c r="I23" s="7" t="s">
        <v>57</v>
      </c>
      <c r="J23" s="129" t="s">
        <v>49</v>
      </c>
      <c r="K23" s="7" t="s">
        <v>57</v>
      </c>
      <c r="L23" s="7" t="s">
        <v>57</v>
      </c>
      <c r="M23" s="7" t="s">
        <v>57</v>
      </c>
      <c r="N23" s="7" t="s">
        <v>57</v>
      </c>
    </row>
    <row r="24" spans="1:14" ht="29.25" x14ac:dyDescent="0.25">
      <c r="A24" s="142" t="s">
        <v>151</v>
      </c>
      <c r="B24" s="142" t="s">
        <v>161</v>
      </c>
      <c r="C24" s="143" t="s">
        <v>66</v>
      </c>
      <c r="D24" s="155" t="s">
        <v>793</v>
      </c>
      <c r="E24" s="7" t="s">
        <v>49</v>
      </c>
      <c r="F24" s="7" t="s">
        <v>49</v>
      </c>
      <c r="G24" s="129" t="s">
        <v>49</v>
      </c>
      <c r="H24" s="7" t="s">
        <v>57</v>
      </c>
      <c r="I24" s="7" t="s">
        <v>57</v>
      </c>
      <c r="J24" s="129" t="s">
        <v>49</v>
      </c>
      <c r="K24" s="7" t="s">
        <v>57</v>
      </c>
      <c r="L24" s="7" t="s">
        <v>57</v>
      </c>
      <c r="M24" s="7" t="s">
        <v>57</v>
      </c>
      <c r="N24" s="7" t="s">
        <v>57</v>
      </c>
    </row>
    <row r="25" spans="1:14" ht="28.5" x14ac:dyDescent="0.25">
      <c r="A25" s="142" t="s">
        <v>151</v>
      </c>
      <c r="B25" s="143" t="s">
        <v>743</v>
      </c>
      <c r="C25" s="143" t="s">
        <v>70</v>
      </c>
      <c r="D25" s="145"/>
      <c r="E25" s="7" t="s">
        <v>49</v>
      </c>
      <c r="F25" s="7" t="s">
        <v>49</v>
      </c>
      <c r="G25" s="129" t="s">
        <v>49</v>
      </c>
      <c r="H25" s="7" t="s">
        <v>57</v>
      </c>
      <c r="I25" s="7" t="s">
        <v>57</v>
      </c>
      <c r="J25" s="129" t="s">
        <v>49</v>
      </c>
      <c r="K25" s="7" t="s">
        <v>57</v>
      </c>
      <c r="L25" s="7" t="s">
        <v>57</v>
      </c>
      <c r="M25" s="7" t="s">
        <v>57</v>
      </c>
      <c r="N25" s="7" t="s">
        <v>57</v>
      </c>
    </row>
    <row r="26" spans="1:14" ht="29.25" x14ac:dyDescent="0.25">
      <c r="A26" s="142" t="s">
        <v>183</v>
      </c>
      <c r="B26" s="142" t="s">
        <v>162</v>
      </c>
      <c r="C26" s="1" t="s">
        <v>66</v>
      </c>
      <c r="D26" s="155" t="s">
        <v>794</v>
      </c>
      <c r="E26" s="7" t="s">
        <v>49</v>
      </c>
      <c r="F26" s="7" t="s">
        <v>49</v>
      </c>
      <c r="G26" s="129" t="s">
        <v>49</v>
      </c>
      <c r="H26" s="7" t="s">
        <v>57</v>
      </c>
      <c r="I26" s="7" t="s">
        <v>57</v>
      </c>
      <c r="J26" s="129" t="s">
        <v>49</v>
      </c>
      <c r="K26" s="7" t="s">
        <v>57</v>
      </c>
      <c r="L26" s="7" t="s">
        <v>57</v>
      </c>
      <c r="M26" s="7" t="s">
        <v>57</v>
      </c>
      <c r="N26" s="7" t="s">
        <v>57</v>
      </c>
    </row>
    <row r="27" spans="1:14" ht="28.5" x14ac:dyDescent="0.25">
      <c r="A27" s="142" t="s">
        <v>184</v>
      </c>
      <c r="B27" s="143" t="s">
        <v>728</v>
      </c>
      <c r="C27" s="1" t="s">
        <v>66</v>
      </c>
      <c r="D27" s="178"/>
      <c r="E27" s="7" t="s">
        <v>49</v>
      </c>
      <c r="F27" s="7" t="s">
        <v>49</v>
      </c>
      <c r="G27" s="129" t="s">
        <v>49</v>
      </c>
      <c r="H27" s="7" t="s">
        <v>57</v>
      </c>
      <c r="I27" s="7" t="s">
        <v>57</v>
      </c>
      <c r="J27" s="129" t="s">
        <v>49</v>
      </c>
      <c r="K27" s="7" t="s">
        <v>57</v>
      </c>
      <c r="L27" s="7" t="s">
        <v>57</v>
      </c>
      <c r="M27" s="7" t="s">
        <v>57</v>
      </c>
      <c r="N27" s="7" t="s">
        <v>57</v>
      </c>
    </row>
    <row r="28" spans="1:14" ht="28.5" x14ac:dyDescent="0.25">
      <c r="A28" s="142" t="s">
        <v>184</v>
      </c>
      <c r="B28" s="143" t="s">
        <v>729</v>
      </c>
      <c r="C28" s="1" t="s">
        <v>70</v>
      </c>
      <c r="D28" s="143"/>
      <c r="E28" s="7" t="s">
        <v>49</v>
      </c>
      <c r="F28" s="7" t="s">
        <v>49</v>
      </c>
      <c r="G28" s="129" t="s">
        <v>49</v>
      </c>
      <c r="H28" s="7" t="s">
        <v>57</v>
      </c>
      <c r="I28" s="7" t="s">
        <v>57</v>
      </c>
      <c r="J28" s="129" t="s">
        <v>49</v>
      </c>
      <c r="K28" s="7" t="s">
        <v>57</v>
      </c>
      <c r="L28" s="7" t="s">
        <v>57</v>
      </c>
      <c r="M28" s="7" t="s">
        <v>57</v>
      </c>
      <c r="N28" s="7" t="s">
        <v>57</v>
      </c>
    </row>
    <row r="29" spans="1:14" ht="29.25" x14ac:dyDescent="0.25">
      <c r="A29" s="142" t="s">
        <v>185</v>
      </c>
      <c r="B29" s="142" t="s">
        <v>164</v>
      </c>
      <c r="C29" s="1" t="s">
        <v>66</v>
      </c>
      <c r="D29" s="155" t="s">
        <v>795</v>
      </c>
      <c r="E29" s="7" t="s">
        <v>49</v>
      </c>
      <c r="F29" s="7" t="s">
        <v>49</v>
      </c>
      <c r="G29" s="129" t="s">
        <v>49</v>
      </c>
      <c r="H29" s="7" t="s">
        <v>57</v>
      </c>
      <c r="I29" s="7" t="s">
        <v>57</v>
      </c>
      <c r="J29" s="129" t="s">
        <v>49</v>
      </c>
      <c r="K29" s="7" t="s">
        <v>57</v>
      </c>
      <c r="L29" s="7" t="s">
        <v>57</v>
      </c>
      <c r="M29" s="7" t="s">
        <v>57</v>
      </c>
      <c r="N29" s="7" t="s">
        <v>57</v>
      </c>
    </row>
    <row r="30" spans="1:14" ht="42.75" x14ac:dyDescent="0.25">
      <c r="A30" s="142" t="s">
        <v>185</v>
      </c>
      <c r="B30" s="143" t="s">
        <v>706</v>
      </c>
      <c r="C30" s="1" t="s">
        <v>70</v>
      </c>
      <c r="D30" s="144"/>
      <c r="E30" s="7" t="s">
        <v>49</v>
      </c>
      <c r="F30" s="7" t="s">
        <v>49</v>
      </c>
      <c r="G30" s="129" t="s">
        <v>49</v>
      </c>
      <c r="H30" s="7" t="s">
        <v>57</v>
      </c>
      <c r="I30" s="7" t="s">
        <v>57</v>
      </c>
      <c r="J30" s="129" t="s">
        <v>49</v>
      </c>
      <c r="K30" s="7" t="s">
        <v>57</v>
      </c>
      <c r="L30" s="7" t="s">
        <v>57</v>
      </c>
      <c r="M30" s="7" t="s">
        <v>57</v>
      </c>
      <c r="N30" s="7" t="s">
        <v>57</v>
      </c>
    </row>
    <row r="31" spans="1:14" ht="43.5" x14ac:dyDescent="0.25">
      <c r="A31" s="142" t="s">
        <v>153</v>
      </c>
      <c r="B31" s="142" t="s">
        <v>707</v>
      </c>
      <c r="C31" s="1" t="s">
        <v>66</v>
      </c>
      <c r="D31" s="144"/>
      <c r="E31" s="7" t="s">
        <v>49</v>
      </c>
      <c r="F31" s="7" t="s">
        <v>49</v>
      </c>
      <c r="G31" s="129" t="s">
        <v>49</v>
      </c>
      <c r="H31" s="7" t="s">
        <v>57</v>
      </c>
      <c r="I31" s="7" t="s">
        <v>57</v>
      </c>
      <c r="J31" s="129" t="s">
        <v>49</v>
      </c>
      <c r="K31" s="7" t="s">
        <v>57</v>
      </c>
      <c r="L31" s="7" t="s">
        <v>57</v>
      </c>
      <c r="M31" s="7" t="s">
        <v>57</v>
      </c>
      <c r="N31" s="7" t="s">
        <v>57</v>
      </c>
    </row>
    <row r="32" spans="1:14" ht="15" x14ac:dyDescent="0.25">
      <c r="A32" s="142" t="s">
        <v>154</v>
      </c>
      <c r="B32" s="143" t="s">
        <v>165</v>
      </c>
      <c r="C32" s="1" t="s">
        <v>66</v>
      </c>
      <c r="D32" s="143" t="s">
        <v>796</v>
      </c>
      <c r="E32" s="7" t="s">
        <v>49</v>
      </c>
      <c r="F32" s="7" t="s">
        <v>49</v>
      </c>
      <c r="G32" s="129" t="s">
        <v>49</v>
      </c>
      <c r="H32" s="7" t="s">
        <v>57</v>
      </c>
      <c r="I32" s="7" t="s">
        <v>57</v>
      </c>
      <c r="J32" s="129" t="s">
        <v>49</v>
      </c>
      <c r="K32" s="7" t="s">
        <v>57</v>
      </c>
      <c r="L32" s="7" t="s">
        <v>57</v>
      </c>
      <c r="M32" s="7" t="s">
        <v>57</v>
      </c>
      <c r="N32" s="7" t="s">
        <v>57</v>
      </c>
    </row>
    <row r="33" spans="1:14" ht="28.5" x14ac:dyDescent="0.25">
      <c r="A33" s="142" t="s">
        <v>156</v>
      </c>
      <c r="B33" s="143" t="s">
        <v>186</v>
      </c>
      <c r="C33" s="1" t="s">
        <v>66</v>
      </c>
      <c r="D33" s="155" t="s">
        <v>797</v>
      </c>
      <c r="E33" s="7" t="s">
        <v>49</v>
      </c>
      <c r="F33" s="7" t="s">
        <v>49</v>
      </c>
      <c r="G33" s="129" t="s">
        <v>49</v>
      </c>
      <c r="H33" s="7" t="s">
        <v>57</v>
      </c>
      <c r="I33" s="7" t="s">
        <v>57</v>
      </c>
      <c r="J33" s="129" t="s">
        <v>49</v>
      </c>
      <c r="K33" s="7" t="s">
        <v>57</v>
      </c>
      <c r="L33" s="7" t="s">
        <v>57</v>
      </c>
      <c r="M33" s="7" t="s">
        <v>57</v>
      </c>
      <c r="N33" s="7" t="s">
        <v>57</v>
      </c>
    </row>
    <row r="34" spans="1:14" ht="15" x14ac:dyDescent="0.25">
      <c r="A34" s="142" t="s">
        <v>159</v>
      </c>
      <c r="B34" s="155" t="s">
        <v>747</v>
      </c>
      <c r="C34" s="1" t="s">
        <v>66</v>
      </c>
      <c r="D34" s="144"/>
      <c r="E34" s="7" t="s">
        <v>49</v>
      </c>
      <c r="F34" s="7" t="s">
        <v>49</v>
      </c>
      <c r="G34" s="129" t="s">
        <v>49</v>
      </c>
      <c r="H34" s="7" t="s">
        <v>57</v>
      </c>
      <c r="I34" s="7" t="s">
        <v>57</v>
      </c>
      <c r="J34" s="129" t="s">
        <v>49</v>
      </c>
      <c r="K34" s="7" t="s">
        <v>57</v>
      </c>
      <c r="L34" s="7" t="s">
        <v>57</v>
      </c>
      <c r="M34" s="7" t="s">
        <v>57</v>
      </c>
      <c r="N34" s="7" t="s">
        <v>57</v>
      </c>
    </row>
    <row r="35" spans="1:14" ht="15" x14ac:dyDescent="0.25">
      <c r="A35" s="142" t="s">
        <v>159</v>
      </c>
      <c r="B35" s="155" t="s">
        <v>187</v>
      </c>
      <c r="C35" s="1" t="s">
        <v>66</v>
      </c>
      <c r="D35" s="155" t="s">
        <v>798</v>
      </c>
      <c r="E35" s="7" t="s">
        <v>49</v>
      </c>
      <c r="F35" s="7" t="s">
        <v>49</v>
      </c>
      <c r="G35" s="129" t="s">
        <v>49</v>
      </c>
      <c r="H35" s="7" t="s">
        <v>57</v>
      </c>
      <c r="I35" s="7" t="s">
        <v>57</v>
      </c>
      <c r="J35" s="129" t="s">
        <v>49</v>
      </c>
      <c r="K35" s="7" t="s">
        <v>57</v>
      </c>
      <c r="L35" s="7" t="s">
        <v>57</v>
      </c>
      <c r="M35" s="7" t="s">
        <v>57</v>
      </c>
      <c r="N35" s="7" t="s">
        <v>57</v>
      </c>
    </row>
    <row r="36" spans="1:14" ht="15" x14ac:dyDescent="0.25">
      <c r="A36" s="142" t="s">
        <v>188</v>
      </c>
      <c r="B36" s="155" t="s">
        <v>748</v>
      </c>
      <c r="C36" s="1" t="s">
        <v>66</v>
      </c>
      <c r="D36" s="155" t="s">
        <v>800</v>
      </c>
      <c r="E36" s="7" t="s">
        <v>49</v>
      </c>
      <c r="F36" s="7" t="s">
        <v>49</v>
      </c>
      <c r="G36" s="129" t="s">
        <v>49</v>
      </c>
      <c r="H36" s="7" t="s">
        <v>57</v>
      </c>
      <c r="I36" s="7" t="s">
        <v>57</v>
      </c>
      <c r="J36" s="129" t="s">
        <v>49</v>
      </c>
      <c r="K36" s="7" t="s">
        <v>57</v>
      </c>
      <c r="L36" s="7" t="s">
        <v>57</v>
      </c>
      <c r="M36" s="7" t="s">
        <v>57</v>
      </c>
      <c r="N36" s="7" t="s">
        <v>57</v>
      </c>
    </row>
    <row r="37" spans="1:14" ht="15" x14ac:dyDescent="0.25">
      <c r="A37" s="142" t="s">
        <v>188</v>
      </c>
      <c r="B37" s="155" t="s">
        <v>189</v>
      </c>
      <c r="C37" s="1" t="s">
        <v>70</v>
      </c>
      <c r="D37" s="144"/>
      <c r="E37" s="7" t="s">
        <v>49</v>
      </c>
      <c r="F37" s="7" t="s">
        <v>49</v>
      </c>
      <c r="G37" s="129" t="s">
        <v>49</v>
      </c>
      <c r="H37" s="7" t="s">
        <v>57</v>
      </c>
      <c r="I37" s="7" t="s">
        <v>57</v>
      </c>
      <c r="J37" s="129" t="s">
        <v>49</v>
      </c>
      <c r="K37" s="7" t="s">
        <v>57</v>
      </c>
      <c r="L37" s="7" t="s">
        <v>57</v>
      </c>
      <c r="M37" s="7" t="s">
        <v>57</v>
      </c>
      <c r="N37" s="7" t="s">
        <v>57</v>
      </c>
    </row>
    <row r="38" spans="1:14" ht="15" x14ac:dyDescent="0.25">
      <c r="A38" s="142" t="s">
        <v>190</v>
      </c>
      <c r="B38" s="155" t="s">
        <v>749</v>
      </c>
      <c r="C38" s="1" t="s">
        <v>66</v>
      </c>
      <c r="D38" s="155" t="s">
        <v>801</v>
      </c>
      <c r="E38" s="7" t="s">
        <v>49</v>
      </c>
      <c r="F38" s="7" t="s">
        <v>49</v>
      </c>
      <c r="G38" s="129" t="s">
        <v>49</v>
      </c>
      <c r="H38" s="7" t="s">
        <v>57</v>
      </c>
      <c r="I38" s="7" t="s">
        <v>57</v>
      </c>
      <c r="J38" s="129" t="s">
        <v>49</v>
      </c>
      <c r="K38" s="7" t="s">
        <v>57</v>
      </c>
      <c r="L38" s="7" t="s">
        <v>57</v>
      </c>
      <c r="M38" s="7" t="s">
        <v>57</v>
      </c>
      <c r="N38" s="7" t="s">
        <v>57</v>
      </c>
    </row>
    <row r="39" spans="1:14" ht="15" x14ac:dyDescent="0.25">
      <c r="A39" s="142" t="s">
        <v>190</v>
      </c>
      <c r="B39" s="155" t="s">
        <v>191</v>
      </c>
      <c r="C39" s="1" t="s">
        <v>70</v>
      </c>
      <c r="D39" s="155"/>
      <c r="E39" s="7" t="s">
        <v>49</v>
      </c>
      <c r="F39" s="7" t="s">
        <v>49</v>
      </c>
      <c r="G39" s="129" t="s">
        <v>49</v>
      </c>
      <c r="H39" s="7" t="s">
        <v>57</v>
      </c>
      <c r="I39" s="7" t="s">
        <v>57</v>
      </c>
      <c r="J39" s="129" t="s">
        <v>49</v>
      </c>
      <c r="K39" s="7" t="s">
        <v>57</v>
      </c>
      <c r="L39" s="7" t="s">
        <v>57</v>
      </c>
      <c r="M39" s="7" t="s">
        <v>57</v>
      </c>
      <c r="N39" s="7" t="s">
        <v>57</v>
      </c>
    </row>
    <row r="40" spans="1:14" ht="42.75" x14ac:dyDescent="0.25">
      <c r="A40" s="142" t="s">
        <v>192</v>
      </c>
      <c r="B40" s="155" t="s">
        <v>750</v>
      </c>
      <c r="C40" s="1" t="s">
        <v>66</v>
      </c>
      <c r="D40" s="155" t="s">
        <v>799</v>
      </c>
      <c r="E40" s="7" t="s">
        <v>57</v>
      </c>
      <c r="F40" s="7" t="s">
        <v>49</v>
      </c>
      <c r="G40" s="129" t="s">
        <v>49</v>
      </c>
      <c r="H40" s="7" t="s">
        <v>57</v>
      </c>
      <c r="I40" s="7" t="s">
        <v>57</v>
      </c>
      <c r="J40" s="129" t="s">
        <v>57</v>
      </c>
      <c r="K40" s="7" t="s">
        <v>57</v>
      </c>
      <c r="L40" s="7" t="s">
        <v>57</v>
      </c>
      <c r="M40" s="7" t="s">
        <v>57</v>
      </c>
      <c r="N40" s="7" t="s">
        <v>57</v>
      </c>
    </row>
    <row r="41" spans="1:14" ht="15" x14ac:dyDescent="0.25">
      <c r="A41" s="142" t="s">
        <v>160</v>
      </c>
      <c r="B41" s="143" t="s">
        <v>193</v>
      </c>
      <c r="C41" s="1" t="s">
        <v>66</v>
      </c>
      <c r="D41" s="170" t="s">
        <v>802</v>
      </c>
      <c r="E41" s="7" t="s">
        <v>49</v>
      </c>
      <c r="F41" s="7" t="s">
        <v>49</v>
      </c>
      <c r="G41" s="129" t="s">
        <v>49</v>
      </c>
      <c r="H41" s="7" t="s">
        <v>57</v>
      </c>
      <c r="I41" s="7" t="s">
        <v>57</v>
      </c>
      <c r="J41" s="129" t="s">
        <v>49</v>
      </c>
      <c r="K41" s="7" t="s">
        <v>57</v>
      </c>
      <c r="L41" s="7" t="s">
        <v>57</v>
      </c>
      <c r="M41" s="7" t="s">
        <v>57</v>
      </c>
      <c r="N41" s="7" t="s">
        <v>57</v>
      </c>
    </row>
    <row r="42" spans="1:14" ht="42.75" x14ac:dyDescent="0.25">
      <c r="A42" s="142" t="s">
        <v>194</v>
      </c>
      <c r="B42" s="154" t="s">
        <v>195</v>
      </c>
      <c r="C42" s="1" t="s">
        <v>66</v>
      </c>
      <c r="D42" s="155" t="s">
        <v>803</v>
      </c>
      <c r="E42" s="7" t="s">
        <v>49</v>
      </c>
      <c r="F42" s="7" t="s">
        <v>49</v>
      </c>
      <c r="G42" s="129" t="s">
        <v>49</v>
      </c>
      <c r="H42" s="7" t="s">
        <v>57</v>
      </c>
      <c r="I42" s="7" t="s">
        <v>57</v>
      </c>
      <c r="J42" s="129" t="s">
        <v>57</v>
      </c>
      <c r="K42" s="7" t="s">
        <v>57</v>
      </c>
      <c r="L42" s="7" t="s">
        <v>57</v>
      </c>
      <c r="M42" s="7" t="s">
        <v>57</v>
      </c>
      <c r="N42" s="7" t="s">
        <v>57</v>
      </c>
    </row>
    <row r="43" spans="1:14" ht="28.5" hidden="1" x14ac:dyDescent="0.25">
      <c r="A43" s="156" t="s">
        <v>194</v>
      </c>
      <c r="B43" s="143" t="s">
        <v>708</v>
      </c>
      <c r="C43" s="1"/>
      <c r="D43" s="144" t="s">
        <v>759</v>
      </c>
      <c r="E43" s="7" t="s">
        <v>57</v>
      </c>
      <c r="F43" s="7" t="s">
        <v>57</v>
      </c>
      <c r="G43" s="129" t="s">
        <v>57</v>
      </c>
      <c r="H43" s="7" t="s">
        <v>57</v>
      </c>
      <c r="I43" s="7" t="s">
        <v>57</v>
      </c>
      <c r="J43" s="129" t="s">
        <v>49</v>
      </c>
      <c r="K43" s="7" t="s">
        <v>57</v>
      </c>
      <c r="L43" s="7" t="s">
        <v>57</v>
      </c>
      <c r="M43" s="7" t="s">
        <v>57</v>
      </c>
      <c r="N43" s="7" t="s">
        <v>57</v>
      </c>
    </row>
    <row r="44" spans="1:14" ht="15" x14ac:dyDescent="0.25">
      <c r="A44" s="142" t="s">
        <v>163</v>
      </c>
      <c r="B44" s="157" t="s">
        <v>196</v>
      </c>
      <c r="C44" s="1" t="s">
        <v>66</v>
      </c>
      <c r="D44" s="155" t="s">
        <v>804</v>
      </c>
      <c r="E44" s="7" t="s">
        <v>49</v>
      </c>
      <c r="F44" s="7" t="s">
        <v>49</v>
      </c>
      <c r="G44" s="129" t="s">
        <v>49</v>
      </c>
      <c r="H44" s="7" t="s">
        <v>57</v>
      </c>
      <c r="I44" s="7" t="s">
        <v>57</v>
      </c>
      <c r="J44" s="129" t="s">
        <v>57</v>
      </c>
      <c r="K44" s="7" t="s">
        <v>57</v>
      </c>
      <c r="L44" s="7" t="s">
        <v>57</v>
      </c>
      <c r="M44" s="7" t="s">
        <v>57</v>
      </c>
      <c r="N44" s="7" t="s">
        <v>57</v>
      </c>
    </row>
    <row r="45" spans="1:14" ht="43.5" thickBot="1" x14ac:dyDescent="0.3">
      <c r="A45" s="153">
        <v>6</v>
      </c>
      <c r="B45" s="154" t="s">
        <v>197</v>
      </c>
      <c r="C45" s="10" t="s">
        <v>66</v>
      </c>
      <c r="D45" s="171" t="s">
        <v>805</v>
      </c>
      <c r="E45" s="25" t="s">
        <v>49</v>
      </c>
      <c r="F45" s="25" t="s">
        <v>49</v>
      </c>
      <c r="G45" s="130" t="s">
        <v>49</v>
      </c>
      <c r="H45" s="25" t="s">
        <v>57</v>
      </c>
      <c r="I45" s="25" t="s">
        <v>57</v>
      </c>
      <c r="J45" s="130" t="s">
        <v>49</v>
      </c>
      <c r="K45" s="25" t="s">
        <v>57</v>
      </c>
      <c r="L45" s="25" t="s">
        <v>57</v>
      </c>
      <c r="M45" s="25" t="s">
        <v>57</v>
      </c>
      <c r="N45" s="25" t="s">
        <v>57</v>
      </c>
    </row>
    <row r="46" spans="1:14" ht="30.75" thickBot="1" x14ac:dyDescent="0.3">
      <c r="A46" s="76"/>
      <c r="B46" s="77" t="s">
        <v>116</v>
      </c>
      <c r="C46" s="116">
        <f>(100*(COUNTIF(C3:C45,"No"))/((COUNTIF(C3:C45,"Yes"))+(COUNTIF(C3:C45,"No"))))</f>
        <v>4.166666666666667</v>
      </c>
      <c r="D46" s="117" t="s">
        <v>117</v>
      </c>
      <c r="E46" s="28" t="s">
        <v>49</v>
      </c>
      <c r="F46" s="28" t="s">
        <v>49</v>
      </c>
      <c r="G46" s="131" t="s">
        <v>49</v>
      </c>
      <c r="H46" s="28" t="s">
        <v>57</v>
      </c>
      <c r="I46" s="28" t="s">
        <v>57</v>
      </c>
      <c r="J46" s="131" t="s">
        <v>49</v>
      </c>
      <c r="K46" s="28" t="s">
        <v>57</v>
      </c>
      <c r="L46" s="28" t="s">
        <v>57</v>
      </c>
      <c r="M46" s="28" t="s">
        <v>57</v>
      </c>
      <c r="N46" s="29" t="s">
        <v>57</v>
      </c>
    </row>
  </sheetData>
  <autoFilter ref="E1:N46" xr:uid="{6EADD9BA-3976-41BF-A388-598D11B0D35A}">
    <filterColumn colId="2">
      <filters>
        <filter val="Y"/>
      </filters>
    </filterColumn>
  </autoFilter>
  <mergeCells count="1">
    <mergeCell ref="A1:D1"/>
  </mergeCells>
  <conditionalFormatting sqref="C33">
    <cfRule type="cellIs" dxfId="21" priority="4" operator="equal">
      <formula>"No"</formula>
    </cfRule>
  </conditionalFormatting>
  <conditionalFormatting sqref="C45">
    <cfRule type="cellIs" dxfId="20" priority="3" operator="equal">
      <formula>"No"</formula>
    </cfRule>
  </conditionalFormatting>
  <conditionalFormatting sqref="C46">
    <cfRule type="cellIs" dxfId="19" priority="2" operator="greaterThanOrEqual">
      <formula>25</formula>
    </cfRule>
  </conditionalFormatting>
  <conditionalFormatting sqref="C33 C45">
    <cfRule type="cellIs" dxfId="18" priority="1" operator="equal">
      <formula>"No"</formula>
    </cfRule>
  </conditionalFormatting>
  <dataValidations count="1">
    <dataValidation type="list" allowBlank="1" showInputMessage="1" showErrorMessage="1" sqref="C3:C45" xr:uid="{3F209EE0-07CF-4F0A-9210-F8C67DEEDBFC}">
      <formula1>$P$2:$P$4</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7817A-C84A-4C07-ABB8-6928FF433188}">
  <sheetPr filterMode="1"/>
  <dimension ref="A1:P55"/>
  <sheetViews>
    <sheetView workbookViewId="0">
      <pane ySplit="1" topLeftCell="A2" activePane="bottomLeft" state="frozen"/>
      <selection activeCell="A20" sqref="A20"/>
      <selection pane="bottomLeft" activeCell="C28" sqref="C28"/>
    </sheetView>
  </sheetViews>
  <sheetFormatPr defaultColWidth="9.140625" defaultRowHeight="14.25" x14ac:dyDescent="0.25"/>
  <cols>
    <col min="1" max="1" width="5.7109375" style="12" bestFit="1" customWidth="1"/>
    <col min="2" max="2" width="62.85546875" style="12" customWidth="1"/>
    <col min="3" max="3" width="13" style="12" customWidth="1"/>
    <col min="4" max="4" width="81.5703125" style="12" customWidth="1"/>
    <col min="5" max="6" width="5.85546875" style="12" hidden="1" customWidth="1"/>
    <col min="7" max="7" width="5.85546875" style="12" bestFit="1" customWidth="1"/>
    <col min="8" max="14" width="5.85546875" style="12" hidden="1" customWidth="1"/>
    <col min="15" max="16384" width="9.140625" style="12"/>
  </cols>
  <sheetData>
    <row r="1" spans="1:16" ht="162.75" x14ac:dyDescent="0.25">
      <c r="A1" s="206" t="s">
        <v>198</v>
      </c>
      <c r="B1" s="207"/>
      <c r="C1" s="207"/>
      <c r="D1" s="208"/>
      <c r="E1" s="22" t="s">
        <v>9</v>
      </c>
      <c r="F1" s="22" t="s">
        <v>12</v>
      </c>
      <c r="G1" s="22" t="s">
        <v>15</v>
      </c>
      <c r="H1" s="22" t="s">
        <v>46</v>
      </c>
      <c r="I1" s="22" t="s">
        <v>21</v>
      </c>
      <c r="J1" s="22" t="s">
        <v>24</v>
      </c>
      <c r="K1" s="22" t="s">
        <v>26</v>
      </c>
      <c r="L1" s="22" t="s">
        <v>29</v>
      </c>
      <c r="M1" s="22" t="s">
        <v>32</v>
      </c>
      <c r="N1" s="22" t="s">
        <v>35</v>
      </c>
    </row>
    <row r="2" spans="1:16" ht="15" x14ac:dyDescent="0.25">
      <c r="A2" s="2" t="s">
        <v>107</v>
      </c>
      <c r="B2" s="4" t="s">
        <v>108</v>
      </c>
      <c r="C2" s="4" t="s">
        <v>63</v>
      </c>
      <c r="D2" s="4" t="s">
        <v>169</v>
      </c>
      <c r="E2" s="13" t="s">
        <v>57</v>
      </c>
      <c r="F2" s="13" t="s">
        <v>49</v>
      </c>
      <c r="G2" s="13" t="s">
        <v>49</v>
      </c>
      <c r="H2" s="13" t="s">
        <v>57</v>
      </c>
      <c r="I2" s="13" t="s">
        <v>57</v>
      </c>
      <c r="J2" s="13" t="s">
        <v>49</v>
      </c>
      <c r="K2" s="13" t="s">
        <v>57</v>
      </c>
      <c r="L2" s="13" t="s">
        <v>57</v>
      </c>
      <c r="M2" s="13" t="s">
        <v>57</v>
      </c>
      <c r="N2" s="13" t="s">
        <v>57</v>
      </c>
    </row>
    <row r="3" spans="1:16" ht="28.5" x14ac:dyDescent="0.25">
      <c r="A3" s="4" t="s">
        <v>139</v>
      </c>
      <c r="B3" s="158" t="s">
        <v>752</v>
      </c>
      <c r="C3" s="1" t="s">
        <v>66</v>
      </c>
      <c r="D3" s="9"/>
      <c r="E3" s="7" t="s">
        <v>57</v>
      </c>
      <c r="F3" s="7" t="s">
        <v>49</v>
      </c>
      <c r="G3" s="7" t="s">
        <v>49</v>
      </c>
      <c r="H3" s="7" t="s">
        <v>57</v>
      </c>
      <c r="I3" s="7" t="s">
        <v>57</v>
      </c>
      <c r="J3" s="7" t="s">
        <v>49</v>
      </c>
      <c r="K3" s="7" t="s">
        <v>57</v>
      </c>
      <c r="L3" s="7" t="s">
        <v>57</v>
      </c>
      <c r="M3" s="7" t="s">
        <v>57</v>
      </c>
      <c r="N3" s="7" t="s">
        <v>57</v>
      </c>
      <c r="P3" s="23" t="s">
        <v>66</v>
      </c>
    </row>
    <row r="4" spans="1:16" ht="15" x14ac:dyDescent="0.25">
      <c r="A4" s="4" t="s">
        <v>806</v>
      </c>
      <c r="B4" s="158" t="s">
        <v>199</v>
      </c>
      <c r="C4" s="1" t="s">
        <v>66</v>
      </c>
      <c r="D4" s="166" t="s">
        <v>807</v>
      </c>
      <c r="E4" s="7" t="s">
        <v>57</v>
      </c>
      <c r="F4" s="7" t="s">
        <v>49</v>
      </c>
      <c r="G4" s="7" t="s">
        <v>49</v>
      </c>
      <c r="H4" s="7" t="s">
        <v>57</v>
      </c>
      <c r="I4" s="7" t="s">
        <v>57</v>
      </c>
      <c r="J4" s="7" t="s">
        <v>49</v>
      </c>
      <c r="K4" s="7" t="s">
        <v>57</v>
      </c>
      <c r="L4" s="7" t="s">
        <v>57</v>
      </c>
      <c r="M4" s="7" t="s">
        <v>57</v>
      </c>
      <c r="N4" s="7" t="s">
        <v>57</v>
      </c>
      <c r="P4" s="23" t="s">
        <v>68</v>
      </c>
    </row>
    <row r="5" spans="1:16" ht="15" x14ac:dyDescent="0.25">
      <c r="A5" s="2" t="s">
        <v>200</v>
      </c>
      <c r="B5" s="143" t="s">
        <v>751</v>
      </c>
      <c r="C5" s="1" t="s">
        <v>66</v>
      </c>
      <c r="D5" s="166" t="s">
        <v>808</v>
      </c>
      <c r="E5" s="7" t="s">
        <v>57</v>
      </c>
      <c r="F5" s="7" t="s">
        <v>49</v>
      </c>
      <c r="G5" s="7" t="s">
        <v>49</v>
      </c>
      <c r="H5" s="7" t="s">
        <v>57</v>
      </c>
      <c r="I5" s="7" t="s">
        <v>57</v>
      </c>
      <c r="J5" s="7" t="s">
        <v>49</v>
      </c>
      <c r="K5" s="7" t="s">
        <v>57</v>
      </c>
      <c r="L5" s="7" t="s">
        <v>57</v>
      </c>
      <c r="M5" s="7" t="s">
        <v>57</v>
      </c>
      <c r="N5" s="7" t="s">
        <v>57</v>
      </c>
      <c r="P5" s="23" t="s">
        <v>70</v>
      </c>
    </row>
    <row r="6" spans="1:16" ht="15" x14ac:dyDescent="0.25">
      <c r="A6" s="2" t="s">
        <v>201</v>
      </c>
      <c r="B6" s="143" t="s">
        <v>155</v>
      </c>
      <c r="C6" s="1" t="s">
        <v>70</v>
      </c>
      <c r="D6" s="1"/>
      <c r="E6" s="7" t="s">
        <v>57</v>
      </c>
      <c r="F6" s="7" t="s">
        <v>49</v>
      </c>
      <c r="G6" s="7" t="s">
        <v>49</v>
      </c>
      <c r="H6" s="7" t="s">
        <v>57</v>
      </c>
      <c r="I6" s="7" t="s">
        <v>57</v>
      </c>
      <c r="J6" s="7" t="s">
        <v>49</v>
      </c>
      <c r="K6" s="7" t="s">
        <v>57</v>
      </c>
      <c r="L6" s="7" t="s">
        <v>57</v>
      </c>
      <c r="M6" s="7" t="s">
        <v>57</v>
      </c>
      <c r="N6" s="7" t="s">
        <v>57</v>
      </c>
    </row>
    <row r="7" spans="1:16" ht="15" x14ac:dyDescent="0.25">
      <c r="A7" s="2" t="s">
        <v>202</v>
      </c>
      <c r="B7" s="143" t="s">
        <v>157</v>
      </c>
      <c r="C7" s="1" t="s">
        <v>70</v>
      </c>
      <c r="D7" s="1"/>
      <c r="E7" s="7" t="s">
        <v>57</v>
      </c>
      <c r="F7" s="7" t="s">
        <v>49</v>
      </c>
      <c r="G7" s="7" t="s">
        <v>49</v>
      </c>
      <c r="H7" s="7" t="s">
        <v>57</v>
      </c>
      <c r="I7" s="7" t="s">
        <v>57</v>
      </c>
      <c r="J7" s="7" t="s">
        <v>49</v>
      </c>
      <c r="K7" s="7" t="s">
        <v>57</v>
      </c>
      <c r="L7" s="7" t="s">
        <v>57</v>
      </c>
      <c r="M7" s="7" t="s">
        <v>57</v>
      </c>
      <c r="N7" s="7" t="s">
        <v>57</v>
      </c>
    </row>
    <row r="8" spans="1:16" ht="15" x14ac:dyDescent="0.25">
      <c r="A8" s="2" t="s">
        <v>203</v>
      </c>
      <c r="B8" s="143" t="s">
        <v>158</v>
      </c>
      <c r="C8" s="1" t="s">
        <v>70</v>
      </c>
      <c r="D8" s="1"/>
      <c r="E8" s="7" t="s">
        <v>57</v>
      </c>
      <c r="F8" s="7" t="s">
        <v>49</v>
      </c>
      <c r="G8" s="7" t="s">
        <v>49</v>
      </c>
      <c r="H8" s="7" t="s">
        <v>57</v>
      </c>
      <c r="I8" s="7" t="s">
        <v>57</v>
      </c>
      <c r="J8" s="7" t="s">
        <v>49</v>
      </c>
      <c r="K8" s="7" t="s">
        <v>57</v>
      </c>
      <c r="L8" s="7" t="s">
        <v>57</v>
      </c>
      <c r="M8" s="7" t="s">
        <v>57</v>
      </c>
      <c r="N8" s="7" t="s">
        <v>57</v>
      </c>
    </row>
    <row r="9" spans="1:16" ht="29.25" x14ac:dyDescent="0.25">
      <c r="A9" s="4">
        <v>2</v>
      </c>
      <c r="B9" s="159" t="s">
        <v>204</v>
      </c>
      <c r="C9" s="1" t="s">
        <v>66</v>
      </c>
      <c r="D9" s="166" t="s">
        <v>809</v>
      </c>
      <c r="E9" s="7" t="s">
        <v>57</v>
      </c>
      <c r="F9" s="7" t="s">
        <v>49</v>
      </c>
      <c r="G9" s="7" t="s">
        <v>49</v>
      </c>
      <c r="H9" s="7" t="s">
        <v>57</v>
      </c>
      <c r="I9" s="7" t="s">
        <v>57</v>
      </c>
      <c r="J9" s="7" t="s">
        <v>49</v>
      </c>
      <c r="K9" s="7" t="s">
        <v>57</v>
      </c>
      <c r="L9" s="7" t="s">
        <v>57</v>
      </c>
      <c r="M9" s="7" t="s">
        <v>57</v>
      </c>
      <c r="N9" s="7" t="s">
        <v>57</v>
      </c>
    </row>
    <row r="10" spans="1:16" ht="15" x14ac:dyDescent="0.25">
      <c r="A10" s="4"/>
      <c r="B10" s="158" t="s">
        <v>205</v>
      </c>
      <c r="C10" s="1" t="s">
        <v>70</v>
      </c>
      <c r="D10" s="9"/>
      <c r="E10" s="7" t="s">
        <v>57</v>
      </c>
      <c r="F10" s="7" t="s">
        <v>49</v>
      </c>
      <c r="G10" s="7" t="s">
        <v>49</v>
      </c>
      <c r="H10" s="7" t="s">
        <v>57</v>
      </c>
      <c r="I10" s="7" t="s">
        <v>57</v>
      </c>
      <c r="J10" s="7" t="s">
        <v>49</v>
      </c>
      <c r="K10" s="7" t="s">
        <v>57</v>
      </c>
      <c r="L10" s="7" t="s">
        <v>57</v>
      </c>
      <c r="M10" s="7" t="s">
        <v>57</v>
      </c>
      <c r="N10" s="7" t="s">
        <v>57</v>
      </c>
    </row>
    <row r="11" spans="1:16" ht="15" x14ac:dyDescent="0.25">
      <c r="A11" s="4"/>
      <c r="B11" s="158" t="s">
        <v>206</v>
      </c>
      <c r="C11" s="1" t="s">
        <v>66</v>
      </c>
      <c r="D11" s="9"/>
      <c r="E11" s="7" t="s">
        <v>57</v>
      </c>
      <c r="F11" s="7" t="s">
        <v>49</v>
      </c>
      <c r="G11" s="7" t="s">
        <v>49</v>
      </c>
      <c r="H11" s="7" t="s">
        <v>57</v>
      </c>
      <c r="I11" s="7" t="s">
        <v>57</v>
      </c>
      <c r="J11" s="7" t="s">
        <v>49</v>
      </c>
      <c r="K11" s="7" t="s">
        <v>57</v>
      </c>
      <c r="L11" s="7" t="s">
        <v>57</v>
      </c>
      <c r="M11" s="7" t="s">
        <v>57</v>
      </c>
      <c r="N11" s="7" t="s">
        <v>57</v>
      </c>
    </row>
    <row r="12" spans="1:16" ht="28.5" x14ac:dyDescent="0.25">
      <c r="A12" s="4"/>
      <c r="B12" s="158" t="s">
        <v>207</v>
      </c>
      <c r="C12" s="1" t="s">
        <v>66</v>
      </c>
      <c r="D12" s="9"/>
      <c r="E12" s="7" t="s">
        <v>57</v>
      </c>
      <c r="F12" s="7" t="s">
        <v>49</v>
      </c>
      <c r="G12" s="7" t="s">
        <v>49</v>
      </c>
      <c r="H12" s="7" t="s">
        <v>57</v>
      </c>
      <c r="I12" s="7" t="s">
        <v>57</v>
      </c>
      <c r="J12" s="7" t="s">
        <v>49</v>
      </c>
      <c r="K12" s="7" t="s">
        <v>57</v>
      </c>
      <c r="L12" s="7" t="s">
        <v>57</v>
      </c>
      <c r="M12" s="7" t="s">
        <v>57</v>
      </c>
      <c r="N12" s="7" t="s">
        <v>57</v>
      </c>
    </row>
    <row r="13" spans="1:16" ht="15" x14ac:dyDescent="0.25">
      <c r="A13" s="4"/>
      <c r="B13" s="158" t="s">
        <v>208</v>
      </c>
      <c r="C13" s="1" t="s">
        <v>70</v>
      </c>
      <c r="D13" s="9"/>
      <c r="E13" s="7" t="s">
        <v>57</v>
      </c>
      <c r="F13" s="7" t="s">
        <v>49</v>
      </c>
      <c r="G13" s="7" t="s">
        <v>49</v>
      </c>
      <c r="H13" s="7" t="s">
        <v>57</v>
      </c>
      <c r="I13" s="7" t="s">
        <v>57</v>
      </c>
      <c r="J13" s="7" t="s">
        <v>49</v>
      </c>
      <c r="K13" s="7" t="s">
        <v>57</v>
      </c>
      <c r="L13" s="7" t="s">
        <v>57</v>
      </c>
      <c r="M13" s="7" t="s">
        <v>57</v>
      </c>
      <c r="N13" s="7" t="s">
        <v>57</v>
      </c>
    </row>
    <row r="14" spans="1:16" ht="29.25" x14ac:dyDescent="0.25">
      <c r="A14" s="4" t="s">
        <v>151</v>
      </c>
      <c r="B14" s="159" t="s">
        <v>753</v>
      </c>
      <c r="C14" s="1" t="s">
        <v>66</v>
      </c>
      <c r="D14" s="1"/>
      <c r="E14" s="7" t="s">
        <v>57</v>
      </c>
      <c r="F14" s="7" t="s">
        <v>49</v>
      </c>
      <c r="G14" s="7" t="s">
        <v>49</v>
      </c>
      <c r="H14" s="7" t="s">
        <v>57</v>
      </c>
      <c r="I14" s="7" t="s">
        <v>57</v>
      </c>
      <c r="J14" s="7" t="s">
        <v>49</v>
      </c>
      <c r="K14" s="7" t="s">
        <v>57</v>
      </c>
      <c r="L14" s="7" t="s">
        <v>57</v>
      </c>
      <c r="M14" s="7" t="s">
        <v>57</v>
      </c>
      <c r="N14" s="7" t="s">
        <v>57</v>
      </c>
    </row>
    <row r="15" spans="1:16" x14ac:dyDescent="0.25">
      <c r="A15" s="5"/>
      <c r="B15" s="158" t="s">
        <v>209</v>
      </c>
      <c r="C15" s="1" t="s">
        <v>66</v>
      </c>
      <c r="D15" s="1"/>
      <c r="E15" s="7" t="s">
        <v>57</v>
      </c>
      <c r="F15" s="7" t="s">
        <v>49</v>
      </c>
      <c r="G15" s="7" t="s">
        <v>49</v>
      </c>
      <c r="H15" s="7" t="s">
        <v>57</v>
      </c>
      <c r="I15" s="7" t="s">
        <v>57</v>
      </c>
      <c r="J15" s="7" t="s">
        <v>49</v>
      </c>
      <c r="K15" s="7" t="s">
        <v>57</v>
      </c>
      <c r="L15" s="7" t="s">
        <v>57</v>
      </c>
      <c r="M15" s="7" t="s">
        <v>57</v>
      </c>
      <c r="N15" s="7" t="s">
        <v>57</v>
      </c>
    </row>
    <row r="16" spans="1:16" ht="100.5" x14ac:dyDescent="0.25">
      <c r="A16" s="4" t="s">
        <v>152</v>
      </c>
      <c r="B16" s="159" t="s">
        <v>756</v>
      </c>
      <c r="C16" s="1" t="s">
        <v>66</v>
      </c>
      <c r="D16" s="155" t="s">
        <v>810</v>
      </c>
      <c r="E16" s="7" t="s">
        <v>57</v>
      </c>
      <c r="F16" s="7" t="s">
        <v>49</v>
      </c>
      <c r="G16" s="7" t="s">
        <v>49</v>
      </c>
      <c r="H16" s="7" t="s">
        <v>57</v>
      </c>
      <c r="I16" s="7" t="s">
        <v>57</v>
      </c>
      <c r="J16" s="7" t="s">
        <v>49</v>
      </c>
      <c r="K16" s="7" t="s">
        <v>57</v>
      </c>
      <c r="L16" s="7" t="s">
        <v>57</v>
      </c>
      <c r="M16" s="7" t="s">
        <v>57</v>
      </c>
      <c r="N16" s="7" t="s">
        <v>57</v>
      </c>
    </row>
    <row r="17" spans="1:14" ht="57" x14ac:dyDescent="0.25">
      <c r="A17" s="5"/>
      <c r="B17" s="160" t="s">
        <v>730</v>
      </c>
      <c r="C17" s="143" t="s">
        <v>70</v>
      </c>
      <c r="D17" s="139"/>
      <c r="E17" s="7" t="s">
        <v>57</v>
      </c>
      <c r="F17" s="7" t="s">
        <v>49</v>
      </c>
      <c r="G17" s="7" t="s">
        <v>49</v>
      </c>
      <c r="H17" s="7" t="s">
        <v>57</v>
      </c>
      <c r="I17" s="7" t="s">
        <v>57</v>
      </c>
      <c r="J17" s="7" t="s">
        <v>49</v>
      </c>
      <c r="K17" s="7" t="s">
        <v>57</v>
      </c>
      <c r="L17" s="7" t="s">
        <v>57</v>
      </c>
      <c r="M17" s="7" t="s">
        <v>57</v>
      </c>
      <c r="N17" s="7" t="s">
        <v>57</v>
      </c>
    </row>
    <row r="18" spans="1:14" ht="57" x14ac:dyDescent="0.25">
      <c r="A18" s="5"/>
      <c r="B18" s="160" t="s">
        <v>731</v>
      </c>
      <c r="C18" s="135" t="s">
        <v>66</v>
      </c>
      <c r="D18" s="139"/>
      <c r="E18" s="7" t="s">
        <v>57</v>
      </c>
      <c r="F18" s="7" t="s">
        <v>49</v>
      </c>
      <c r="G18" s="7" t="s">
        <v>49</v>
      </c>
      <c r="H18" s="7" t="s">
        <v>57</v>
      </c>
      <c r="I18" s="7" t="s">
        <v>57</v>
      </c>
      <c r="J18" s="7" t="s">
        <v>49</v>
      </c>
      <c r="K18" s="7" t="s">
        <v>57</v>
      </c>
      <c r="L18" s="7" t="s">
        <v>57</v>
      </c>
      <c r="M18" s="7" t="s">
        <v>57</v>
      </c>
      <c r="N18" s="7" t="s">
        <v>57</v>
      </c>
    </row>
    <row r="19" spans="1:14" ht="42.75" x14ac:dyDescent="0.25">
      <c r="A19" s="5"/>
      <c r="B19" s="160" t="s">
        <v>733</v>
      </c>
      <c r="C19" s="135" t="s">
        <v>66</v>
      </c>
      <c r="D19" s="139"/>
      <c r="E19" s="7" t="s">
        <v>57</v>
      </c>
      <c r="F19" s="7" t="s">
        <v>49</v>
      </c>
      <c r="G19" s="7" t="s">
        <v>49</v>
      </c>
      <c r="H19" s="7" t="s">
        <v>57</v>
      </c>
      <c r="I19" s="7" t="s">
        <v>57</v>
      </c>
      <c r="J19" s="7" t="s">
        <v>49</v>
      </c>
      <c r="K19" s="7" t="s">
        <v>57</v>
      </c>
      <c r="L19" s="7" t="s">
        <v>57</v>
      </c>
      <c r="M19" s="7" t="s">
        <v>57</v>
      </c>
      <c r="N19" s="7" t="s">
        <v>57</v>
      </c>
    </row>
    <row r="20" spans="1:14" ht="42.75" hidden="1" x14ac:dyDescent="0.25">
      <c r="A20" s="5"/>
      <c r="B20" s="161" t="s">
        <v>734</v>
      </c>
      <c r="C20" s="135"/>
      <c r="D20" s="139" t="s">
        <v>732</v>
      </c>
      <c r="E20" s="7" t="s">
        <v>57</v>
      </c>
      <c r="F20" s="7" t="s">
        <v>57</v>
      </c>
      <c r="G20" s="7" t="s">
        <v>57</v>
      </c>
      <c r="H20" s="7" t="s">
        <v>57</v>
      </c>
      <c r="I20" s="7" t="s">
        <v>57</v>
      </c>
      <c r="J20" s="7" t="s">
        <v>49</v>
      </c>
      <c r="K20" s="7" t="s">
        <v>57</v>
      </c>
      <c r="L20" s="7" t="s">
        <v>57</v>
      </c>
      <c r="M20" s="7" t="s">
        <v>57</v>
      </c>
      <c r="N20" s="7" t="s">
        <v>57</v>
      </c>
    </row>
    <row r="21" spans="1:14" ht="28.5" x14ac:dyDescent="0.25">
      <c r="A21" s="5"/>
      <c r="B21" s="162" t="s">
        <v>736</v>
      </c>
      <c r="C21" s="178" t="s">
        <v>70</v>
      </c>
      <c r="D21" s="139"/>
      <c r="E21" s="7" t="s">
        <v>57</v>
      </c>
      <c r="F21" s="7" t="s">
        <v>49</v>
      </c>
      <c r="G21" s="7" t="s">
        <v>49</v>
      </c>
      <c r="H21" s="7" t="s">
        <v>57</v>
      </c>
      <c r="I21" s="7" t="s">
        <v>57</v>
      </c>
      <c r="J21" s="7" t="s">
        <v>49</v>
      </c>
      <c r="K21" s="7" t="s">
        <v>57</v>
      </c>
      <c r="L21" s="7" t="s">
        <v>57</v>
      </c>
      <c r="M21" s="7" t="s">
        <v>57</v>
      </c>
      <c r="N21" s="7" t="s">
        <v>57</v>
      </c>
    </row>
    <row r="22" spans="1:14" ht="42.75" x14ac:dyDescent="0.2">
      <c r="A22" s="5"/>
      <c r="B22" s="160" t="s">
        <v>735</v>
      </c>
      <c r="C22" s="178" t="s">
        <v>70</v>
      </c>
      <c r="D22" s="140"/>
      <c r="E22" s="7" t="s">
        <v>57</v>
      </c>
      <c r="F22" s="7" t="s">
        <v>49</v>
      </c>
      <c r="G22" s="7" t="s">
        <v>49</v>
      </c>
      <c r="H22" s="7" t="s">
        <v>57</v>
      </c>
      <c r="I22" s="7" t="s">
        <v>57</v>
      </c>
      <c r="J22" s="7" t="s">
        <v>49</v>
      </c>
      <c r="K22" s="7" t="s">
        <v>57</v>
      </c>
      <c r="L22" s="7" t="s">
        <v>57</v>
      </c>
      <c r="M22" s="7" t="s">
        <v>57</v>
      </c>
      <c r="N22" s="7" t="s">
        <v>57</v>
      </c>
    </row>
    <row r="23" spans="1:14" ht="42.75" x14ac:dyDescent="0.25">
      <c r="A23" s="5"/>
      <c r="B23" s="160" t="s">
        <v>737</v>
      </c>
      <c r="C23" s="135" t="s">
        <v>66</v>
      </c>
      <c r="D23" s="141"/>
      <c r="E23" s="7" t="s">
        <v>57</v>
      </c>
      <c r="F23" s="7" t="s">
        <v>49</v>
      </c>
      <c r="G23" s="7" t="s">
        <v>49</v>
      </c>
      <c r="H23" s="7" t="s">
        <v>57</v>
      </c>
      <c r="I23" s="7" t="s">
        <v>57</v>
      </c>
      <c r="J23" s="7" t="s">
        <v>57</v>
      </c>
      <c r="K23" s="7" t="s">
        <v>57</v>
      </c>
      <c r="L23" s="7" t="s">
        <v>57</v>
      </c>
      <c r="M23" s="7" t="s">
        <v>57</v>
      </c>
      <c r="N23" s="7" t="s">
        <v>57</v>
      </c>
    </row>
    <row r="24" spans="1:14" ht="42.75" hidden="1" x14ac:dyDescent="0.25">
      <c r="A24" s="5"/>
      <c r="B24" s="160" t="s">
        <v>740</v>
      </c>
      <c r="C24" s="135"/>
      <c r="D24" s="141" t="s">
        <v>738</v>
      </c>
      <c r="E24" s="7" t="s">
        <v>57</v>
      </c>
      <c r="F24" s="7" t="s">
        <v>57</v>
      </c>
      <c r="G24" s="7" t="s">
        <v>57</v>
      </c>
      <c r="H24" s="7" t="s">
        <v>57</v>
      </c>
      <c r="I24" s="7" t="s">
        <v>57</v>
      </c>
      <c r="J24" s="7" t="s">
        <v>49</v>
      </c>
      <c r="K24" s="7" t="s">
        <v>57</v>
      </c>
      <c r="L24" s="7" t="s">
        <v>57</v>
      </c>
      <c r="M24" s="7" t="s">
        <v>57</v>
      </c>
      <c r="N24" s="7" t="s">
        <v>57</v>
      </c>
    </row>
    <row r="25" spans="1:14" ht="42.75" hidden="1" x14ac:dyDescent="0.25">
      <c r="A25" s="5"/>
      <c r="B25" s="160" t="s">
        <v>741</v>
      </c>
      <c r="C25" s="135"/>
      <c r="D25" s="141" t="s">
        <v>738</v>
      </c>
      <c r="E25" s="7" t="s">
        <v>57</v>
      </c>
      <c r="F25" s="7" t="s">
        <v>57</v>
      </c>
      <c r="G25" s="7" t="s">
        <v>57</v>
      </c>
      <c r="H25" s="7" t="s">
        <v>57</v>
      </c>
      <c r="I25" s="7" t="s">
        <v>57</v>
      </c>
      <c r="J25" s="7" t="s">
        <v>49</v>
      </c>
      <c r="K25" s="7" t="s">
        <v>57</v>
      </c>
      <c r="L25" s="7" t="s">
        <v>57</v>
      </c>
      <c r="M25" s="7" t="s">
        <v>57</v>
      </c>
      <c r="N25" s="7" t="s">
        <v>57</v>
      </c>
    </row>
    <row r="26" spans="1:14" ht="42.75" hidden="1" x14ac:dyDescent="0.25">
      <c r="A26" s="5"/>
      <c r="B26" s="160" t="s">
        <v>757</v>
      </c>
      <c r="C26" s="135"/>
      <c r="D26" s="141" t="s">
        <v>738</v>
      </c>
      <c r="E26" s="7" t="s">
        <v>57</v>
      </c>
      <c r="F26" s="7" t="s">
        <v>57</v>
      </c>
      <c r="G26" s="7" t="s">
        <v>57</v>
      </c>
      <c r="H26" s="7" t="s">
        <v>57</v>
      </c>
      <c r="I26" s="7" t="s">
        <v>57</v>
      </c>
      <c r="J26" s="7" t="s">
        <v>49</v>
      </c>
      <c r="K26" s="7" t="s">
        <v>57</v>
      </c>
      <c r="L26" s="7" t="s">
        <v>57</v>
      </c>
      <c r="M26" s="7" t="s">
        <v>57</v>
      </c>
      <c r="N26" s="7" t="s">
        <v>57</v>
      </c>
    </row>
    <row r="27" spans="1:14" ht="242.25" hidden="1" x14ac:dyDescent="0.25">
      <c r="A27" s="5"/>
      <c r="B27" s="160" t="s">
        <v>742</v>
      </c>
      <c r="C27" s="135"/>
      <c r="D27" s="141" t="s">
        <v>739</v>
      </c>
      <c r="E27" s="7" t="s">
        <v>57</v>
      </c>
      <c r="F27" s="7" t="s">
        <v>57</v>
      </c>
      <c r="G27" s="7" t="s">
        <v>57</v>
      </c>
      <c r="H27" s="7" t="s">
        <v>57</v>
      </c>
      <c r="I27" s="7" t="s">
        <v>57</v>
      </c>
      <c r="J27" s="7" t="s">
        <v>49</v>
      </c>
      <c r="K27" s="7" t="s">
        <v>57</v>
      </c>
      <c r="L27" s="7" t="s">
        <v>57</v>
      </c>
      <c r="M27" s="7" t="s">
        <v>57</v>
      </c>
      <c r="N27" s="7" t="s">
        <v>57</v>
      </c>
    </row>
    <row r="28" spans="1:14" ht="71.25" x14ac:dyDescent="0.25">
      <c r="A28" s="5"/>
      <c r="B28" s="162" t="s">
        <v>758</v>
      </c>
      <c r="C28" s="143" t="s">
        <v>68</v>
      </c>
      <c r="D28" s="155" t="s">
        <v>811</v>
      </c>
      <c r="E28" s="7" t="s">
        <v>57</v>
      </c>
      <c r="F28" s="7" t="s">
        <v>49</v>
      </c>
      <c r="G28" s="7" t="s">
        <v>49</v>
      </c>
      <c r="H28" s="7" t="s">
        <v>57</v>
      </c>
      <c r="I28" s="7" t="s">
        <v>57</v>
      </c>
      <c r="J28" s="7" t="s">
        <v>49</v>
      </c>
      <c r="K28" s="7" t="s">
        <v>57</v>
      </c>
      <c r="L28" s="7" t="s">
        <v>57</v>
      </c>
      <c r="M28" s="7" t="s">
        <v>57</v>
      </c>
      <c r="N28" s="7" t="s">
        <v>57</v>
      </c>
    </row>
    <row r="29" spans="1:14" ht="87" x14ac:dyDescent="0.25">
      <c r="A29" s="4" t="s">
        <v>185</v>
      </c>
      <c r="B29" s="159" t="s">
        <v>754</v>
      </c>
      <c r="C29" s="135" t="s">
        <v>66</v>
      </c>
      <c r="D29" s="166" t="s">
        <v>813</v>
      </c>
      <c r="E29" s="7" t="s">
        <v>57</v>
      </c>
      <c r="F29" s="7" t="s">
        <v>49</v>
      </c>
      <c r="G29" s="7" t="s">
        <v>49</v>
      </c>
      <c r="H29" s="7" t="s">
        <v>57</v>
      </c>
      <c r="I29" s="7" t="s">
        <v>57</v>
      </c>
      <c r="J29" s="7" t="s">
        <v>49</v>
      </c>
      <c r="K29" s="7" t="s">
        <v>57</v>
      </c>
      <c r="L29" s="7" t="s">
        <v>57</v>
      </c>
      <c r="M29" s="7" t="s">
        <v>57</v>
      </c>
      <c r="N29" s="7" t="s">
        <v>57</v>
      </c>
    </row>
    <row r="30" spans="1:14" ht="28.5" x14ac:dyDescent="0.25">
      <c r="A30" s="4" t="s">
        <v>159</v>
      </c>
      <c r="B30" s="158" t="s">
        <v>755</v>
      </c>
      <c r="C30" s="1" t="s">
        <v>70</v>
      </c>
      <c r="D30" s="155" t="s">
        <v>812</v>
      </c>
      <c r="E30" s="7" t="s">
        <v>57</v>
      </c>
      <c r="F30" s="7" t="s">
        <v>49</v>
      </c>
      <c r="G30" s="7" t="s">
        <v>49</v>
      </c>
      <c r="H30" s="7" t="s">
        <v>57</v>
      </c>
      <c r="I30" s="7" t="s">
        <v>57</v>
      </c>
      <c r="J30" s="7" t="s">
        <v>49</v>
      </c>
      <c r="K30" s="7" t="s">
        <v>57</v>
      </c>
      <c r="L30" s="7" t="s">
        <v>57</v>
      </c>
      <c r="M30" s="7" t="s">
        <v>57</v>
      </c>
      <c r="N30" s="7" t="s">
        <v>57</v>
      </c>
    </row>
    <row r="31" spans="1:14" ht="30" thickBot="1" x14ac:dyDescent="0.3">
      <c r="A31" s="79" t="s">
        <v>188</v>
      </c>
      <c r="B31" s="79" t="s">
        <v>210</v>
      </c>
      <c r="C31" s="10" t="s">
        <v>70</v>
      </c>
      <c r="D31" s="78"/>
      <c r="E31" s="25" t="s">
        <v>57</v>
      </c>
      <c r="F31" s="25" t="s">
        <v>49</v>
      </c>
      <c r="G31" s="25" t="s">
        <v>49</v>
      </c>
      <c r="H31" s="25" t="s">
        <v>57</v>
      </c>
      <c r="I31" s="25" t="s">
        <v>57</v>
      </c>
      <c r="J31" s="25" t="s">
        <v>49</v>
      </c>
      <c r="K31" s="25" t="s">
        <v>57</v>
      </c>
      <c r="L31" s="25" t="s">
        <v>57</v>
      </c>
      <c r="M31" s="25" t="s">
        <v>57</v>
      </c>
      <c r="N31" s="25" t="s">
        <v>57</v>
      </c>
    </row>
    <row r="32" spans="1:14" ht="15.75" thickBot="1" x14ac:dyDescent="0.3">
      <c r="A32" s="100"/>
      <c r="B32" s="77" t="s">
        <v>116</v>
      </c>
      <c r="C32" s="116">
        <f>(100*(COUNTIF(C3:C31,"No"))/((COUNTIF(C3:C31,"Yes"))+(COUNTIF(C3:C31,"No"))))</f>
        <v>7.1428571428571432</v>
      </c>
      <c r="D32" s="117" t="s">
        <v>117</v>
      </c>
      <c r="E32" s="28" t="s">
        <v>57</v>
      </c>
      <c r="F32" s="28" t="s">
        <v>49</v>
      </c>
      <c r="G32" s="28" t="s">
        <v>49</v>
      </c>
      <c r="H32" s="28" t="s">
        <v>57</v>
      </c>
      <c r="I32" s="28" t="s">
        <v>57</v>
      </c>
      <c r="J32" s="28" t="s">
        <v>49</v>
      </c>
      <c r="K32" s="28" t="s">
        <v>57</v>
      </c>
      <c r="L32" s="28" t="s">
        <v>57</v>
      </c>
      <c r="M32" s="28" t="s">
        <v>57</v>
      </c>
      <c r="N32" s="29" t="s">
        <v>57</v>
      </c>
    </row>
    <row r="33" spans="1:14" ht="15" x14ac:dyDescent="0.25">
      <c r="A33" s="101"/>
      <c r="E33" s="23" t="s">
        <v>57</v>
      </c>
      <c r="F33" s="23" t="s">
        <v>49</v>
      </c>
      <c r="G33" s="23" t="s">
        <v>49</v>
      </c>
      <c r="H33" s="23" t="s">
        <v>57</v>
      </c>
      <c r="I33" s="23" t="s">
        <v>57</v>
      </c>
      <c r="J33" s="23" t="s">
        <v>49</v>
      </c>
      <c r="K33" s="23" t="s">
        <v>57</v>
      </c>
      <c r="L33" s="23" t="s">
        <v>57</v>
      </c>
      <c r="M33" s="23" t="s">
        <v>57</v>
      </c>
      <c r="N33" s="23" t="s">
        <v>57</v>
      </c>
    </row>
    <row r="34" spans="1:14" x14ac:dyDescent="0.25">
      <c r="E34" s="23" t="s">
        <v>57</v>
      </c>
      <c r="F34" s="23" t="s">
        <v>49</v>
      </c>
      <c r="G34" s="23" t="s">
        <v>49</v>
      </c>
      <c r="H34" s="23" t="s">
        <v>57</v>
      </c>
      <c r="I34" s="23" t="s">
        <v>57</v>
      </c>
      <c r="J34" s="23" t="s">
        <v>49</v>
      </c>
      <c r="K34" s="23" t="s">
        <v>57</v>
      </c>
      <c r="L34" s="23" t="s">
        <v>57</v>
      </c>
      <c r="M34" s="23" t="s">
        <v>57</v>
      </c>
      <c r="N34" s="23" t="s">
        <v>57</v>
      </c>
    </row>
    <row r="35" spans="1:14" ht="15" x14ac:dyDescent="0.25">
      <c r="A35" s="202" t="s">
        <v>814</v>
      </c>
      <c r="B35" s="202"/>
      <c r="C35" s="202"/>
      <c r="D35" s="202"/>
      <c r="E35" s="23" t="s">
        <v>57</v>
      </c>
      <c r="F35" s="23" t="s">
        <v>49</v>
      </c>
      <c r="G35" s="23" t="s">
        <v>49</v>
      </c>
      <c r="H35" s="23" t="s">
        <v>57</v>
      </c>
      <c r="I35" s="23" t="s">
        <v>57</v>
      </c>
      <c r="J35" s="23" t="s">
        <v>49</v>
      </c>
      <c r="K35" s="23" t="s">
        <v>57</v>
      </c>
      <c r="L35" s="23" t="s">
        <v>57</v>
      </c>
      <c r="M35" s="23" t="s">
        <v>57</v>
      </c>
      <c r="N35" s="23" t="s">
        <v>57</v>
      </c>
    </row>
    <row r="36" spans="1:14" ht="15" x14ac:dyDescent="0.25">
      <c r="A36" s="2" t="s">
        <v>107</v>
      </c>
      <c r="B36" s="4" t="s">
        <v>108</v>
      </c>
      <c r="C36" s="4" t="s">
        <v>63</v>
      </c>
      <c r="D36" s="4" t="s">
        <v>169</v>
      </c>
      <c r="E36" s="7" t="s">
        <v>57</v>
      </c>
      <c r="F36" s="7" t="s">
        <v>49</v>
      </c>
      <c r="G36" s="7" t="s">
        <v>49</v>
      </c>
      <c r="H36" s="7" t="s">
        <v>57</v>
      </c>
      <c r="I36" s="7" t="s">
        <v>57</v>
      </c>
      <c r="J36" s="7" t="s">
        <v>49</v>
      </c>
      <c r="K36" s="7" t="s">
        <v>57</v>
      </c>
      <c r="L36" s="7" t="s">
        <v>57</v>
      </c>
      <c r="M36" s="7" t="s">
        <v>57</v>
      </c>
      <c r="N36" s="7" t="s">
        <v>57</v>
      </c>
    </row>
    <row r="37" spans="1:14" ht="15" x14ac:dyDescent="0.25">
      <c r="A37" s="4">
        <v>1</v>
      </c>
      <c r="B37" s="5" t="s">
        <v>211</v>
      </c>
      <c r="C37" s="1" t="s">
        <v>66</v>
      </c>
      <c r="D37" s="1" t="s">
        <v>816</v>
      </c>
      <c r="E37" s="7" t="s">
        <v>57</v>
      </c>
      <c r="F37" s="7" t="s">
        <v>49</v>
      </c>
      <c r="G37" s="7" t="s">
        <v>49</v>
      </c>
      <c r="H37" s="7" t="s">
        <v>57</v>
      </c>
      <c r="I37" s="7" t="s">
        <v>57</v>
      </c>
      <c r="J37" s="7" t="s">
        <v>49</v>
      </c>
      <c r="K37" s="7" t="s">
        <v>57</v>
      </c>
      <c r="L37" s="7" t="s">
        <v>57</v>
      </c>
      <c r="M37" s="7" t="s">
        <v>57</v>
      </c>
      <c r="N37" s="7" t="s">
        <v>57</v>
      </c>
    </row>
    <row r="38" spans="1:14" ht="15" x14ac:dyDescent="0.25">
      <c r="A38" s="4">
        <v>2</v>
      </c>
      <c r="B38" s="5" t="s">
        <v>212</v>
      </c>
      <c r="C38" s="1" t="s">
        <v>66</v>
      </c>
      <c r="D38" s="167" t="s">
        <v>816</v>
      </c>
      <c r="E38" s="7" t="s">
        <v>57</v>
      </c>
      <c r="F38" s="7" t="s">
        <v>49</v>
      </c>
      <c r="G38" s="7" t="s">
        <v>49</v>
      </c>
      <c r="H38" s="7" t="s">
        <v>57</v>
      </c>
      <c r="I38" s="7" t="s">
        <v>57</v>
      </c>
      <c r="J38" s="7" t="s">
        <v>49</v>
      </c>
      <c r="K38" s="7" t="s">
        <v>57</v>
      </c>
      <c r="L38" s="7" t="s">
        <v>57</v>
      </c>
      <c r="M38" s="7" t="s">
        <v>57</v>
      </c>
      <c r="N38" s="7" t="s">
        <v>57</v>
      </c>
    </row>
    <row r="39" spans="1:14" ht="15" x14ac:dyDescent="0.25">
      <c r="A39" s="4">
        <v>3</v>
      </c>
      <c r="B39" s="5" t="s">
        <v>213</v>
      </c>
      <c r="C39" s="1" t="s">
        <v>66</v>
      </c>
      <c r="D39" s="167" t="s">
        <v>816</v>
      </c>
      <c r="E39" s="7" t="s">
        <v>57</v>
      </c>
      <c r="F39" s="7" t="s">
        <v>49</v>
      </c>
      <c r="G39" s="7" t="s">
        <v>49</v>
      </c>
      <c r="H39" s="7" t="s">
        <v>57</v>
      </c>
      <c r="I39" s="7" t="s">
        <v>57</v>
      </c>
      <c r="J39" s="7" t="s">
        <v>49</v>
      </c>
      <c r="K39" s="7" t="s">
        <v>57</v>
      </c>
      <c r="L39" s="7" t="s">
        <v>57</v>
      </c>
      <c r="M39" s="7" t="s">
        <v>57</v>
      </c>
      <c r="N39" s="7" t="s">
        <v>57</v>
      </c>
    </row>
    <row r="40" spans="1:14" ht="15" x14ac:dyDescent="0.25">
      <c r="A40" s="4">
        <v>4</v>
      </c>
      <c r="B40" s="5" t="s">
        <v>215</v>
      </c>
      <c r="C40" s="1" t="s">
        <v>66</v>
      </c>
      <c r="D40" s="167" t="s">
        <v>815</v>
      </c>
      <c r="E40" s="7" t="s">
        <v>57</v>
      </c>
      <c r="F40" s="7" t="s">
        <v>49</v>
      </c>
      <c r="G40" s="7" t="s">
        <v>49</v>
      </c>
      <c r="H40" s="7" t="s">
        <v>57</v>
      </c>
      <c r="I40" s="7" t="s">
        <v>57</v>
      </c>
      <c r="J40" s="7" t="s">
        <v>49</v>
      </c>
      <c r="K40" s="7" t="s">
        <v>57</v>
      </c>
      <c r="L40" s="7" t="s">
        <v>57</v>
      </c>
      <c r="M40" s="7" t="s">
        <v>57</v>
      </c>
      <c r="N40" s="7" t="s">
        <v>57</v>
      </c>
    </row>
    <row r="41" spans="1:14" ht="15" x14ac:dyDescent="0.25">
      <c r="A41" s="4">
        <v>5</v>
      </c>
      <c r="B41" s="5" t="s">
        <v>214</v>
      </c>
      <c r="C41" s="1" t="s">
        <v>70</v>
      </c>
      <c r="D41" s="1"/>
      <c r="E41" s="7" t="s">
        <v>57</v>
      </c>
      <c r="F41" s="7" t="s">
        <v>49</v>
      </c>
      <c r="G41" s="7" t="s">
        <v>49</v>
      </c>
      <c r="H41" s="7" t="s">
        <v>57</v>
      </c>
      <c r="I41" s="7" t="s">
        <v>57</v>
      </c>
      <c r="J41" s="7" t="s">
        <v>49</v>
      </c>
      <c r="K41" s="7" t="s">
        <v>57</v>
      </c>
      <c r="L41" s="7" t="s">
        <v>57</v>
      </c>
      <c r="M41" s="7" t="s">
        <v>57</v>
      </c>
      <c r="N41" s="7" t="s">
        <v>57</v>
      </c>
    </row>
    <row r="42" spans="1:14" ht="15.75" thickBot="1" x14ac:dyDescent="0.3">
      <c r="A42" s="79">
        <v>6</v>
      </c>
      <c r="B42" s="27" t="s">
        <v>216</v>
      </c>
      <c r="C42" s="10" t="s">
        <v>70</v>
      </c>
      <c r="D42" s="10"/>
      <c r="E42" s="25" t="s">
        <v>57</v>
      </c>
      <c r="F42" s="25" t="s">
        <v>49</v>
      </c>
      <c r="G42" s="25" t="s">
        <v>49</v>
      </c>
      <c r="H42" s="25" t="s">
        <v>57</v>
      </c>
      <c r="I42" s="25" t="s">
        <v>57</v>
      </c>
      <c r="J42" s="25" t="s">
        <v>49</v>
      </c>
      <c r="K42" s="25" t="s">
        <v>57</v>
      </c>
      <c r="L42" s="25" t="s">
        <v>57</v>
      </c>
      <c r="M42" s="25" t="s">
        <v>57</v>
      </c>
      <c r="N42" s="25" t="s">
        <v>57</v>
      </c>
    </row>
    <row r="43" spans="1:14" ht="30.75" thickBot="1" x14ac:dyDescent="0.3">
      <c r="A43" s="76"/>
      <c r="B43" s="77" t="s">
        <v>166</v>
      </c>
      <c r="C43" s="116">
        <f>(100*(COUNTIF(C37:C42,"No"))/((COUNTIF(C37:C42,"Yes"))+(COUNTIF(C37:C42,"No"))))</f>
        <v>0</v>
      </c>
      <c r="D43" s="117" t="s">
        <v>167</v>
      </c>
      <c r="E43" s="28" t="s">
        <v>57</v>
      </c>
      <c r="F43" s="28" t="s">
        <v>49</v>
      </c>
      <c r="G43" s="28" t="s">
        <v>49</v>
      </c>
      <c r="H43" s="28" t="s">
        <v>57</v>
      </c>
      <c r="I43" s="28" t="s">
        <v>57</v>
      </c>
      <c r="J43" s="28" t="s">
        <v>49</v>
      </c>
      <c r="K43" s="28" t="s">
        <v>57</v>
      </c>
      <c r="L43" s="28" t="s">
        <v>57</v>
      </c>
      <c r="M43" s="28" t="s">
        <v>57</v>
      </c>
      <c r="N43" s="29" t="s">
        <v>57</v>
      </c>
    </row>
    <row r="44" spans="1:14" x14ac:dyDescent="0.25">
      <c r="E44" s="23" t="s">
        <v>57</v>
      </c>
      <c r="F44" s="23" t="s">
        <v>49</v>
      </c>
      <c r="G44" s="23" t="s">
        <v>49</v>
      </c>
      <c r="H44" s="23" t="s">
        <v>57</v>
      </c>
      <c r="I44" s="23" t="s">
        <v>57</v>
      </c>
      <c r="J44" s="23" t="s">
        <v>49</v>
      </c>
      <c r="K44" s="23" t="s">
        <v>57</v>
      </c>
      <c r="L44" s="23" t="s">
        <v>57</v>
      </c>
      <c r="M44" s="23" t="s">
        <v>57</v>
      </c>
      <c r="N44" s="23" t="s">
        <v>57</v>
      </c>
    </row>
    <row r="45" spans="1:14" hidden="1" x14ac:dyDescent="0.25">
      <c r="E45" s="23" t="s">
        <v>57</v>
      </c>
      <c r="F45" s="23" t="s">
        <v>57</v>
      </c>
      <c r="G45" s="23" t="s">
        <v>57</v>
      </c>
      <c r="H45" s="23" t="s">
        <v>57</v>
      </c>
      <c r="I45" s="23" t="s">
        <v>57</v>
      </c>
      <c r="J45" s="23" t="s">
        <v>49</v>
      </c>
      <c r="K45" s="23" t="s">
        <v>49</v>
      </c>
      <c r="L45" s="23" t="s">
        <v>57</v>
      </c>
      <c r="M45" s="23" t="s">
        <v>57</v>
      </c>
      <c r="N45" s="23" t="s">
        <v>57</v>
      </c>
    </row>
    <row r="46" spans="1:14" ht="15" hidden="1" x14ac:dyDescent="0.25">
      <c r="A46" s="205" t="s">
        <v>217</v>
      </c>
      <c r="B46" s="205"/>
      <c r="C46" s="205"/>
      <c r="D46" s="205"/>
      <c r="E46" s="23" t="s">
        <v>57</v>
      </c>
      <c r="F46" s="23" t="s">
        <v>57</v>
      </c>
      <c r="G46" s="23" t="s">
        <v>57</v>
      </c>
      <c r="H46" s="23" t="s">
        <v>57</v>
      </c>
      <c r="I46" s="23" t="s">
        <v>57</v>
      </c>
      <c r="J46" s="23" t="s">
        <v>49</v>
      </c>
      <c r="K46" s="23" t="s">
        <v>49</v>
      </c>
      <c r="L46" s="23" t="s">
        <v>57</v>
      </c>
      <c r="M46" s="23" t="s">
        <v>57</v>
      </c>
      <c r="N46" s="23" t="s">
        <v>57</v>
      </c>
    </row>
    <row r="47" spans="1:14" ht="15" hidden="1" x14ac:dyDescent="0.25">
      <c r="A47" s="2" t="s">
        <v>107</v>
      </c>
      <c r="B47" s="4" t="s">
        <v>108</v>
      </c>
      <c r="C47" s="4" t="s">
        <v>63</v>
      </c>
      <c r="D47" s="4" t="s">
        <v>218</v>
      </c>
      <c r="E47" s="7" t="s">
        <v>57</v>
      </c>
      <c r="F47" s="7" t="s">
        <v>57</v>
      </c>
      <c r="G47" s="7" t="s">
        <v>57</v>
      </c>
      <c r="H47" s="7" t="s">
        <v>57</v>
      </c>
      <c r="I47" s="7" t="s">
        <v>57</v>
      </c>
      <c r="J47" s="7" t="s">
        <v>49</v>
      </c>
      <c r="K47" s="7" t="s">
        <v>49</v>
      </c>
      <c r="L47" s="7" t="s">
        <v>57</v>
      </c>
      <c r="M47" s="7" t="s">
        <v>57</v>
      </c>
      <c r="N47" s="7" t="s">
        <v>57</v>
      </c>
    </row>
    <row r="48" spans="1:14" ht="30" hidden="1" x14ac:dyDescent="0.25">
      <c r="A48" s="2">
        <v>1</v>
      </c>
      <c r="B48" s="1" t="s">
        <v>219</v>
      </c>
      <c r="C48" s="1"/>
      <c r="D48" s="2" t="s">
        <v>220</v>
      </c>
      <c r="E48" s="7" t="s">
        <v>57</v>
      </c>
      <c r="F48" s="7" t="s">
        <v>57</v>
      </c>
      <c r="G48" s="7" t="s">
        <v>57</v>
      </c>
      <c r="H48" s="7" t="s">
        <v>57</v>
      </c>
      <c r="I48" s="7" t="s">
        <v>57</v>
      </c>
      <c r="J48" s="7" t="s">
        <v>49</v>
      </c>
      <c r="K48" s="7" t="s">
        <v>49</v>
      </c>
      <c r="L48" s="7" t="s">
        <v>57</v>
      </c>
      <c r="M48" s="7" t="s">
        <v>57</v>
      </c>
      <c r="N48" s="7" t="s">
        <v>57</v>
      </c>
    </row>
    <row r="49" spans="1:14" ht="101.25" hidden="1" x14ac:dyDescent="0.25">
      <c r="A49" s="2">
        <v>2</v>
      </c>
      <c r="B49" s="1" t="s">
        <v>221</v>
      </c>
      <c r="C49" s="1"/>
      <c r="D49" s="1" t="s">
        <v>222</v>
      </c>
      <c r="E49" s="7" t="s">
        <v>57</v>
      </c>
      <c r="F49" s="7" t="s">
        <v>57</v>
      </c>
      <c r="G49" s="7" t="s">
        <v>57</v>
      </c>
      <c r="H49" s="7" t="s">
        <v>57</v>
      </c>
      <c r="I49" s="7" t="s">
        <v>57</v>
      </c>
      <c r="J49" s="7" t="s">
        <v>49</v>
      </c>
      <c r="K49" s="7" t="s">
        <v>49</v>
      </c>
      <c r="L49" s="7" t="s">
        <v>57</v>
      </c>
      <c r="M49" s="7" t="s">
        <v>57</v>
      </c>
      <c r="N49" s="7" t="s">
        <v>57</v>
      </c>
    </row>
    <row r="50" spans="1:14" ht="30" hidden="1" x14ac:dyDescent="0.25">
      <c r="A50" s="2">
        <v>3</v>
      </c>
      <c r="B50" s="1" t="s">
        <v>223</v>
      </c>
      <c r="C50" s="1"/>
      <c r="D50" s="2" t="s">
        <v>224</v>
      </c>
      <c r="E50" s="7" t="s">
        <v>57</v>
      </c>
      <c r="F50" s="7" t="s">
        <v>57</v>
      </c>
      <c r="G50" s="7" t="s">
        <v>57</v>
      </c>
      <c r="H50" s="7" t="s">
        <v>57</v>
      </c>
      <c r="I50" s="7" t="s">
        <v>57</v>
      </c>
      <c r="J50" s="7" t="s">
        <v>49</v>
      </c>
      <c r="K50" s="7" t="s">
        <v>49</v>
      </c>
      <c r="L50" s="7" t="s">
        <v>57</v>
      </c>
      <c r="M50" s="7" t="s">
        <v>57</v>
      </c>
      <c r="N50" s="7" t="s">
        <v>57</v>
      </c>
    </row>
    <row r="51" spans="1:14" ht="58.5" hidden="1" x14ac:dyDescent="0.25">
      <c r="A51" s="2">
        <v>4</v>
      </c>
      <c r="B51" s="1" t="s">
        <v>225</v>
      </c>
      <c r="C51" s="1"/>
      <c r="D51" s="1" t="s">
        <v>226</v>
      </c>
      <c r="E51" s="7" t="s">
        <v>57</v>
      </c>
      <c r="F51" s="7" t="s">
        <v>57</v>
      </c>
      <c r="G51" s="7" t="s">
        <v>57</v>
      </c>
      <c r="H51" s="7" t="s">
        <v>57</v>
      </c>
      <c r="I51" s="7" t="s">
        <v>57</v>
      </c>
      <c r="J51" s="7" t="s">
        <v>49</v>
      </c>
      <c r="K51" s="7" t="s">
        <v>49</v>
      </c>
      <c r="L51" s="7" t="s">
        <v>57</v>
      </c>
      <c r="M51" s="7" t="s">
        <v>57</v>
      </c>
      <c r="N51" s="7" t="s">
        <v>57</v>
      </c>
    </row>
    <row r="52" spans="1:14" ht="100.5" hidden="1" x14ac:dyDescent="0.25">
      <c r="A52" s="2">
        <v>5</v>
      </c>
      <c r="B52" s="1" t="s">
        <v>227</v>
      </c>
      <c r="C52" s="1"/>
      <c r="D52" s="1" t="s">
        <v>228</v>
      </c>
      <c r="E52" s="7" t="s">
        <v>57</v>
      </c>
      <c r="F52" s="7" t="s">
        <v>57</v>
      </c>
      <c r="G52" s="7" t="s">
        <v>57</v>
      </c>
      <c r="H52" s="7" t="s">
        <v>57</v>
      </c>
      <c r="I52" s="7" t="s">
        <v>57</v>
      </c>
      <c r="J52" s="7" t="s">
        <v>49</v>
      </c>
      <c r="K52" s="7" t="s">
        <v>49</v>
      </c>
      <c r="L52" s="7" t="s">
        <v>57</v>
      </c>
      <c r="M52" s="7" t="s">
        <v>57</v>
      </c>
      <c r="N52" s="7" t="s">
        <v>57</v>
      </c>
    </row>
    <row r="53" spans="1:14" ht="30" hidden="1" x14ac:dyDescent="0.25">
      <c r="A53" s="2">
        <v>6</v>
      </c>
      <c r="B53" s="1" t="s">
        <v>229</v>
      </c>
      <c r="C53" s="1"/>
      <c r="D53" s="2" t="s">
        <v>230</v>
      </c>
      <c r="E53" s="7" t="s">
        <v>57</v>
      </c>
      <c r="F53" s="7" t="s">
        <v>57</v>
      </c>
      <c r="G53" s="7" t="s">
        <v>57</v>
      </c>
      <c r="H53" s="7" t="s">
        <v>57</v>
      </c>
      <c r="I53" s="7" t="s">
        <v>57</v>
      </c>
      <c r="J53" s="7" t="s">
        <v>49</v>
      </c>
      <c r="K53" s="7" t="s">
        <v>49</v>
      </c>
      <c r="L53" s="7" t="s">
        <v>57</v>
      </c>
      <c r="M53" s="7" t="s">
        <v>57</v>
      </c>
      <c r="N53" s="7" t="s">
        <v>57</v>
      </c>
    </row>
    <row r="54" spans="1:14" ht="72.75" hidden="1" x14ac:dyDescent="0.25">
      <c r="A54" s="2">
        <v>7</v>
      </c>
      <c r="B54" s="1" t="s">
        <v>231</v>
      </c>
      <c r="C54" s="1"/>
      <c r="D54" s="1" t="s">
        <v>232</v>
      </c>
      <c r="E54" s="7" t="s">
        <v>57</v>
      </c>
      <c r="F54" s="7" t="s">
        <v>57</v>
      </c>
      <c r="G54" s="7" t="s">
        <v>57</v>
      </c>
      <c r="H54" s="7" t="s">
        <v>57</v>
      </c>
      <c r="I54" s="7" t="s">
        <v>57</v>
      </c>
      <c r="J54" s="7" t="s">
        <v>49</v>
      </c>
      <c r="K54" s="7" t="s">
        <v>49</v>
      </c>
      <c r="L54" s="7" t="s">
        <v>57</v>
      </c>
      <c r="M54" s="7" t="s">
        <v>57</v>
      </c>
      <c r="N54" s="7" t="s">
        <v>57</v>
      </c>
    </row>
    <row r="55" spans="1:14" ht="100.5" hidden="1" x14ac:dyDescent="0.25">
      <c r="A55" s="2">
        <v>8</v>
      </c>
      <c r="B55" s="1" t="s">
        <v>233</v>
      </c>
      <c r="C55" s="1"/>
      <c r="D55" s="9" t="s">
        <v>234</v>
      </c>
      <c r="E55" s="7" t="s">
        <v>57</v>
      </c>
      <c r="F55" s="7" t="s">
        <v>57</v>
      </c>
      <c r="G55" s="7" t="s">
        <v>57</v>
      </c>
      <c r="H55" s="7" t="s">
        <v>57</v>
      </c>
      <c r="I55" s="7" t="s">
        <v>57</v>
      </c>
      <c r="J55" s="7" t="s">
        <v>49</v>
      </c>
      <c r="K55" s="7" t="s">
        <v>49</v>
      </c>
      <c r="L55" s="7" t="s">
        <v>57</v>
      </c>
      <c r="M55" s="7" t="s">
        <v>57</v>
      </c>
      <c r="N55" s="7" t="s">
        <v>57</v>
      </c>
    </row>
  </sheetData>
  <autoFilter ref="E1:N55" xr:uid="{8C37817A-C84A-4C07-ABB8-6928FF433188}">
    <filterColumn colId="2">
      <filters>
        <filter val="Y"/>
      </filters>
    </filterColumn>
  </autoFilter>
  <mergeCells count="3">
    <mergeCell ref="A46:D46"/>
    <mergeCell ref="A1:D1"/>
    <mergeCell ref="A35:D35"/>
  </mergeCells>
  <conditionalFormatting sqref="C17:C29">
    <cfRule type="cellIs" dxfId="17" priority="6" operator="equal">
      <formula>"No"</formula>
    </cfRule>
    <cfRule type="cellIs" dxfId="16" priority="12" operator="equal">
      <formula>"No"</formula>
    </cfRule>
  </conditionalFormatting>
  <conditionalFormatting sqref="C32">
    <cfRule type="cellIs" dxfId="15" priority="11" operator="greaterThanOrEqual">
      <formula>25</formula>
    </cfRule>
  </conditionalFormatting>
  <conditionalFormatting sqref="C43">
    <cfRule type="cellIs" dxfId="14" priority="9" operator="greaterThanOrEqual">
      <formula>25</formula>
    </cfRule>
  </conditionalFormatting>
  <dataValidations count="1">
    <dataValidation type="list" allowBlank="1" showInputMessage="1" showErrorMessage="1" sqref="C48:C55 C37:C42 C3:C31" xr:uid="{5D66D39A-DCE1-4FF4-90D6-CFEB30A95741}">
      <formula1>$P$3:$P$5</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097EE-DE3E-45D5-A40C-19DECBABB2B3}">
  <sheetPr filterMode="1"/>
  <dimension ref="A1:P51"/>
  <sheetViews>
    <sheetView zoomScaleNormal="100" workbookViewId="0">
      <selection activeCell="C13" sqref="C13"/>
    </sheetView>
  </sheetViews>
  <sheetFormatPr defaultColWidth="9.140625" defaultRowHeight="14.25" x14ac:dyDescent="0.25"/>
  <cols>
    <col min="1" max="1" width="70.42578125" style="12" customWidth="1"/>
    <col min="2" max="2" width="13.5703125" style="12" customWidth="1"/>
    <col min="3" max="3" width="11.42578125" style="12" customWidth="1"/>
    <col min="4" max="4" width="63.42578125" style="12" customWidth="1"/>
    <col min="5" max="6" width="6" style="12" hidden="1" customWidth="1"/>
    <col min="7" max="7" width="6" style="12" bestFit="1" customWidth="1"/>
    <col min="8" max="14" width="6" style="12" hidden="1" customWidth="1"/>
    <col min="15" max="16384" width="9.140625" style="12"/>
  </cols>
  <sheetData>
    <row r="1" spans="1:16" ht="162.75" x14ac:dyDescent="0.25">
      <c r="A1" s="199" t="s">
        <v>236</v>
      </c>
      <c r="B1" s="203"/>
      <c r="C1" s="203"/>
      <c r="D1" s="200"/>
      <c r="E1" s="8" t="s">
        <v>9</v>
      </c>
      <c r="F1" s="8" t="s">
        <v>12</v>
      </c>
      <c r="G1" s="8" t="s">
        <v>15</v>
      </c>
      <c r="H1" s="8" t="s">
        <v>237</v>
      </c>
      <c r="I1" s="8" t="s">
        <v>21</v>
      </c>
      <c r="J1" s="8" t="s">
        <v>24</v>
      </c>
      <c r="K1" s="8" t="s">
        <v>26</v>
      </c>
      <c r="L1" s="8" t="s">
        <v>29</v>
      </c>
      <c r="M1" s="8" t="s">
        <v>32</v>
      </c>
      <c r="N1" s="8" t="s">
        <v>35</v>
      </c>
    </row>
    <row r="2" spans="1:16" ht="15" x14ac:dyDescent="0.25">
      <c r="A2" s="4" t="s">
        <v>108</v>
      </c>
      <c r="B2" s="4" t="s">
        <v>63</v>
      </c>
      <c r="C2" s="4" t="s">
        <v>238</v>
      </c>
      <c r="D2" s="4" t="s">
        <v>218</v>
      </c>
      <c r="E2" s="13" t="s">
        <v>49</v>
      </c>
      <c r="F2" s="13" t="s">
        <v>49</v>
      </c>
      <c r="G2" s="13" t="s">
        <v>49</v>
      </c>
      <c r="H2" s="13" t="s">
        <v>49</v>
      </c>
      <c r="I2" s="13" t="s">
        <v>49</v>
      </c>
      <c r="J2" s="13" t="s">
        <v>49</v>
      </c>
      <c r="K2" s="13" t="s">
        <v>49</v>
      </c>
      <c r="L2" s="13" t="s">
        <v>49</v>
      </c>
      <c r="M2" s="13" t="s">
        <v>49</v>
      </c>
      <c r="N2" s="13" t="s">
        <v>49</v>
      </c>
      <c r="P2" s="24"/>
    </row>
    <row r="3" spans="1:16" ht="28.5" x14ac:dyDescent="0.25">
      <c r="A3" s="1" t="s">
        <v>239</v>
      </c>
      <c r="B3" s="1" t="s">
        <v>68</v>
      </c>
      <c r="C3" s="168">
        <v>45114</v>
      </c>
      <c r="D3" s="166" t="s">
        <v>240</v>
      </c>
      <c r="E3" s="7" t="s">
        <v>49</v>
      </c>
      <c r="F3" s="7" t="s">
        <v>49</v>
      </c>
      <c r="G3" s="7" t="s">
        <v>49</v>
      </c>
      <c r="H3" s="7" t="s">
        <v>49</v>
      </c>
      <c r="I3" s="7" t="s">
        <v>49</v>
      </c>
      <c r="J3" s="7" t="s">
        <v>49</v>
      </c>
      <c r="K3" s="7" t="s">
        <v>49</v>
      </c>
      <c r="L3" s="7" t="s">
        <v>49</v>
      </c>
      <c r="M3" s="7" t="s">
        <v>49</v>
      </c>
      <c r="N3" s="7" t="s">
        <v>49</v>
      </c>
      <c r="P3" s="23" t="s">
        <v>66</v>
      </c>
    </row>
    <row r="4" spans="1:16" x14ac:dyDescent="0.25">
      <c r="A4" s="1" t="s">
        <v>241</v>
      </c>
      <c r="B4" s="1" t="s">
        <v>66</v>
      </c>
      <c r="C4" s="168">
        <v>45114</v>
      </c>
      <c r="D4" s="182">
        <v>8575</v>
      </c>
      <c r="E4" s="7" t="s">
        <v>49</v>
      </c>
      <c r="F4" s="7" t="s">
        <v>49</v>
      </c>
      <c r="G4" s="7" t="s">
        <v>49</v>
      </c>
      <c r="H4" s="7" t="s">
        <v>49</v>
      </c>
      <c r="I4" s="7" t="s">
        <v>57</v>
      </c>
      <c r="J4" s="7" t="s">
        <v>49</v>
      </c>
      <c r="K4" s="7" t="s">
        <v>49</v>
      </c>
      <c r="L4" s="7" t="s">
        <v>49</v>
      </c>
      <c r="M4" s="7" t="s">
        <v>49</v>
      </c>
      <c r="N4" s="7" t="s">
        <v>49</v>
      </c>
      <c r="P4" s="23" t="s">
        <v>68</v>
      </c>
    </row>
    <row r="5" spans="1:16" ht="28.5" x14ac:dyDescent="0.25">
      <c r="A5" s="5" t="s">
        <v>242</v>
      </c>
      <c r="B5" s="1" t="s">
        <v>66</v>
      </c>
      <c r="C5" s="168" t="s">
        <v>869</v>
      </c>
      <c r="D5" s="5"/>
      <c r="E5" s="7" t="s">
        <v>49</v>
      </c>
      <c r="F5" s="7" t="s">
        <v>49</v>
      </c>
      <c r="G5" s="7" t="s">
        <v>49</v>
      </c>
      <c r="H5" s="7" t="s">
        <v>49</v>
      </c>
      <c r="I5" s="7" t="s">
        <v>49</v>
      </c>
      <c r="J5" s="7" t="s">
        <v>49</v>
      </c>
      <c r="K5" s="7" t="s">
        <v>49</v>
      </c>
      <c r="L5" s="7" t="s">
        <v>49</v>
      </c>
      <c r="M5" s="7" t="s">
        <v>49</v>
      </c>
      <c r="N5" s="7" t="s">
        <v>49</v>
      </c>
      <c r="P5" s="23" t="s">
        <v>70</v>
      </c>
    </row>
    <row r="6" spans="1:16" ht="28.5" x14ac:dyDescent="0.25">
      <c r="A6" s="5" t="s">
        <v>243</v>
      </c>
      <c r="B6" s="1" t="s">
        <v>66</v>
      </c>
      <c r="C6" s="1" t="s">
        <v>870</v>
      </c>
      <c r="D6" s="5" t="s">
        <v>868</v>
      </c>
      <c r="E6" s="7" t="s">
        <v>49</v>
      </c>
      <c r="F6" s="7" t="s">
        <v>49</v>
      </c>
      <c r="G6" s="7" t="s">
        <v>49</v>
      </c>
      <c r="H6" s="7" t="s">
        <v>49</v>
      </c>
      <c r="I6" s="7" t="s">
        <v>49</v>
      </c>
      <c r="J6" s="7" t="s">
        <v>49</v>
      </c>
      <c r="K6" s="7" t="s">
        <v>49</v>
      </c>
      <c r="L6" s="7" t="s">
        <v>49</v>
      </c>
      <c r="M6" s="7" t="s">
        <v>49</v>
      </c>
      <c r="N6" s="7" t="s">
        <v>49</v>
      </c>
      <c r="P6" s="23"/>
    </row>
    <row r="7" spans="1:16" x14ac:dyDescent="0.25">
      <c r="A7" s="5" t="s">
        <v>244</v>
      </c>
      <c r="B7" s="1" t="s">
        <v>70</v>
      </c>
      <c r="C7" s="1" t="s">
        <v>70</v>
      </c>
      <c r="D7" s="5"/>
      <c r="E7" s="7" t="s">
        <v>49</v>
      </c>
      <c r="F7" s="7" t="s">
        <v>49</v>
      </c>
      <c r="G7" s="7" t="s">
        <v>49</v>
      </c>
      <c r="H7" s="7" t="s">
        <v>49</v>
      </c>
      <c r="I7" s="7" t="s">
        <v>49</v>
      </c>
      <c r="J7" s="7" t="s">
        <v>49</v>
      </c>
      <c r="K7" s="7" t="s">
        <v>49</v>
      </c>
      <c r="L7" s="7" t="s">
        <v>49</v>
      </c>
      <c r="M7" s="7" t="s">
        <v>49</v>
      </c>
      <c r="N7" s="7" t="s">
        <v>49</v>
      </c>
      <c r="P7" s="23"/>
    </row>
    <row r="8" spans="1:16" x14ac:dyDescent="0.25">
      <c r="A8" s="5" t="s">
        <v>245</v>
      </c>
      <c r="B8" s="1" t="s">
        <v>70</v>
      </c>
      <c r="C8" s="1" t="s">
        <v>70</v>
      </c>
      <c r="D8" s="5"/>
      <c r="E8" s="7" t="s">
        <v>49</v>
      </c>
      <c r="F8" s="7" t="s">
        <v>49</v>
      </c>
      <c r="G8" s="7" t="s">
        <v>49</v>
      </c>
      <c r="H8" s="7" t="s">
        <v>49</v>
      </c>
      <c r="I8" s="7" t="s">
        <v>49</v>
      </c>
      <c r="J8" s="7" t="s">
        <v>49</v>
      </c>
      <c r="K8" s="7" t="s">
        <v>49</v>
      </c>
      <c r="L8" s="7" t="s">
        <v>49</v>
      </c>
      <c r="M8" s="7" t="s">
        <v>49</v>
      </c>
      <c r="N8" s="7" t="s">
        <v>49</v>
      </c>
      <c r="P8" s="23"/>
    </row>
    <row r="9" spans="1:16" x14ac:dyDescent="0.25">
      <c r="A9" s="5" t="s">
        <v>246</v>
      </c>
      <c r="B9" s="1" t="s">
        <v>66</v>
      </c>
      <c r="C9" s="168">
        <v>45154</v>
      </c>
      <c r="D9" s="5" t="s">
        <v>872</v>
      </c>
      <c r="E9" s="7" t="s">
        <v>49</v>
      </c>
      <c r="F9" s="7" t="s">
        <v>49</v>
      </c>
      <c r="G9" s="7" t="s">
        <v>49</v>
      </c>
      <c r="H9" s="7" t="s">
        <v>49</v>
      </c>
      <c r="I9" s="7" t="s">
        <v>49</v>
      </c>
      <c r="J9" s="7" t="s">
        <v>49</v>
      </c>
      <c r="K9" s="7" t="s">
        <v>49</v>
      </c>
      <c r="L9" s="7" t="s">
        <v>49</v>
      </c>
      <c r="M9" s="7" t="s">
        <v>49</v>
      </c>
      <c r="N9" s="7" t="s">
        <v>49</v>
      </c>
      <c r="P9" s="24"/>
    </row>
    <row r="10" spans="1:16" x14ac:dyDescent="0.25">
      <c r="A10" s="5" t="s">
        <v>247</v>
      </c>
      <c r="B10" s="1" t="s">
        <v>66</v>
      </c>
      <c r="C10" s="168">
        <v>45163</v>
      </c>
      <c r="D10" s="5"/>
      <c r="E10" s="7" t="s">
        <v>49</v>
      </c>
      <c r="F10" s="7" t="s">
        <v>49</v>
      </c>
      <c r="G10" s="7" t="s">
        <v>49</v>
      </c>
      <c r="H10" s="7" t="s">
        <v>49</v>
      </c>
      <c r="I10" s="7" t="s">
        <v>49</v>
      </c>
      <c r="J10" s="7" t="s">
        <v>49</v>
      </c>
      <c r="K10" s="7" t="s">
        <v>49</v>
      </c>
      <c r="L10" s="7" t="s">
        <v>49</v>
      </c>
      <c r="M10" s="7" t="s">
        <v>49</v>
      </c>
      <c r="N10" s="7" t="s">
        <v>49</v>
      </c>
      <c r="P10" s="24"/>
    </row>
    <row r="11" spans="1:16" x14ac:dyDescent="0.25">
      <c r="A11" s="5" t="s">
        <v>248</v>
      </c>
      <c r="B11" s="1" t="s">
        <v>66</v>
      </c>
      <c r="C11" s="168">
        <v>45163</v>
      </c>
      <c r="D11" s="5"/>
      <c r="E11" s="7" t="s">
        <v>49</v>
      </c>
      <c r="F11" s="7" t="s">
        <v>49</v>
      </c>
      <c r="G11" s="7" t="s">
        <v>49</v>
      </c>
      <c r="H11" s="7" t="s">
        <v>49</v>
      </c>
      <c r="I11" s="7" t="s">
        <v>49</v>
      </c>
      <c r="J11" s="7" t="s">
        <v>49</v>
      </c>
      <c r="K11" s="7" t="s">
        <v>49</v>
      </c>
      <c r="L11" s="7" t="s">
        <v>49</v>
      </c>
      <c r="M11" s="7" t="s">
        <v>49</v>
      </c>
      <c r="N11" s="7" t="s">
        <v>49</v>
      </c>
      <c r="P11" s="24"/>
    </row>
    <row r="12" spans="1:16" x14ac:dyDescent="0.25">
      <c r="A12" s="5" t="s">
        <v>249</v>
      </c>
      <c r="B12" s="1" t="s">
        <v>66</v>
      </c>
      <c r="C12" s="168">
        <v>45167</v>
      </c>
      <c r="D12" s="5"/>
      <c r="E12" s="7" t="s">
        <v>49</v>
      </c>
      <c r="F12" s="7" t="s">
        <v>49</v>
      </c>
      <c r="G12" s="7" t="s">
        <v>49</v>
      </c>
      <c r="H12" s="7" t="s">
        <v>49</v>
      </c>
      <c r="I12" s="7" t="s">
        <v>57</v>
      </c>
      <c r="J12" s="7" t="s">
        <v>57</v>
      </c>
      <c r="K12" s="7" t="s">
        <v>57</v>
      </c>
      <c r="L12" s="7" t="s">
        <v>57</v>
      </c>
      <c r="M12" s="7" t="s">
        <v>57</v>
      </c>
      <c r="N12" s="7" t="s">
        <v>57</v>
      </c>
    </row>
    <row r="13" spans="1:16" x14ac:dyDescent="0.25">
      <c r="A13" s="5" t="s">
        <v>250</v>
      </c>
      <c r="B13" s="1" t="s">
        <v>70</v>
      </c>
      <c r="C13" s="1" t="s">
        <v>70</v>
      </c>
      <c r="D13" s="9"/>
      <c r="E13" s="7" t="s">
        <v>49</v>
      </c>
      <c r="F13" s="7" t="s">
        <v>49</v>
      </c>
      <c r="G13" s="7" t="s">
        <v>49</v>
      </c>
      <c r="H13" s="7" t="s">
        <v>49</v>
      </c>
      <c r="I13" s="7" t="s">
        <v>57</v>
      </c>
      <c r="J13" s="7" t="s">
        <v>57</v>
      </c>
      <c r="K13" s="7" t="s">
        <v>57</v>
      </c>
      <c r="L13" s="7" t="s">
        <v>57</v>
      </c>
      <c r="M13" s="7" t="s">
        <v>57</v>
      </c>
      <c r="N13" s="7" t="s">
        <v>57</v>
      </c>
    </row>
    <row r="14" spans="1:16" ht="28.5" hidden="1" x14ac:dyDescent="0.25">
      <c r="A14" s="5" t="s">
        <v>251</v>
      </c>
      <c r="B14" s="1"/>
      <c r="C14" s="1"/>
      <c r="D14" s="5"/>
      <c r="E14" s="7" t="s">
        <v>49</v>
      </c>
      <c r="F14" s="7" t="s">
        <v>57</v>
      </c>
      <c r="G14" s="7" t="s">
        <v>57</v>
      </c>
      <c r="H14" s="7" t="s">
        <v>57</v>
      </c>
      <c r="I14" s="7" t="s">
        <v>57</v>
      </c>
      <c r="J14" s="7" t="s">
        <v>57</v>
      </c>
      <c r="K14" s="7" t="s">
        <v>57</v>
      </c>
      <c r="L14" s="7" t="s">
        <v>57</v>
      </c>
      <c r="M14" s="7" t="s">
        <v>57</v>
      </c>
      <c r="N14" s="7" t="s">
        <v>57</v>
      </c>
    </row>
    <row r="15" spans="1:16" hidden="1" x14ac:dyDescent="0.25">
      <c r="A15" s="5" t="s">
        <v>252</v>
      </c>
      <c r="B15" s="1"/>
      <c r="C15" s="1"/>
      <c r="D15" s="5"/>
      <c r="E15" s="7" t="s">
        <v>49</v>
      </c>
      <c r="F15" s="7" t="s">
        <v>57</v>
      </c>
      <c r="G15" s="7" t="s">
        <v>57</v>
      </c>
      <c r="H15" s="7" t="s">
        <v>57</v>
      </c>
      <c r="I15" s="7" t="s">
        <v>57</v>
      </c>
      <c r="J15" s="7" t="s">
        <v>57</v>
      </c>
      <c r="K15" s="7" t="s">
        <v>57</v>
      </c>
      <c r="L15" s="7" t="s">
        <v>57</v>
      </c>
      <c r="M15" s="7" t="s">
        <v>57</v>
      </c>
      <c r="N15" s="7" t="s">
        <v>57</v>
      </c>
    </row>
    <row r="16" spans="1:16" x14ac:dyDescent="0.25">
      <c r="A16" s="5" t="s">
        <v>253</v>
      </c>
      <c r="B16" s="1" t="s">
        <v>66</v>
      </c>
      <c r="C16" s="168">
        <v>45306</v>
      </c>
      <c r="D16" s="5"/>
      <c r="E16" s="7" t="s">
        <v>49</v>
      </c>
      <c r="F16" s="7" t="s">
        <v>49</v>
      </c>
      <c r="G16" s="7" t="s">
        <v>49</v>
      </c>
      <c r="H16" s="7" t="s">
        <v>49</v>
      </c>
      <c r="I16" s="7" t="s">
        <v>49</v>
      </c>
      <c r="J16" s="7" t="s">
        <v>49</v>
      </c>
      <c r="K16" s="7" t="s">
        <v>49</v>
      </c>
      <c r="L16" s="7" t="s">
        <v>49</v>
      </c>
      <c r="M16" s="7" t="s">
        <v>49</v>
      </c>
      <c r="N16" s="7" t="s">
        <v>49</v>
      </c>
    </row>
    <row r="17" spans="1:14" x14ac:dyDescent="0.25">
      <c r="A17" s="17" t="s">
        <v>254</v>
      </c>
      <c r="B17" s="1" t="s">
        <v>70</v>
      </c>
      <c r="C17" s="7" t="s">
        <v>70</v>
      </c>
      <c r="D17" s="9"/>
      <c r="E17" s="7" t="s">
        <v>49</v>
      </c>
      <c r="F17" s="7" t="s">
        <v>49</v>
      </c>
      <c r="G17" s="7" t="s">
        <v>49</v>
      </c>
      <c r="H17" s="7" t="s">
        <v>49</v>
      </c>
      <c r="I17" s="7" t="s">
        <v>49</v>
      </c>
      <c r="J17" s="7" t="s">
        <v>49</v>
      </c>
      <c r="K17" s="7" t="s">
        <v>49</v>
      </c>
      <c r="L17" s="7" t="s">
        <v>49</v>
      </c>
      <c r="M17" s="7" t="s">
        <v>49</v>
      </c>
      <c r="N17" s="7" t="s">
        <v>49</v>
      </c>
    </row>
    <row r="18" spans="1:14" x14ac:dyDescent="0.25">
      <c r="A18" s="14"/>
      <c r="B18" s="15"/>
      <c r="C18" s="15"/>
      <c r="D18" s="16"/>
      <c r="E18" s="18" t="s">
        <v>49</v>
      </c>
      <c r="F18" s="18" t="s">
        <v>49</v>
      </c>
      <c r="G18" s="18" t="s">
        <v>49</v>
      </c>
      <c r="H18" s="18" t="s">
        <v>49</v>
      </c>
      <c r="I18" s="18" t="s">
        <v>49</v>
      </c>
      <c r="J18" s="18" t="s">
        <v>49</v>
      </c>
      <c r="K18" s="18" t="s">
        <v>49</v>
      </c>
      <c r="L18" s="18" t="s">
        <v>49</v>
      </c>
      <c r="M18" s="18" t="s">
        <v>49</v>
      </c>
      <c r="N18" s="18" t="s">
        <v>49</v>
      </c>
    </row>
    <row r="19" spans="1:14" ht="190.5" customHeight="1" x14ac:dyDescent="0.25">
      <c r="A19" s="204" t="s">
        <v>873</v>
      </c>
      <c r="B19" s="216"/>
      <c r="C19" s="216"/>
      <c r="D19" s="217"/>
      <c r="E19" s="1" t="s">
        <v>49</v>
      </c>
      <c r="F19" s="1" t="s">
        <v>49</v>
      </c>
      <c r="G19" s="1" t="s">
        <v>49</v>
      </c>
      <c r="H19" s="1" t="s">
        <v>49</v>
      </c>
      <c r="I19" s="1" t="s">
        <v>49</v>
      </c>
      <c r="J19" s="1" t="s">
        <v>49</v>
      </c>
      <c r="K19" s="1" t="s">
        <v>49</v>
      </c>
      <c r="L19" s="1" t="s">
        <v>49</v>
      </c>
      <c r="M19" s="1" t="s">
        <v>49</v>
      </c>
      <c r="N19" s="1" t="s">
        <v>49</v>
      </c>
    </row>
    <row r="20" spans="1:14" x14ac:dyDescent="0.25">
      <c r="A20" s="213"/>
      <c r="B20" s="214"/>
      <c r="C20" s="214"/>
      <c r="D20" s="215"/>
      <c r="E20" s="1" t="s">
        <v>49</v>
      </c>
      <c r="F20" s="1" t="s">
        <v>49</v>
      </c>
      <c r="G20" s="1" t="s">
        <v>49</v>
      </c>
      <c r="H20" s="1" t="s">
        <v>49</v>
      </c>
      <c r="I20" s="1" t="s">
        <v>49</v>
      </c>
      <c r="J20" s="1" t="s">
        <v>49</v>
      </c>
      <c r="K20" s="1" t="s">
        <v>49</v>
      </c>
      <c r="L20" s="1" t="s">
        <v>49</v>
      </c>
      <c r="M20" s="1" t="s">
        <v>49</v>
      </c>
      <c r="N20" s="1" t="s">
        <v>49</v>
      </c>
    </row>
    <row r="21" spans="1:14" x14ac:dyDescent="0.25">
      <c r="A21" s="213"/>
      <c r="B21" s="214"/>
      <c r="C21" s="214"/>
      <c r="D21" s="215"/>
      <c r="E21" s="1" t="s">
        <v>49</v>
      </c>
      <c r="F21" s="1" t="s">
        <v>49</v>
      </c>
      <c r="G21" s="1" t="s">
        <v>49</v>
      </c>
      <c r="H21" s="1" t="s">
        <v>49</v>
      </c>
      <c r="I21" s="1" t="s">
        <v>49</v>
      </c>
      <c r="J21" s="1" t="s">
        <v>49</v>
      </c>
      <c r="K21" s="1" t="s">
        <v>49</v>
      </c>
      <c r="L21" s="1" t="s">
        <v>49</v>
      </c>
      <c r="M21" s="1" t="s">
        <v>49</v>
      </c>
      <c r="N21" s="1" t="s">
        <v>49</v>
      </c>
    </row>
    <row r="22" spans="1:14" x14ac:dyDescent="0.25">
      <c r="A22" s="213"/>
      <c r="B22" s="214"/>
      <c r="C22" s="214"/>
      <c r="D22" s="215"/>
      <c r="E22" s="1" t="s">
        <v>49</v>
      </c>
      <c r="F22" s="1" t="s">
        <v>49</v>
      </c>
      <c r="G22" s="1" t="s">
        <v>49</v>
      </c>
      <c r="H22" s="1" t="s">
        <v>49</v>
      </c>
      <c r="I22" s="1" t="s">
        <v>49</v>
      </c>
      <c r="J22" s="1" t="s">
        <v>49</v>
      </c>
      <c r="K22" s="1" t="s">
        <v>49</v>
      </c>
      <c r="L22" s="1" t="s">
        <v>49</v>
      </c>
      <c r="M22" s="1" t="s">
        <v>49</v>
      </c>
      <c r="N22" s="1" t="s">
        <v>49</v>
      </c>
    </row>
    <row r="23" spans="1:14" x14ac:dyDescent="0.25">
      <c r="A23" s="213"/>
      <c r="B23" s="214"/>
      <c r="C23" s="214"/>
      <c r="D23" s="215"/>
      <c r="E23" s="1" t="s">
        <v>49</v>
      </c>
      <c r="F23" s="1" t="s">
        <v>49</v>
      </c>
      <c r="G23" s="1" t="s">
        <v>49</v>
      </c>
      <c r="H23" s="1" t="s">
        <v>49</v>
      </c>
      <c r="I23" s="1" t="s">
        <v>49</v>
      </c>
      <c r="J23" s="1" t="s">
        <v>49</v>
      </c>
      <c r="K23" s="1" t="s">
        <v>49</v>
      </c>
      <c r="L23" s="1" t="s">
        <v>49</v>
      </c>
      <c r="M23" s="1" t="s">
        <v>49</v>
      </c>
      <c r="N23" s="1" t="s">
        <v>49</v>
      </c>
    </row>
    <row r="25" spans="1:14" ht="15" x14ac:dyDescent="0.25">
      <c r="A25" s="211" t="s">
        <v>255</v>
      </c>
      <c r="B25" s="212"/>
      <c r="C25" s="73"/>
      <c r="D25" s="73"/>
      <c r="E25" s="73"/>
      <c r="F25" s="73"/>
      <c r="G25" s="73"/>
      <c r="H25" s="73"/>
      <c r="I25" s="73"/>
      <c r="J25" s="73"/>
      <c r="K25" s="73"/>
      <c r="L25" s="73"/>
      <c r="M25" s="73"/>
      <c r="N25" s="73"/>
    </row>
    <row r="26" spans="1:14" ht="15" x14ac:dyDescent="0.25">
      <c r="A26" s="209" t="s">
        <v>105</v>
      </c>
      <c r="B26" s="210"/>
      <c r="C26" s="73"/>
      <c r="D26" s="73"/>
      <c r="E26" s="73"/>
      <c r="F26" s="73"/>
      <c r="G26" s="73"/>
      <c r="H26" s="73"/>
      <c r="I26" s="73"/>
      <c r="J26" s="73"/>
      <c r="K26" s="73"/>
      <c r="L26" s="73"/>
      <c r="M26" s="73"/>
      <c r="N26" s="73"/>
    </row>
    <row r="27" spans="1:14" ht="15" x14ac:dyDescent="0.25">
      <c r="A27" s="74" t="s">
        <v>256</v>
      </c>
      <c r="B27" s="118">
        <f>'Doc''s &amp; info'!B32</f>
        <v>8.3333333333333339</v>
      </c>
    </row>
    <row r="28" spans="1:14" ht="15" x14ac:dyDescent="0.25">
      <c r="A28" s="74" t="s">
        <v>257</v>
      </c>
      <c r="B28" s="118">
        <f>A!C9</f>
        <v>0</v>
      </c>
    </row>
    <row r="29" spans="1:14" ht="15" x14ac:dyDescent="0.25">
      <c r="A29" s="74" t="s">
        <v>258</v>
      </c>
      <c r="B29" s="118">
        <f>'F1'!C20</f>
        <v>0</v>
      </c>
    </row>
    <row r="30" spans="1:14" ht="15" x14ac:dyDescent="0.25">
      <c r="A30" s="172" t="s">
        <v>259</v>
      </c>
      <c r="B30" s="173" t="e">
        <f>#REF!</f>
        <v>#REF!</v>
      </c>
    </row>
    <row r="31" spans="1:14" ht="15" x14ac:dyDescent="0.25">
      <c r="A31" s="172" t="s">
        <v>260</v>
      </c>
      <c r="B31" s="173" t="e">
        <f>#REF!</f>
        <v>#REF!</v>
      </c>
    </row>
    <row r="32" spans="1:14" ht="15" x14ac:dyDescent="0.25">
      <c r="A32" s="172" t="s">
        <v>261</v>
      </c>
      <c r="B32" s="173" t="e">
        <f>#REF!</f>
        <v>#REF!</v>
      </c>
    </row>
    <row r="33" spans="1:4" ht="15" x14ac:dyDescent="0.25">
      <c r="A33" s="74" t="s">
        <v>262</v>
      </c>
      <c r="B33" s="118">
        <f>'B2.C2'!C46</f>
        <v>4.166666666666667</v>
      </c>
    </row>
    <row r="34" spans="1:4" ht="15" x14ac:dyDescent="0.25">
      <c r="A34" s="74" t="s">
        <v>263</v>
      </c>
      <c r="B34" s="118">
        <f>'B4.C4'!C32</f>
        <v>7.1428571428571432</v>
      </c>
      <c r="D34" s="122"/>
    </row>
    <row r="35" spans="1:4" ht="15" x14ac:dyDescent="0.25">
      <c r="A35" s="172" t="s">
        <v>264</v>
      </c>
      <c r="B35" s="173" t="e">
        <f>'B4.C4'!#REF!</f>
        <v>#REF!</v>
      </c>
    </row>
    <row r="36" spans="1:4" ht="15" x14ac:dyDescent="0.25">
      <c r="A36" s="74" t="s">
        <v>265</v>
      </c>
      <c r="B36" s="118">
        <f>'B4.C4'!C43</f>
        <v>0</v>
      </c>
    </row>
    <row r="37" spans="1:4" ht="15" x14ac:dyDescent="0.25">
      <c r="A37" s="172" t="s">
        <v>266</v>
      </c>
      <c r="B37" s="173" t="e">
        <f>'B4.C4'!#REF!</f>
        <v>#REF!</v>
      </c>
    </row>
    <row r="38" spans="1:4" ht="15" x14ac:dyDescent="0.25">
      <c r="A38" s="172" t="s">
        <v>267</v>
      </c>
      <c r="B38" s="173" t="e">
        <f>'B4.C4'!#REF!</f>
        <v>#REF!</v>
      </c>
    </row>
    <row r="39" spans="1:4" ht="15" x14ac:dyDescent="0.25">
      <c r="A39" s="172" t="s">
        <v>268</v>
      </c>
      <c r="B39" s="173" t="e">
        <f>#REF!</f>
        <v>#REF!</v>
      </c>
    </row>
    <row r="40" spans="1:4" ht="15" x14ac:dyDescent="0.25">
      <c r="A40" s="172" t="s">
        <v>269</v>
      </c>
      <c r="B40" s="173" t="e">
        <f>#REF!</f>
        <v>#REF!</v>
      </c>
    </row>
    <row r="41" spans="1:4" ht="15" x14ac:dyDescent="0.25">
      <c r="A41" s="172" t="s">
        <v>270</v>
      </c>
      <c r="B41" s="173" t="e">
        <f>#REF!</f>
        <v>#REF!</v>
      </c>
    </row>
    <row r="42" spans="1:4" ht="15" x14ac:dyDescent="0.25">
      <c r="A42" s="172" t="s">
        <v>271</v>
      </c>
      <c r="B42" s="173" t="e">
        <f>#REF!</f>
        <v>#REF!</v>
      </c>
    </row>
    <row r="43" spans="1:4" ht="15" x14ac:dyDescent="0.25">
      <c r="A43" s="74" t="s">
        <v>272</v>
      </c>
      <c r="B43" s="118">
        <f>EMS!C49</f>
        <v>29.411764705882351</v>
      </c>
    </row>
    <row r="44" spans="1:4" ht="15" x14ac:dyDescent="0.25">
      <c r="A44" s="74" t="s">
        <v>273</v>
      </c>
      <c r="B44" s="118">
        <f>'TCM '!C21</f>
        <v>0</v>
      </c>
    </row>
    <row r="45" spans="1:4" ht="15" x14ac:dyDescent="0.25">
      <c r="A45" s="74" t="s">
        <v>274</v>
      </c>
      <c r="B45" s="118">
        <f>'Risk Assessment'!C55</f>
        <v>7.1428571428571432</v>
      </c>
    </row>
    <row r="46" spans="1:4" ht="15" x14ac:dyDescent="0.25">
      <c r="A46" s="74" t="s">
        <v>275</v>
      </c>
      <c r="B46" s="118">
        <f>'FPMP '!C68</f>
        <v>31.111111111111111</v>
      </c>
    </row>
    <row r="47" spans="1:4" ht="15" x14ac:dyDescent="0.25">
      <c r="A47" s="172" t="s">
        <v>276</v>
      </c>
      <c r="B47" s="173" t="e">
        <f>Noise!C43</f>
        <v>#DIV/0!</v>
      </c>
    </row>
    <row r="48" spans="1:4" ht="15" x14ac:dyDescent="0.25">
      <c r="A48" s="74" t="s">
        <v>277</v>
      </c>
      <c r="B48" s="118">
        <f>Odour!C37</f>
        <v>52.173913043478258</v>
      </c>
    </row>
    <row r="49" spans="1:2" ht="15" x14ac:dyDescent="0.25">
      <c r="A49" s="172" t="s">
        <v>278</v>
      </c>
      <c r="B49" s="173">
        <f>'Dust '!C33</f>
        <v>100</v>
      </c>
    </row>
    <row r="50" spans="1:2" ht="15" x14ac:dyDescent="0.25">
      <c r="A50" s="74" t="s">
        <v>279</v>
      </c>
      <c r="B50" s="118">
        <f>Pests!C36</f>
        <v>52.173913043478258</v>
      </c>
    </row>
    <row r="51" spans="1:2" ht="15" x14ac:dyDescent="0.25">
      <c r="A51" s="172" t="s">
        <v>280</v>
      </c>
      <c r="B51" s="173" t="e">
        <f>'DfR '!C62</f>
        <v>#DIV/0!</v>
      </c>
    </row>
  </sheetData>
  <autoFilter ref="E1:N23" xr:uid="{BBF097EE-DE3E-45D5-A40C-19DECBABB2B3}">
    <filterColumn colId="2">
      <filters>
        <filter val="Y"/>
      </filters>
    </filterColumn>
  </autoFilter>
  <mergeCells count="8">
    <mergeCell ref="A26:B26"/>
    <mergeCell ref="A25:B25"/>
    <mergeCell ref="A1:D1"/>
    <mergeCell ref="A22:D22"/>
    <mergeCell ref="A23:D23"/>
    <mergeCell ref="A19:D19"/>
    <mergeCell ref="A20:D20"/>
    <mergeCell ref="A21:D21"/>
  </mergeCells>
  <phoneticPr fontId="28" type="noConversion"/>
  <conditionalFormatting sqref="B27:B51">
    <cfRule type="cellIs" dxfId="13" priority="1" operator="greaterThanOrEqual">
      <formula>25</formula>
    </cfRule>
  </conditionalFormatting>
  <dataValidations count="1">
    <dataValidation type="list" allowBlank="1" showInputMessage="1" showErrorMessage="1" sqref="B3:B17" xr:uid="{64D4ED49-A47F-4CC7-B46F-9606375E5158}">
      <formula1>$P$3:$P$5</formula1>
    </dataValidation>
  </dataValidations>
  <pageMargins left="0.7" right="0.7" top="0.75" bottom="0.75" header="0.3" footer="0.3"/>
  <pageSetup paperSize="9" orientation="portrait" horizontalDpi="360" verticalDpi="36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EC3F4-5846-47E6-83E8-EF953959673B}">
  <dimension ref="A1:D25"/>
  <sheetViews>
    <sheetView workbookViewId="0">
      <selection activeCell="F12" sqref="F12"/>
    </sheetView>
  </sheetViews>
  <sheetFormatPr defaultRowHeight="15" x14ac:dyDescent="0.25"/>
  <cols>
    <col min="1" max="1" width="58.85546875" bestFit="1" customWidth="1"/>
    <col min="2" max="2" width="10.140625" bestFit="1" customWidth="1"/>
    <col min="3" max="3" width="14" bestFit="1" customWidth="1"/>
    <col min="4" max="4" width="29.28515625" customWidth="1"/>
  </cols>
  <sheetData>
    <row r="1" spans="1:4" ht="20.25" x14ac:dyDescent="0.3">
      <c r="A1" s="138" t="s">
        <v>710</v>
      </c>
    </row>
    <row r="2" spans="1:4" ht="20.25" x14ac:dyDescent="0.3">
      <c r="A2" s="138"/>
    </row>
    <row r="3" spans="1:4" x14ac:dyDescent="0.25">
      <c r="A3" s="146" t="s">
        <v>711</v>
      </c>
      <c r="B3" s="32" t="s">
        <v>761</v>
      </c>
      <c r="C3" s="32" t="s">
        <v>762</v>
      </c>
      <c r="D3" s="32" t="s">
        <v>763</v>
      </c>
    </row>
    <row r="4" spans="1:4" x14ac:dyDescent="0.25">
      <c r="A4" s="147" t="s">
        <v>764</v>
      </c>
      <c r="B4" s="33"/>
      <c r="C4" s="33" t="s">
        <v>871</v>
      </c>
      <c r="D4" s="33"/>
    </row>
    <row r="5" spans="1:4" x14ac:dyDescent="0.25">
      <c r="A5" s="147" t="s">
        <v>765</v>
      </c>
      <c r="B5" s="33"/>
      <c r="C5" s="33" t="s">
        <v>871</v>
      </c>
      <c r="D5" s="33"/>
    </row>
    <row r="6" spans="1:4" x14ac:dyDescent="0.25">
      <c r="A6" s="218" t="s">
        <v>712</v>
      </c>
      <c r="B6" s="218"/>
      <c r="C6" s="218"/>
      <c r="D6" s="218"/>
    </row>
    <row r="7" spans="1:4" x14ac:dyDescent="0.25">
      <c r="A7" s="148" t="s">
        <v>766</v>
      </c>
      <c r="B7" s="33"/>
      <c r="C7" s="33" t="s">
        <v>871</v>
      </c>
      <c r="D7" s="33"/>
    </row>
    <row r="8" spans="1:4" x14ac:dyDescent="0.25">
      <c r="A8" s="148" t="s">
        <v>767</v>
      </c>
      <c r="B8" s="33"/>
      <c r="C8" s="33" t="s">
        <v>871</v>
      </c>
      <c r="D8" s="33"/>
    </row>
    <row r="9" spans="1:4" x14ac:dyDescent="0.25">
      <c r="A9" s="148" t="s">
        <v>768</v>
      </c>
      <c r="B9" s="33"/>
      <c r="C9" s="33" t="s">
        <v>871</v>
      </c>
      <c r="D9" s="33"/>
    </row>
    <row r="10" spans="1:4" x14ac:dyDescent="0.25">
      <c r="A10" s="148" t="s">
        <v>769</v>
      </c>
      <c r="B10" s="33"/>
      <c r="C10" s="33" t="s">
        <v>871</v>
      </c>
      <c r="D10" s="33"/>
    </row>
    <row r="11" spans="1:4" x14ac:dyDescent="0.25">
      <c r="A11" s="148" t="s">
        <v>770</v>
      </c>
      <c r="B11" s="33"/>
      <c r="C11" s="33" t="s">
        <v>871</v>
      </c>
      <c r="D11" s="33"/>
    </row>
    <row r="12" spans="1:4" x14ac:dyDescent="0.25">
      <c r="A12" s="148" t="s">
        <v>771</v>
      </c>
      <c r="B12" s="33"/>
      <c r="C12" s="33" t="s">
        <v>871</v>
      </c>
      <c r="D12" s="33"/>
    </row>
    <row r="13" spans="1:4" x14ac:dyDescent="0.25">
      <c r="A13" s="148" t="s">
        <v>772</v>
      </c>
      <c r="B13" s="33"/>
      <c r="C13" s="33" t="s">
        <v>871</v>
      </c>
      <c r="D13" s="33"/>
    </row>
    <row r="14" spans="1:4" x14ac:dyDescent="0.25">
      <c r="A14" s="33"/>
      <c r="B14" s="33"/>
      <c r="C14" s="33"/>
      <c r="D14" s="33"/>
    </row>
    <row r="15" spans="1:4" x14ac:dyDescent="0.25">
      <c r="A15" s="146" t="s">
        <v>713</v>
      </c>
      <c r="B15" s="32" t="s">
        <v>761</v>
      </c>
      <c r="C15" s="32" t="s">
        <v>762</v>
      </c>
      <c r="D15" s="32" t="s">
        <v>763</v>
      </c>
    </row>
    <row r="16" spans="1:4" x14ac:dyDescent="0.25">
      <c r="A16" s="146"/>
      <c r="B16" s="33"/>
      <c r="C16" s="33"/>
      <c r="D16" s="33"/>
    </row>
    <row r="17" spans="1:4" x14ac:dyDescent="0.25">
      <c r="A17" s="146"/>
      <c r="B17" s="33"/>
      <c r="C17" s="33"/>
      <c r="D17" s="33"/>
    </row>
    <row r="18" spans="1:4" x14ac:dyDescent="0.25">
      <c r="A18" s="31"/>
    </row>
    <row r="19" spans="1:4" x14ac:dyDescent="0.25">
      <c r="A19" s="149" t="s">
        <v>714</v>
      </c>
      <c r="B19" s="33">
        <v>49</v>
      </c>
    </row>
    <row r="20" spans="1:4" x14ac:dyDescent="0.25">
      <c r="A20" s="149" t="s">
        <v>715</v>
      </c>
      <c r="B20" s="183">
        <v>8575</v>
      </c>
    </row>
    <row r="21" spans="1:4" x14ac:dyDescent="0.25">
      <c r="A21" s="149" t="s">
        <v>716</v>
      </c>
      <c r="B21" s="33">
        <v>49</v>
      </c>
    </row>
    <row r="22" spans="1:4" x14ac:dyDescent="0.25">
      <c r="A22" s="149" t="s">
        <v>717</v>
      </c>
      <c r="B22" s="33">
        <v>8575</v>
      </c>
    </row>
    <row r="23" spans="1:4" x14ac:dyDescent="0.25">
      <c r="A23" s="150"/>
      <c r="B23" s="31"/>
    </row>
    <row r="24" spans="1:4" x14ac:dyDescent="0.25">
      <c r="A24" s="149" t="s">
        <v>773</v>
      </c>
      <c r="B24" s="33">
        <f>B21-B19</f>
        <v>0</v>
      </c>
    </row>
    <row r="25" spans="1:4" x14ac:dyDescent="0.25">
      <c r="A25" s="149" t="s">
        <v>774</v>
      </c>
      <c r="B25" s="33">
        <f>B22-B20</f>
        <v>0</v>
      </c>
      <c r="C25" s="31" t="s">
        <v>775</v>
      </c>
    </row>
  </sheetData>
  <mergeCells count="1">
    <mergeCell ref="A6:D6"/>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C14D7-286A-4ED8-A7EF-1DD4451F66CB}">
  <dimension ref="A1:G60"/>
  <sheetViews>
    <sheetView workbookViewId="0">
      <selection activeCell="E24" sqref="E24"/>
    </sheetView>
  </sheetViews>
  <sheetFormatPr defaultRowHeight="15" x14ac:dyDescent="0.25"/>
  <cols>
    <col min="1" max="1" width="22.28515625" bestFit="1" customWidth="1"/>
    <col min="2" max="2" width="76.5703125" customWidth="1"/>
    <col min="3" max="3" width="15.85546875" customWidth="1"/>
    <col min="4" max="4" width="50.28515625" customWidth="1"/>
    <col min="5" max="5" width="72" customWidth="1"/>
  </cols>
  <sheetData>
    <row r="1" spans="1:7" ht="18" x14ac:dyDescent="0.25">
      <c r="A1" s="222" t="s">
        <v>281</v>
      </c>
      <c r="B1" s="222"/>
      <c r="C1" s="222"/>
      <c r="D1" s="222"/>
    </row>
    <row r="2" spans="1:7" s="31" customFormat="1" x14ac:dyDescent="0.25">
      <c r="A2" s="58"/>
    </row>
    <row r="3" spans="1:7" s="31" customFormat="1" ht="14.25" x14ac:dyDescent="0.2">
      <c r="A3" s="223" t="s">
        <v>727</v>
      </c>
      <c r="B3" s="223"/>
      <c r="C3" s="223"/>
      <c r="D3" s="223"/>
    </row>
    <row r="4" spans="1:7" s="31" customFormat="1" ht="14.25" x14ac:dyDescent="0.2"/>
    <row r="5" spans="1:7" s="31" customFormat="1" ht="29.25" x14ac:dyDescent="0.25">
      <c r="A5" s="32" t="s">
        <v>282</v>
      </c>
      <c r="B5" s="61" t="s">
        <v>817</v>
      </c>
    </row>
    <row r="6" spans="1:7" s="31" customFormat="1" x14ac:dyDescent="0.25">
      <c r="A6" s="32" t="s">
        <v>283</v>
      </c>
      <c r="B6" s="33"/>
      <c r="C6" s="174">
        <v>0.56944444444444442</v>
      </c>
    </row>
    <row r="7" spans="1:7" s="31" customFormat="1" ht="14.25" x14ac:dyDescent="0.2"/>
    <row r="8" spans="1:7" s="31" customFormat="1" x14ac:dyDescent="0.25">
      <c r="A8" s="32" t="s">
        <v>284</v>
      </c>
      <c r="B8" s="63" t="s">
        <v>285</v>
      </c>
    </row>
    <row r="9" spans="1:7" s="31" customFormat="1" ht="14.25" x14ac:dyDescent="0.2"/>
    <row r="10" spans="1:7" s="31" customFormat="1" x14ac:dyDescent="0.2">
      <c r="A10" s="34" t="s">
        <v>286</v>
      </c>
      <c r="B10" s="34" t="s">
        <v>287</v>
      </c>
      <c r="C10" s="26" t="s">
        <v>63</v>
      </c>
      <c r="D10" s="26" t="s">
        <v>109</v>
      </c>
    </row>
    <row r="11" spans="1:7" s="31" customFormat="1" ht="14.25" x14ac:dyDescent="0.2">
      <c r="A11" s="212" t="s">
        <v>288</v>
      </c>
      <c r="B11" s="1" t="s">
        <v>289</v>
      </c>
      <c r="C11" s="7" t="s">
        <v>66</v>
      </c>
      <c r="D11" s="180" t="s">
        <v>818</v>
      </c>
      <c r="G11" s="23" t="s">
        <v>66</v>
      </c>
    </row>
    <row r="12" spans="1:7" s="31" customFormat="1" ht="14.25" x14ac:dyDescent="0.2">
      <c r="A12" s="212"/>
      <c r="B12" s="1" t="s">
        <v>290</v>
      </c>
      <c r="C12" s="7" t="s">
        <v>68</v>
      </c>
      <c r="D12" s="180" t="s">
        <v>819</v>
      </c>
      <c r="G12" s="23" t="s">
        <v>68</v>
      </c>
    </row>
    <row r="13" spans="1:7" s="31" customFormat="1" ht="57" x14ac:dyDescent="0.2">
      <c r="A13" s="224" t="s">
        <v>291</v>
      </c>
      <c r="B13" s="6" t="s">
        <v>292</v>
      </c>
      <c r="C13" s="7" t="s">
        <v>66</v>
      </c>
      <c r="D13" s="35"/>
      <c r="G13" s="23" t="s">
        <v>70</v>
      </c>
    </row>
    <row r="14" spans="1:7" s="31" customFormat="1" ht="28.5" x14ac:dyDescent="0.2">
      <c r="A14" s="225"/>
      <c r="B14" s="6" t="s">
        <v>293</v>
      </c>
      <c r="C14" s="7" t="s">
        <v>66</v>
      </c>
      <c r="D14" s="35"/>
      <c r="G14" s="24"/>
    </row>
    <row r="15" spans="1:7" s="31" customFormat="1" ht="85.5" x14ac:dyDescent="0.2">
      <c r="A15" s="225"/>
      <c r="B15" s="6" t="s">
        <v>294</v>
      </c>
      <c r="C15" s="7" t="s">
        <v>68</v>
      </c>
      <c r="D15" s="166" t="s">
        <v>820</v>
      </c>
    </row>
    <row r="16" spans="1:7" s="31" customFormat="1" ht="28.5" x14ac:dyDescent="0.2">
      <c r="A16" s="225"/>
      <c r="B16" s="6" t="s">
        <v>295</v>
      </c>
      <c r="C16" s="7" t="s">
        <v>66</v>
      </c>
      <c r="D16" s="35"/>
    </row>
    <row r="17" spans="1:5" s="31" customFormat="1" ht="42.75" x14ac:dyDescent="0.2">
      <c r="A17" s="225"/>
      <c r="B17" s="6" t="s">
        <v>296</v>
      </c>
      <c r="C17" s="179"/>
      <c r="D17" s="35"/>
    </row>
    <row r="18" spans="1:5" s="31" customFormat="1" ht="14.25" x14ac:dyDescent="0.2">
      <c r="A18" s="225"/>
      <c r="B18" s="6" t="s">
        <v>297</v>
      </c>
      <c r="C18" s="7" t="s">
        <v>66</v>
      </c>
      <c r="D18" s="35"/>
    </row>
    <row r="19" spans="1:5" s="31" customFormat="1" ht="14.25" x14ac:dyDescent="0.2">
      <c r="A19" s="225"/>
      <c r="B19" s="6" t="s">
        <v>298</v>
      </c>
      <c r="C19" s="7" t="s">
        <v>66</v>
      </c>
      <c r="D19" s="35"/>
    </row>
    <row r="20" spans="1:5" s="31" customFormat="1" ht="28.5" x14ac:dyDescent="0.2">
      <c r="A20" s="225"/>
      <c r="B20" s="6" t="s">
        <v>299</v>
      </c>
      <c r="C20" s="7" t="s">
        <v>66</v>
      </c>
      <c r="D20" s="35"/>
    </row>
    <row r="21" spans="1:5" s="31" customFormat="1" ht="28.5" x14ac:dyDescent="0.2">
      <c r="A21" s="225"/>
      <c r="B21" s="6" t="s">
        <v>300</v>
      </c>
      <c r="C21" s="179" t="s">
        <v>70</v>
      </c>
      <c r="D21" s="180" t="s">
        <v>860</v>
      </c>
    </row>
    <row r="22" spans="1:5" s="31" customFormat="1" ht="14.25" x14ac:dyDescent="0.2">
      <c r="A22" s="226"/>
      <c r="B22" s="6" t="s">
        <v>301</v>
      </c>
      <c r="C22" s="7" t="s">
        <v>66</v>
      </c>
      <c r="D22" s="35"/>
    </row>
    <row r="23" spans="1:5" s="31" customFormat="1" ht="28.5" x14ac:dyDescent="0.2">
      <c r="A23" s="103" t="s">
        <v>302</v>
      </c>
      <c r="B23" s="1" t="s">
        <v>303</v>
      </c>
      <c r="C23" s="7" t="s">
        <v>66</v>
      </c>
      <c r="D23" s="35"/>
    </row>
    <row r="24" spans="1:5" s="31" customFormat="1" ht="57" x14ac:dyDescent="0.2">
      <c r="A24" s="227" t="s">
        <v>304</v>
      </c>
      <c r="B24" s="1" t="s">
        <v>305</v>
      </c>
      <c r="C24" s="7" t="s">
        <v>66</v>
      </c>
      <c r="D24" s="89" t="s">
        <v>821</v>
      </c>
      <c r="E24" s="89"/>
    </row>
    <row r="25" spans="1:5" s="31" customFormat="1" ht="57" x14ac:dyDescent="0.2">
      <c r="A25" s="228"/>
      <c r="B25" s="1" t="s">
        <v>306</v>
      </c>
      <c r="C25" s="179" t="s">
        <v>66</v>
      </c>
      <c r="D25" s="35"/>
    </row>
    <row r="26" spans="1:5" s="31" customFormat="1" ht="14.25" x14ac:dyDescent="0.2">
      <c r="A26" s="228"/>
      <c r="B26" s="1" t="s">
        <v>307</v>
      </c>
      <c r="C26" s="179" t="s">
        <v>68</v>
      </c>
      <c r="D26" s="35"/>
    </row>
    <row r="27" spans="1:5" s="31" customFormat="1" ht="14.25" x14ac:dyDescent="0.2">
      <c r="A27" s="228"/>
      <c r="B27" s="1" t="s">
        <v>308</v>
      </c>
      <c r="C27" s="179" t="s">
        <v>66</v>
      </c>
      <c r="D27" s="35"/>
    </row>
    <row r="28" spans="1:5" s="31" customFormat="1" ht="14.25" x14ac:dyDescent="0.2">
      <c r="A28" s="228"/>
      <c r="B28" s="1" t="s">
        <v>309</v>
      </c>
      <c r="C28" s="179" t="s">
        <v>66</v>
      </c>
      <c r="D28" s="35"/>
    </row>
    <row r="29" spans="1:5" s="31" customFormat="1" ht="28.5" x14ac:dyDescent="0.2">
      <c r="A29" s="228"/>
      <c r="B29" s="1" t="s">
        <v>310</v>
      </c>
      <c r="C29" s="179" t="s">
        <v>68</v>
      </c>
      <c r="D29" s="35"/>
    </row>
    <row r="30" spans="1:5" s="31" customFormat="1" ht="28.5" x14ac:dyDescent="0.2">
      <c r="A30" s="228"/>
      <c r="B30" s="1" t="s">
        <v>311</v>
      </c>
      <c r="C30" s="179" t="s">
        <v>68</v>
      </c>
      <c r="D30" s="35"/>
    </row>
    <row r="31" spans="1:5" s="31" customFormat="1" ht="71.25" x14ac:dyDescent="0.2">
      <c r="A31" s="229"/>
      <c r="B31" s="1" t="s">
        <v>312</v>
      </c>
      <c r="C31" s="179" t="s">
        <v>68</v>
      </c>
      <c r="D31" s="166" t="s">
        <v>822</v>
      </c>
    </row>
    <row r="32" spans="1:5" s="31" customFormat="1" ht="28.5" x14ac:dyDescent="0.2">
      <c r="A32" s="91" t="s">
        <v>313</v>
      </c>
      <c r="B32" s="1" t="s">
        <v>314</v>
      </c>
      <c r="C32" s="179" t="s">
        <v>66</v>
      </c>
      <c r="D32" s="35"/>
    </row>
    <row r="33" spans="1:4" s="31" customFormat="1" ht="28.5" x14ac:dyDescent="0.2">
      <c r="A33" s="91" t="s">
        <v>315</v>
      </c>
      <c r="B33" s="1" t="s">
        <v>316</v>
      </c>
      <c r="C33" s="179" t="s">
        <v>68</v>
      </c>
      <c r="D33" s="7"/>
    </row>
    <row r="34" spans="1:4" s="31" customFormat="1" ht="57" x14ac:dyDescent="0.2">
      <c r="A34" s="91" t="s">
        <v>317</v>
      </c>
      <c r="B34" s="6" t="s">
        <v>318</v>
      </c>
      <c r="C34" s="179" t="s">
        <v>66</v>
      </c>
      <c r="D34" s="7" t="s">
        <v>834</v>
      </c>
    </row>
    <row r="35" spans="1:4" s="31" customFormat="1" ht="28.5" x14ac:dyDescent="0.2">
      <c r="A35" s="91" t="s">
        <v>319</v>
      </c>
      <c r="B35" s="1" t="s">
        <v>320</v>
      </c>
      <c r="C35" s="7" t="s">
        <v>68</v>
      </c>
      <c r="D35" s="35"/>
    </row>
    <row r="36" spans="1:4" s="31" customFormat="1" ht="60" x14ac:dyDescent="0.2">
      <c r="A36" s="91" t="s">
        <v>321</v>
      </c>
      <c r="B36" s="6" t="s">
        <v>322</v>
      </c>
      <c r="C36" s="7" t="s">
        <v>66</v>
      </c>
      <c r="D36" s="7"/>
    </row>
    <row r="37" spans="1:4" s="31" customFormat="1" ht="14.25" x14ac:dyDescent="0.2">
      <c r="A37" s="219" t="s">
        <v>323</v>
      </c>
      <c r="B37" s="37" t="s">
        <v>324</v>
      </c>
      <c r="C37" s="179" t="s">
        <v>66</v>
      </c>
      <c r="D37" s="35"/>
    </row>
    <row r="38" spans="1:4" s="31" customFormat="1" ht="15" customHeight="1" x14ac:dyDescent="0.2">
      <c r="A38" s="220"/>
      <c r="B38" s="37" t="s">
        <v>325</v>
      </c>
      <c r="C38" s="179" t="s">
        <v>66</v>
      </c>
      <c r="D38" s="35"/>
    </row>
    <row r="39" spans="1:4" s="31" customFormat="1" ht="15" customHeight="1" x14ac:dyDescent="0.2">
      <c r="A39" s="220"/>
      <c r="B39" s="37" t="s">
        <v>326</v>
      </c>
      <c r="C39" s="179" t="s">
        <v>68</v>
      </c>
      <c r="D39" s="35"/>
    </row>
    <row r="40" spans="1:4" s="31" customFormat="1" ht="15" customHeight="1" x14ac:dyDescent="0.2">
      <c r="A40" s="220"/>
      <c r="B40" s="37" t="s">
        <v>327</v>
      </c>
      <c r="C40" s="179" t="s">
        <v>66</v>
      </c>
      <c r="D40" s="35"/>
    </row>
    <row r="41" spans="1:4" s="31" customFormat="1" ht="15" customHeight="1" x14ac:dyDescent="0.2">
      <c r="A41" s="220"/>
      <c r="B41" s="37" t="s">
        <v>328</v>
      </c>
      <c r="C41" s="179" t="s">
        <v>66</v>
      </c>
      <c r="D41" s="35"/>
    </row>
    <row r="42" spans="1:4" s="31" customFormat="1" ht="15" customHeight="1" x14ac:dyDescent="0.2">
      <c r="A42" s="220"/>
      <c r="B42" s="37" t="s">
        <v>329</v>
      </c>
      <c r="C42" s="179" t="s">
        <v>70</v>
      </c>
      <c r="D42" s="35"/>
    </row>
    <row r="43" spans="1:4" s="31" customFormat="1" ht="15" customHeight="1" x14ac:dyDescent="0.2">
      <c r="A43" s="220"/>
      <c r="B43" s="37" t="s">
        <v>330</v>
      </c>
      <c r="C43" s="179" t="s">
        <v>66</v>
      </c>
      <c r="D43" s="35"/>
    </row>
    <row r="44" spans="1:4" s="31" customFormat="1" ht="15" customHeight="1" x14ac:dyDescent="0.2">
      <c r="A44" s="220"/>
      <c r="B44" s="37" t="s">
        <v>331</v>
      </c>
      <c r="C44" s="179" t="s">
        <v>66</v>
      </c>
      <c r="D44" s="35"/>
    </row>
    <row r="45" spans="1:4" s="31" customFormat="1" ht="15" customHeight="1" x14ac:dyDescent="0.2">
      <c r="A45" s="220"/>
      <c r="B45" s="37" t="s">
        <v>332</v>
      </c>
      <c r="C45" s="179" t="s">
        <v>66</v>
      </c>
      <c r="D45" s="35"/>
    </row>
    <row r="46" spans="1:4" s="31" customFormat="1" ht="15" customHeight="1" x14ac:dyDescent="0.2">
      <c r="A46" s="221"/>
      <c r="B46" s="37" t="s">
        <v>333</v>
      </c>
      <c r="C46" s="179" t="s">
        <v>70</v>
      </c>
      <c r="D46" s="35"/>
    </row>
    <row r="47" spans="1:4" s="31" customFormat="1" ht="28.5" x14ac:dyDescent="0.2">
      <c r="A47" s="91" t="s">
        <v>334</v>
      </c>
      <c r="B47" s="1" t="s">
        <v>335</v>
      </c>
      <c r="C47" s="179" t="s">
        <v>68</v>
      </c>
      <c r="D47" s="36"/>
    </row>
    <row r="48" spans="1:4" s="31" customFormat="1" ht="30.75" thickBot="1" x14ac:dyDescent="0.25">
      <c r="A48" s="90" t="s">
        <v>336</v>
      </c>
      <c r="B48" s="10" t="s">
        <v>337</v>
      </c>
      <c r="C48" s="245" t="s">
        <v>66</v>
      </c>
      <c r="D48" s="25"/>
    </row>
    <row r="49" spans="1:4" s="31" customFormat="1" ht="30.75" thickBot="1" x14ac:dyDescent="0.25">
      <c r="A49" s="80"/>
      <c r="B49" s="115" t="s">
        <v>338</v>
      </c>
      <c r="C49" s="137">
        <f>(100*(COUNTIF(C11:C48,"No"))/((COUNTIF(C11:C48,"Yes"))+(COUNTIF(C11:C48,"No"))))</f>
        <v>29.411764705882351</v>
      </c>
      <c r="D49" s="117" t="s">
        <v>339</v>
      </c>
    </row>
    <row r="51" spans="1:4" x14ac:dyDescent="0.25">
      <c r="A51" t="s">
        <v>825</v>
      </c>
      <c r="B51" t="s">
        <v>823</v>
      </c>
    </row>
    <row r="52" spans="1:4" x14ac:dyDescent="0.25">
      <c r="B52" t="s">
        <v>824</v>
      </c>
      <c r="C52" t="s">
        <v>827</v>
      </c>
    </row>
    <row r="53" spans="1:4" x14ac:dyDescent="0.25">
      <c r="B53" t="s">
        <v>826</v>
      </c>
      <c r="C53" t="s">
        <v>827</v>
      </c>
    </row>
    <row r="54" spans="1:4" x14ac:dyDescent="0.25">
      <c r="B54" s="175" t="s">
        <v>828</v>
      </c>
    </row>
    <row r="55" spans="1:4" x14ac:dyDescent="0.25">
      <c r="B55" t="s">
        <v>829</v>
      </c>
    </row>
    <row r="56" spans="1:4" x14ac:dyDescent="0.25">
      <c r="B56" t="s">
        <v>830</v>
      </c>
    </row>
    <row r="57" spans="1:4" x14ac:dyDescent="0.25">
      <c r="B57" t="s">
        <v>831</v>
      </c>
    </row>
    <row r="58" spans="1:4" x14ac:dyDescent="0.25">
      <c r="B58" t="s">
        <v>832</v>
      </c>
      <c r="C58" t="s">
        <v>833</v>
      </c>
    </row>
    <row r="60" spans="1:4" x14ac:dyDescent="0.25">
      <c r="B60" t="s">
        <v>859</v>
      </c>
    </row>
  </sheetData>
  <autoFilter ref="A10:D10" xr:uid="{CD8C14D7-286A-4ED8-A7EF-1DD4451F66CB}"/>
  <mergeCells count="6">
    <mergeCell ref="A37:A46"/>
    <mergeCell ref="A1:D1"/>
    <mergeCell ref="A3:D3"/>
    <mergeCell ref="A11:A12"/>
    <mergeCell ref="A13:A22"/>
    <mergeCell ref="A24:A31"/>
  </mergeCells>
  <conditionalFormatting sqref="C49">
    <cfRule type="cellIs" dxfId="12" priority="1" operator="greaterThanOrEqual">
      <formula>25</formula>
    </cfRule>
  </conditionalFormatting>
  <dataValidations count="1">
    <dataValidation type="list" allowBlank="1" showInputMessage="1" showErrorMessage="1" sqref="C11:C48" xr:uid="{79FE9AF8-6737-48DE-AFE5-036D3EE4661C}">
      <formula1>$G$11:$G$13</formula1>
    </dataValidation>
  </dataValidations>
  <hyperlinks>
    <hyperlink ref="B8" r:id="rId1" xr:uid="{077CA807-2DEB-41AD-B575-1F5D525FA4C1}"/>
  </hyperlinks>
  <pageMargins left="0.7" right="0.7" top="0.75" bottom="0.75" header="0.3" footer="0.3"/>
  <pageSetup paperSize="9" orientation="portrait" verticalDpi="0"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2D3F8-4CEA-4054-AA08-54CEF03C5ACC}">
  <dimension ref="A1:F21"/>
  <sheetViews>
    <sheetView workbookViewId="0">
      <selection activeCell="C20" sqref="C20"/>
    </sheetView>
  </sheetViews>
  <sheetFormatPr defaultRowHeight="15" x14ac:dyDescent="0.25"/>
  <cols>
    <col min="1" max="1" width="22.28515625" bestFit="1" customWidth="1"/>
    <col min="2" max="2" width="96.42578125" customWidth="1"/>
    <col min="3" max="3" width="13.85546875" customWidth="1"/>
    <col min="4" max="4" width="35.85546875" customWidth="1"/>
  </cols>
  <sheetData>
    <row r="1" spans="1:6" ht="18" x14ac:dyDescent="0.25">
      <c r="A1" s="222" t="s">
        <v>340</v>
      </c>
      <c r="B1" s="222"/>
      <c r="C1" s="222"/>
      <c r="D1" s="222"/>
    </row>
    <row r="2" spans="1:6" x14ac:dyDescent="0.25">
      <c r="A2" s="31"/>
      <c r="B2" s="31"/>
      <c r="C2" s="31"/>
      <c r="D2" s="31"/>
    </row>
    <row r="3" spans="1:6" x14ac:dyDescent="0.25">
      <c r="A3" s="32" t="s">
        <v>282</v>
      </c>
      <c r="B3" s="33"/>
      <c r="C3" s="31"/>
      <c r="D3" s="31"/>
    </row>
    <row r="4" spans="1:6" x14ac:dyDescent="0.25">
      <c r="A4" s="32" t="s">
        <v>283</v>
      </c>
      <c r="B4" s="33"/>
      <c r="C4" s="31"/>
      <c r="D4" s="31"/>
    </row>
    <row r="5" spans="1:6" x14ac:dyDescent="0.25">
      <c r="A5" s="31"/>
      <c r="B5" s="31"/>
      <c r="C5" s="31"/>
      <c r="D5" s="31"/>
    </row>
    <row r="6" spans="1:6" x14ac:dyDescent="0.25">
      <c r="A6" s="32" t="s">
        <v>284</v>
      </c>
      <c r="B6" s="55" t="s">
        <v>341</v>
      </c>
      <c r="C6" s="56"/>
      <c r="D6" s="56"/>
      <c r="F6" s="62"/>
    </row>
    <row r="7" spans="1:6" x14ac:dyDescent="0.25">
      <c r="A7" s="31"/>
      <c r="B7" s="31"/>
      <c r="C7" s="31"/>
      <c r="D7" s="31"/>
      <c r="F7" s="62"/>
    </row>
    <row r="8" spans="1:6" x14ac:dyDescent="0.25">
      <c r="A8" s="34" t="s">
        <v>286</v>
      </c>
      <c r="B8" s="34" t="s">
        <v>287</v>
      </c>
      <c r="C8" s="26" t="s">
        <v>63</v>
      </c>
      <c r="D8" s="26" t="s">
        <v>109</v>
      </c>
      <c r="F8" s="54" t="s">
        <v>66</v>
      </c>
    </row>
    <row r="9" spans="1:6" x14ac:dyDescent="0.25">
      <c r="A9" s="219" t="s">
        <v>342</v>
      </c>
      <c r="B9" s="46" t="s">
        <v>343</v>
      </c>
      <c r="C9" s="37" t="s">
        <v>66</v>
      </c>
      <c r="D9" s="176" t="s">
        <v>835</v>
      </c>
      <c r="F9" s="54" t="s">
        <v>68</v>
      </c>
    </row>
    <row r="10" spans="1:6" x14ac:dyDescent="0.25">
      <c r="A10" s="221"/>
      <c r="B10" s="46" t="s">
        <v>344</v>
      </c>
      <c r="C10" s="37" t="s">
        <v>66</v>
      </c>
      <c r="D10" s="176" t="s">
        <v>794</v>
      </c>
      <c r="F10" s="54" t="s">
        <v>70</v>
      </c>
    </row>
    <row r="11" spans="1:6" x14ac:dyDescent="0.25">
      <c r="A11" s="219" t="s">
        <v>345</v>
      </c>
      <c r="B11" s="46" t="s">
        <v>346</v>
      </c>
      <c r="C11" s="37" t="s">
        <v>66</v>
      </c>
      <c r="D11" s="176" t="s">
        <v>836</v>
      </c>
      <c r="F11" s="54"/>
    </row>
    <row r="12" spans="1:6" x14ac:dyDescent="0.25">
      <c r="A12" s="220"/>
      <c r="B12" s="46" t="s">
        <v>347</v>
      </c>
      <c r="C12" s="37" t="s">
        <v>70</v>
      </c>
      <c r="D12" s="50"/>
    </row>
    <row r="13" spans="1:6" x14ac:dyDescent="0.25">
      <c r="A13" s="220"/>
      <c r="B13" s="46" t="s">
        <v>348</v>
      </c>
      <c r="C13" s="37" t="s">
        <v>70</v>
      </c>
      <c r="D13" s="50"/>
    </row>
    <row r="14" spans="1:6" x14ac:dyDescent="0.25">
      <c r="A14" s="220"/>
      <c r="B14" s="46" t="s">
        <v>349</v>
      </c>
      <c r="C14" s="37" t="s">
        <v>70</v>
      </c>
      <c r="D14" s="50"/>
    </row>
    <row r="15" spans="1:6" x14ac:dyDescent="0.25">
      <c r="A15" s="221"/>
      <c r="B15" s="46" t="s">
        <v>350</v>
      </c>
      <c r="C15" s="37" t="s">
        <v>66</v>
      </c>
      <c r="D15" s="163"/>
    </row>
    <row r="16" spans="1:6" x14ac:dyDescent="0.25">
      <c r="A16" s="219" t="s">
        <v>351</v>
      </c>
      <c r="B16" s="46" t="s">
        <v>352</v>
      </c>
      <c r="C16" s="37" t="s">
        <v>70</v>
      </c>
      <c r="D16" s="40"/>
    </row>
    <row r="17" spans="1:4" x14ac:dyDescent="0.25">
      <c r="A17" s="220"/>
      <c r="B17" s="46" t="s">
        <v>353</v>
      </c>
      <c r="C17" s="37" t="s">
        <v>70</v>
      </c>
      <c r="D17" s="40"/>
    </row>
    <row r="18" spans="1:4" ht="28.5" x14ac:dyDescent="0.25">
      <c r="A18" s="220"/>
      <c r="B18" s="46" t="s">
        <v>354</v>
      </c>
      <c r="C18" s="37" t="s">
        <v>70</v>
      </c>
      <c r="D18" s="40"/>
    </row>
    <row r="19" spans="1:4" x14ac:dyDescent="0.25">
      <c r="A19" s="221"/>
      <c r="B19" s="46" t="s">
        <v>355</v>
      </c>
      <c r="C19" s="37" t="s">
        <v>70</v>
      </c>
      <c r="D19" s="40"/>
    </row>
    <row r="20" spans="1:4" ht="15.75" thickBot="1" x14ac:dyDescent="0.3">
      <c r="A20" s="84" t="s">
        <v>356</v>
      </c>
      <c r="B20" s="81" t="s">
        <v>357</v>
      </c>
      <c r="C20" s="184" t="s">
        <v>66</v>
      </c>
      <c r="D20" s="83"/>
    </row>
    <row r="21" spans="1:4" ht="45.75" thickBot="1" x14ac:dyDescent="0.3">
      <c r="A21" s="80"/>
      <c r="B21" s="115" t="s">
        <v>338</v>
      </c>
      <c r="C21" s="116">
        <f>(100*(COUNTIF(C9:C20,"No"))/((COUNTIF(C9:C20,"Yes"))+(COUNTIF(C9:C20,"No"))))</f>
        <v>0</v>
      </c>
      <c r="D21" s="117" t="s">
        <v>339</v>
      </c>
    </row>
  </sheetData>
  <autoFilter ref="A8:D8" xr:uid="{29A2D3F8-4CEA-4054-AA08-54CEF03C5ACC}"/>
  <mergeCells count="4">
    <mergeCell ref="A1:D1"/>
    <mergeCell ref="A9:A10"/>
    <mergeCell ref="A11:A15"/>
    <mergeCell ref="A16:A19"/>
  </mergeCells>
  <conditionalFormatting sqref="C21">
    <cfRule type="cellIs" dxfId="11" priority="1" operator="greaterThanOrEqual">
      <formula>25</formula>
    </cfRule>
  </conditionalFormatting>
  <dataValidations count="1">
    <dataValidation type="list" allowBlank="1" showInputMessage="1" showErrorMessage="1" sqref="C9:C20" xr:uid="{6698E61B-6120-48F4-9F76-1896B0CCE881}">
      <formula1>$F$8:$F$10</formula1>
    </dataValidation>
  </dataValidations>
  <pageMargins left="0.7" right="0.7" top="0.75" bottom="0.75" header="0.3" footer="0.3"/>
  <pageSetup paperSize="9" orientation="portrait" verticalDpi="36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5F795-31FA-4179-8ED9-900AD3B4D3D3}">
  <dimension ref="A1:F55"/>
  <sheetViews>
    <sheetView workbookViewId="0">
      <selection activeCell="D25" sqref="D25"/>
    </sheetView>
  </sheetViews>
  <sheetFormatPr defaultRowHeight="15" x14ac:dyDescent="0.25"/>
  <cols>
    <col min="1" max="1" width="22.28515625" bestFit="1" customWidth="1"/>
    <col min="2" max="2" width="99.42578125" bestFit="1" customWidth="1"/>
    <col min="3" max="3" width="16" customWidth="1"/>
    <col min="4" max="4" width="25.42578125" customWidth="1"/>
    <col min="6" max="6" width="4.5703125" bestFit="1" customWidth="1"/>
  </cols>
  <sheetData>
    <row r="1" spans="1:6" ht="18" x14ac:dyDescent="0.25">
      <c r="A1" s="222" t="s">
        <v>274</v>
      </c>
      <c r="B1" s="222"/>
      <c r="C1" s="222"/>
      <c r="D1" s="222"/>
    </row>
    <row r="2" spans="1:6" x14ac:dyDescent="0.25">
      <c r="A2" s="31"/>
      <c r="B2" s="31"/>
      <c r="C2" s="31"/>
      <c r="D2" s="31"/>
    </row>
    <row r="3" spans="1:6" x14ac:dyDescent="0.25">
      <c r="A3" s="32" t="s">
        <v>282</v>
      </c>
      <c r="B3" s="33"/>
      <c r="C3" s="31"/>
      <c r="D3" s="31"/>
    </row>
    <row r="4" spans="1:6" x14ac:dyDescent="0.25">
      <c r="A4" s="32" t="s">
        <v>283</v>
      </c>
      <c r="B4" s="33"/>
      <c r="C4" s="31"/>
      <c r="D4" s="31"/>
    </row>
    <row r="5" spans="1:6" x14ac:dyDescent="0.25">
      <c r="A5" s="31"/>
      <c r="B5" s="31"/>
      <c r="C5" s="31"/>
      <c r="D5" s="31"/>
    </row>
    <row r="6" spans="1:6" x14ac:dyDescent="0.25">
      <c r="A6" s="32" t="s">
        <v>284</v>
      </c>
      <c r="B6" s="106" t="s">
        <v>358</v>
      </c>
      <c r="C6" s="56"/>
      <c r="D6" s="56"/>
    </row>
    <row r="7" spans="1:6" x14ac:dyDescent="0.25">
      <c r="A7" s="31"/>
      <c r="B7" s="185"/>
      <c r="C7" s="31"/>
      <c r="D7" s="31"/>
    </row>
    <row r="8" spans="1:6" x14ac:dyDescent="0.25">
      <c r="A8" s="34" t="s">
        <v>286</v>
      </c>
      <c r="B8" s="34" t="s">
        <v>287</v>
      </c>
      <c r="C8" s="26" t="s">
        <v>63</v>
      </c>
      <c r="D8" s="26" t="s">
        <v>109</v>
      </c>
      <c r="F8" s="54" t="s">
        <v>66</v>
      </c>
    </row>
    <row r="9" spans="1:6" x14ac:dyDescent="0.25">
      <c r="A9" s="219" t="s">
        <v>359</v>
      </c>
      <c r="B9" s="104" t="s">
        <v>360</v>
      </c>
      <c r="C9" s="37"/>
      <c r="D9" s="49"/>
      <c r="F9" s="54" t="s">
        <v>68</v>
      </c>
    </row>
    <row r="10" spans="1:6" x14ac:dyDescent="0.25">
      <c r="A10" s="220"/>
      <c r="B10" s="104" t="s">
        <v>361</v>
      </c>
      <c r="C10" s="37" t="s">
        <v>66</v>
      </c>
      <c r="D10" s="50"/>
      <c r="F10" s="54" t="s">
        <v>70</v>
      </c>
    </row>
    <row r="11" spans="1:6" x14ac:dyDescent="0.25">
      <c r="A11" s="220"/>
      <c r="B11" s="104" t="s">
        <v>362</v>
      </c>
      <c r="C11" s="37" t="s">
        <v>66</v>
      </c>
      <c r="D11" s="176" t="s">
        <v>838</v>
      </c>
      <c r="F11" s="31"/>
    </row>
    <row r="12" spans="1:6" x14ac:dyDescent="0.25">
      <c r="A12" s="220"/>
      <c r="B12" s="104" t="s">
        <v>363</v>
      </c>
      <c r="C12" s="37" t="s">
        <v>66</v>
      </c>
      <c r="D12" s="50"/>
    </row>
    <row r="13" spans="1:6" x14ac:dyDescent="0.25">
      <c r="A13" s="221"/>
      <c r="B13" s="104" t="s">
        <v>364</v>
      </c>
      <c r="C13" s="37"/>
      <c r="D13" s="50"/>
    </row>
    <row r="14" spans="1:6" x14ac:dyDescent="0.25">
      <c r="A14" s="219" t="s">
        <v>365</v>
      </c>
      <c r="B14" s="104" t="s">
        <v>366</v>
      </c>
      <c r="C14" s="37"/>
      <c r="D14" s="50"/>
    </row>
    <row r="15" spans="1:6" x14ac:dyDescent="0.25">
      <c r="A15" s="220"/>
      <c r="B15" s="104" t="s">
        <v>367</v>
      </c>
      <c r="C15" s="37" t="s">
        <v>66</v>
      </c>
      <c r="D15" s="40"/>
    </row>
    <row r="16" spans="1:6" x14ac:dyDescent="0.25">
      <c r="A16" s="220"/>
      <c r="B16" s="104" t="s">
        <v>368</v>
      </c>
      <c r="C16" s="37" t="s">
        <v>66</v>
      </c>
      <c r="D16" s="40"/>
    </row>
    <row r="17" spans="1:5" x14ac:dyDescent="0.25">
      <c r="A17" s="220"/>
      <c r="B17" s="104" t="s">
        <v>369</v>
      </c>
      <c r="C17" s="37" t="s">
        <v>66</v>
      </c>
      <c r="D17" s="40"/>
    </row>
    <row r="18" spans="1:5" x14ac:dyDescent="0.25">
      <c r="A18" s="220"/>
      <c r="B18" s="104" t="s">
        <v>370</v>
      </c>
      <c r="C18" s="37" t="s">
        <v>66</v>
      </c>
      <c r="D18" s="40"/>
    </row>
    <row r="19" spans="1:5" x14ac:dyDescent="0.25">
      <c r="A19" s="220"/>
      <c r="B19" s="104" t="s">
        <v>371</v>
      </c>
      <c r="C19" s="37" t="s">
        <v>66</v>
      </c>
      <c r="D19" s="40"/>
    </row>
    <row r="20" spans="1:5" x14ac:dyDescent="0.25">
      <c r="A20" s="220"/>
      <c r="B20" s="104" t="s">
        <v>372</v>
      </c>
      <c r="C20" s="164" t="s">
        <v>68</v>
      </c>
      <c r="D20" s="40"/>
      <c r="E20" t="s">
        <v>837</v>
      </c>
    </row>
    <row r="21" spans="1:5" x14ac:dyDescent="0.25">
      <c r="A21" s="220"/>
      <c r="B21" s="104" t="s">
        <v>373</v>
      </c>
      <c r="C21" s="164" t="s">
        <v>68</v>
      </c>
      <c r="D21" s="40"/>
    </row>
    <row r="22" spans="1:5" x14ac:dyDescent="0.25">
      <c r="A22" s="221"/>
      <c r="B22" s="104" t="s">
        <v>374</v>
      </c>
      <c r="C22" s="37"/>
      <c r="D22" s="40"/>
    </row>
    <row r="23" spans="1:5" x14ac:dyDescent="0.25">
      <c r="A23" s="219" t="s">
        <v>375</v>
      </c>
      <c r="B23" s="104" t="s">
        <v>376</v>
      </c>
      <c r="C23" s="37"/>
      <c r="D23" s="40"/>
    </row>
    <row r="24" spans="1:5" x14ac:dyDescent="0.25">
      <c r="A24" s="220"/>
      <c r="B24" s="104" t="s">
        <v>377</v>
      </c>
      <c r="C24" s="37" t="s">
        <v>66</v>
      </c>
      <c r="D24" s="40"/>
    </row>
    <row r="25" spans="1:5" x14ac:dyDescent="0.25">
      <c r="A25" s="220"/>
      <c r="B25" s="104" t="s">
        <v>378</v>
      </c>
      <c r="C25" s="37" t="s">
        <v>66</v>
      </c>
      <c r="D25" s="40"/>
    </row>
    <row r="26" spans="1:5" x14ac:dyDescent="0.25">
      <c r="A26" s="220"/>
      <c r="B26" s="104" t="s">
        <v>379</v>
      </c>
      <c r="C26" s="37" t="s">
        <v>66</v>
      </c>
      <c r="D26" s="40"/>
    </row>
    <row r="27" spans="1:5" x14ac:dyDescent="0.25">
      <c r="A27" s="220"/>
      <c r="B27" s="104" t="s">
        <v>380</v>
      </c>
      <c r="C27" s="37" t="s">
        <v>66</v>
      </c>
      <c r="D27" s="40"/>
    </row>
    <row r="28" spans="1:5" x14ac:dyDescent="0.25">
      <c r="A28" s="220"/>
      <c r="B28" s="104" t="s">
        <v>381</v>
      </c>
      <c r="C28" s="37" t="s">
        <v>66</v>
      </c>
      <c r="D28" s="40"/>
    </row>
    <row r="29" spans="1:5" x14ac:dyDescent="0.25">
      <c r="A29" s="220"/>
      <c r="B29" s="104" t="s">
        <v>382</v>
      </c>
      <c r="C29" s="37" t="s">
        <v>66</v>
      </c>
      <c r="D29" s="40"/>
    </row>
    <row r="30" spans="1:5" x14ac:dyDescent="0.25">
      <c r="A30" s="220"/>
      <c r="B30" s="104" t="s">
        <v>383</v>
      </c>
      <c r="C30" s="37" t="s">
        <v>66</v>
      </c>
      <c r="D30" s="40"/>
    </row>
    <row r="31" spans="1:5" x14ac:dyDescent="0.25">
      <c r="A31" s="220"/>
      <c r="B31" s="104" t="s">
        <v>384</v>
      </c>
      <c r="C31" s="37" t="s">
        <v>66</v>
      </c>
      <c r="D31" s="40"/>
    </row>
    <row r="32" spans="1:5" x14ac:dyDescent="0.25">
      <c r="A32" s="220"/>
      <c r="B32" s="104" t="s">
        <v>385</v>
      </c>
      <c r="C32" s="37" t="s">
        <v>66</v>
      </c>
      <c r="D32" s="40"/>
    </row>
    <row r="33" spans="1:4" x14ac:dyDescent="0.25">
      <c r="A33" s="220"/>
      <c r="B33" s="104" t="s">
        <v>386</v>
      </c>
      <c r="C33" s="37" t="s">
        <v>66</v>
      </c>
      <c r="D33" s="40"/>
    </row>
    <row r="34" spans="1:4" x14ac:dyDescent="0.25">
      <c r="A34" s="221"/>
      <c r="B34" s="104" t="s">
        <v>387</v>
      </c>
      <c r="C34" s="37" t="s">
        <v>70</v>
      </c>
      <c r="D34" s="40"/>
    </row>
    <row r="35" spans="1:4" x14ac:dyDescent="0.25">
      <c r="A35" s="219" t="s">
        <v>388</v>
      </c>
      <c r="B35" s="37" t="s">
        <v>389</v>
      </c>
      <c r="C35" s="37"/>
      <c r="D35" s="40"/>
    </row>
    <row r="36" spans="1:4" x14ac:dyDescent="0.25">
      <c r="A36" s="220"/>
      <c r="B36" s="37" t="s">
        <v>390</v>
      </c>
      <c r="C36" s="37" t="s">
        <v>70</v>
      </c>
      <c r="D36" s="40"/>
    </row>
    <row r="37" spans="1:4" x14ac:dyDescent="0.25">
      <c r="A37" s="220"/>
      <c r="B37" s="37" t="s">
        <v>391</v>
      </c>
      <c r="C37" s="37" t="s">
        <v>70</v>
      </c>
      <c r="D37" s="40"/>
    </row>
    <row r="38" spans="1:4" x14ac:dyDescent="0.25">
      <c r="A38" s="220"/>
      <c r="B38" s="37" t="s">
        <v>392</v>
      </c>
      <c r="C38" s="37" t="s">
        <v>66</v>
      </c>
      <c r="D38" s="40"/>
    </row>
    <row r="39" spans="1:4" x14ac:dyDescent="0.25">
      <c r="A39" s="220"/>
      <c r="B39" s="37" t="s">
        <v>393</v>
      </c>
      <c r="C39" s="37" t="s">
        <v>66</v>
      </c>
      <c r="D39" s="40"/>
    </row>
    <row r="40" spans="1:4" x14ac:dyDescent="0.25">
      <c r="A40" s="220"/>
      <c r="B40" s="37" t="s">
        <v>394</v>
      </c>
      <c r="C40" s="37" t="s">
        <v>70</v>
      </c>
      <c r="D40" s="40"/>
    </row>
    <row r="41" spans="1:4" x14ac:dyDescent="0.25">
      <c r="A41" s="220"/>
      <c r="B41" s="37" t="s">
        <v>395</v>
      </c>
      <c r="C41" s="37" t="s">
        <v>70</v>
      </c>
      <c r="D41" s="40"/>
    </row>
    <row r="42" spans="1:4" x14ac:dyDescent="0.25">
      <c r="A42" s="220"/>
      <c r="B42" s="37" t="s">
        <v>396</v>
      </c>
      <c r="C42" s="37" t="s">
        <v>70</v>
      </c>
      <c r="D42" s="40"/>
    </row>
    <row r="43" spans="1:4" x14ac:dyDescent="0.25">
      <c r="A43" s="220"/>
      <c r="B43" s="37" t="s">
        <v>397</v>
      </c>
      <c r="C43" s="37" t="s">
        <v>70</v>
      </c>
      <c r="D43" s="40"/>
    </row>
    <row r="44" spans="1:4" x14ac:dyDescent="0.25">
      <c r="A44" s="220"/>
      <c r="B44" s="37" t="s">
        <v>398</v>
      </c>
      <c r="C44" s="37" t="s">
        <v>70</v>
      </c>
      <c r="D44" s="40"/>
    </row>
    <row r="45" spans="1:4" x14ac:dyDescent="0.25">
      <c r="A45" s="220"/>
      <c r="B45" s="164" t="s">
        <v>718</v>
      </c>
      <c r="C45" s="37" t="s">
        <v>70</v>
      </c>
      <c r="D45" s="40"/>
    </row>
    <row r="46" spans="1:4" x14ac:dyDescent="0.25">
      <c r="A46" s="220"/>
      <c r="B46" s="164" t="s">
        <v>720</v>
      </c>
      <c r="C46" s="37" t="s">
        <v>70</v>
      </c>
      <c r="D46" s="40"/>
    </row>
    <row r="47" spans="1:4" x14ac:dyDescent="0.25">
      <c r="A47" s="220"/>
      <c r="B47" s="164" t="s">
        <v>721</v>
      </c>
      <c r="C47" s="37" t="s">
        <v>70</v>
      </c>
      <c r="D47" s="40"/>
    </row>
    <row r="48" spans="1:4" x14ac:dyDescent="0.25">
      <c r="A48" s="220"/>
      <c r="B48" s="164" t="s">
        <v>722</v>
      </c>
      <c r="C48" s="37" t="s">
        <v>70</v>
      </c>
      <c r="D48" s="40"/>
    </row>
    <row r="49" spans="1:4" x14ac:dyDescent="0.25">
      <c r="A49" s="220"/>
      <c r="B49" s="164" t="s">
        <v>719</v>
      </c>
      <c r="C49" s="37" t="s">
        <v>66</v>
      </c>
      <c r="D49" s="40"/>
    </row>
    <row r="50" spans="1:4" x14ac:dyDescent="0.25">
      <c r="A50" s="221"/>
      <c r="B50" s="164" t="s">
        <v>723</v>
      </c>
      <c r="C50" s="37" t="s">
        <v>66</v>
      </c>
      <c r="D50" s="40"/>
    </row>
    <row r="51" spans="1:4" x14ac:dyDescent="0.25">
      <c r="A51" s="219" t="s">
        <v>399</v>
      </c>
      <c r="B51" s="37" t="s">
        <v>400</v>
      </c>
      <c r="C51" s="37" t="s">
        <v>66</v>
      </c>
      <c r="D51" s="40"/>
    </row>
    <row r="52" spans="1:4" x14ac:dyDescent="0.25">
      <c r="A52" s="220"/>
      <c r="B52" s="37" t="s">
        <v>401</v>
      </c>
      <c r="C52" s="37" t="s">
        <v>66</v>
      </c>
      <c r="D52" s="40"/>
    </row>
    <row r="53" spans="1:4" x14ac:dyDescent="0.25">
      <c r="A53" s="220"/>
      <c r="B53" s="37" t="s">
        <v>402</v>
      </c>
      <c r="C53" s="37" t="s">
        <v>66</v>
      </c>
      <c r="D53" s="40"/>
    </row>
    <row r="54" spans="1:4" ht="15.75" thickBot="1" x14ac:dyDescent="0.3">
      <c r="A54" s="220"/>
      <c r="B54" s="82" t="s">
        <v>403</v>
      </c>
      <c r="C54" s="82" t="s">
        <v>66</v>
      </c>
      <c r="D54" s="83"/>
    </row>
    <row r="55" spans="1:4" ht="60.75" thickBot="1" x14ac:dyDescent="0.3">
      <c r="A55" s="80"/>
      <c r="B55" s="115" t="s">
        <v>338</v>
      </c>
      <c r="C55" s="116">
        <f>(100*(COUNTIF(C9:C54,"No"))/((COUNTIF(C9:C54,"Yes"))+(COUNTIF(C9:C54,"No"))))</f>
        <v>7.1428571428571432</v>
      </c>
      <c r="D55" s="117" t="s">
        <v>339</v>
      </c>
    </row>
  </sheetData>
  <autoFilter ref="A8:D8" xr:uid="{F425F795-31FA-4179-8ED9-900AD3B4D3D3}"/>
  <mergeCells count="6">
    <mergeCell ref="A14:A22"/>
    <mergeCell ref="A23:A34"/>
    <mergeCell ref="A51:A54"/>
    <mergeCell ref="A1:D1"/>
    <mergeCell ref="A9:A13"/>
    <mergeCell ref="A35:A50"/>
  </mergeCells>
  <conditionalFormatting sqref="C55">
    <cfRule type="cellIs" dxfId="10" priority="1" operator="greaterThanOrEqual">
      <formula>25</formula>
    </cfRule>
  </conditionalFormatting>
  <dataValidations count="1">
    <dataValidation type="list" allowBlank="1" showInputMessage="1" showErrorMessage="1" sqref="C9:C54" xr:uid="{C6C19FFD-38D3-422E-B711-20E446C76B2B}">
      <formula1>$F$8:$F$10</formula1>
    </dataValidation>
  </dataValidations>
  <hyperlinks>
    <hyperlink ref="B6" r:id="rId1" xr:uid="{25649CB5-801D-46F0-8141-22ECF85DBF6D}"/>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85B40-DA3C-4FBF-89D5-8714A67D940A}">
  <dimension ref="A1:I73"/>
  <sheetViews>
    <sheetView workbookViewId="0">
      <selection activeCell="D10" sqref="D10"/>
    </sheetView>
  </sheetViews>
  <sheetFormatPr defaultColWidth="9.140625" defaultRowHeight="14.25" x14ac:dyDescent="0.2"/>
  <cols>
    <col min="1" max="1" width="22.140625" style="31" customWidth="1"/>
    <col min="2" max="2" width="85" style="31" customWidth="1"/>
    <col min="3" max="3" width="16.42578125" style="185" customWidth="1"/>
    <col min="4" max="4" width="82.5703125" style="31" customWidth="1"/>
    <col min="5" max="5" width="22.5703125" style="31" customWidth="1"/>
    <col min="6" max="6" width="9.140625" style="54"/>
    <col min="7" max="9" width="9.140625" style="120"/>
    <col min="10" max="16384" width="9.140625" style="31"/>
  </cols>
  <sheetData>
    <row r="1" spans="1:9" s="72" customFormat="1" ht="18" x14ac:dyDescent="0.25">
      <c r="A1" s="222" t="s">
        <v>404</v>
      </c>
      <c r="B1" s="222"/>
      <c r="C1" s="222"/>
      <c r="D1" s="222"/>
      <c r="E1" s="57"/>
      <c r="F1" s="126"/>
      <c r="G1" s="119"/>
      <c r="H1" s="119"/>
      <c r="I1" s="119"/>
    </row>
    <row r="3" spans="1:9" ht="15" x14ac:dyDescent="0.25">
      <c r="A3" s="32" t="s">
        <v>282</v>
      </c>
      <c r="B3" s="33"/>
      <c r="F3" s="54" t="s">
        <v>66</v>
      </c>
    </row>
    <row r="4" spans="1:9" ht="15" x14ac:dyDescent="0.25">
      <c r="A4" s="32" t="s">
        <v>283</v>
      </c>
      <c r="B4" s="33"/>
      <c r="F4" s="54" t="s">
        <v>68</v>
      </c>
    </row>
    <row r="5" spans="1:9" x14ac:dyDescent="0.2">
      <c r="F5" s="54" t="s">
        <v>70</v>
      </c>
    </row>
    <row r="6" spans="1:9" ht="15" x14ac:dyDescent="0.25">
      <c r="A6" s="32" t="s">
        <v>284</v>
      </c>
      <c r="B6" s="232" t="s">
        <v>405</v>
      </c>
      <c r="C6" s="232"/>
      <c r="D6" s="232"/>
      <c r="E6" s="71"/>
    </row>
    <row r="7" spans="1:9" ht="15" x14ac:dyDescent="0.2">
      <c r="A7" s="67"/>
      <c r="B7" s="46" t="s">
        <v>406</v>
      </c>
      <c r="C7" s="71"/>
      <c r="D7" s="71"/>
      <c r="E7" s="71"/>
    </row>
    <row r="8" spans="1:9" ht="15" x14ac:dyDescent="0.25">
      <c r="A8" s="58"/>
      <c r="B8" s="69"/>
      <c r="C8" s="186"/>
      <c r="D8" s="70"/>
      <c r="E8" s="70"/>
    </row>
    <row r="9" spans="1:9" ht="15" x14ac:dyDescent="0.2">
      <c r="A9" s="34" t="s">
        <v>286</v>
      </c>
      <c r="B9" s="34" t="s">
        <v>287</v>
      </c>
      <c r="C9" s="187" t="s">
        <v>63</v>
      </c>
      <c r="D9" s="26" t="s">
        <v>109</v>
      </c>
      <c r="E9" s="102"/>
    </row>
    <row r="10" spans="1:9" x14ac:dyDescent="0.2">
      <c r="A10" s="230" t="s">
        <v>407</v>
      </c>
      <c r="B10" s="88" t="s">
        <v>408</v>
      </c>
      <c r="C10" s="188" t="s">
        <v>66</v>
      </c>
      <c r="D10" s="48"/>
      <c r="E10" s="121"/>
    </row>
    <row r="11" spans="1:9" ht="15" x14ac:dyDescent="0.2">
      <c r="A11" s="230"/>
      <c r="B11" s="105" t="s">
        <v>409</v>
      </c>
      <c r="C11" s="188"/>
      <c r="D11" s="48"/>
      <c r="E11" s="121"/>
    </row>
    <row r="12" spans="1:9" x14ac:dyDescent="0.2">
      <c r="A12" s="231"/>
      <c r="B12" s="67" t="s">
        <v>410</v>
      </c>
      <c r="C12" s="188" t="s">
        <v>66</v>
      </c>
      <c r="D12" s="46"/>
      <c r="E12" s="70"/>
    </row>
    <row r="13" spans="1:9" ht="28.5" x14ac:dyDescent="0.2">
      <c r="A13" s="231"/>
      <c r="B13" s="67" t="s">
        <v>411</v>
      </c>
      <c r="C13" s="188" t="s">
        <v>68</v>
      </c>
      <c r="D13" s="48"/>
      <c r="E13" s="121"/>
    </row>
    <row r="14" spans="1:9" x14ac:dyDescent="0.2">
      <c r="A14" s="231"/>
      <c r="B14" s="67" t="s">
        <v>412</v>
      </c>
      <c r="C14" s="188" t="s">
        <v>66</v>
      </c>
      <c r="D14" s="48"/>
      <c r="E14" s="121"/>
    </row>
    <row r="15" spans="1:9" x14ac:dyDescent="0.2">
      <c r="A15" s="231"/>
      <c r="B15" s="67" t="s">
        <v>413</v>
      </c>
      <c r="C15" s="188" t="s">
        <v>68</v>
      </c>
      <c r="D15" s="48"/>
      <c r="E15" s="121"/>
    </row>
    <row r="16" spans="1:9" x14ac:dyDescent="0.2">
      <c r="A16" s="231"/>
      <c r="B16" s="67" t="s">
        <v>414</v>
      </c>
      <c r="C16" s="188" t="s">
        <v>68</v>
      </c>
      <c r="D16" s="48"/>
      <c r="E16" s="121"/>
    </row>
    <row r="17" spans="1:5" x14ac:dyDescent="0.2">
      <c r="A17" s="231"/>
      <c r="B17" s="67" t="s">
        <v>415</v>
      </c>
      <c r="C17" s="188" t="s">
        <v>68</v>
      </c>
      <c r="D17" s="48"/>
      <c r="E17" s="121"/>
    </row>
    <row r="18" spans="1:5" ht="28.5" x14ac:dyDescent="0.2">
      <c r="A18" s="231"/>
      <c r="B18" s="67" t="s">
        <v>416</v>
      </c>
      <c r="C18" s="188" t="s">
        <v>66</v>
      </c>
      <c r="D18" s="48"/>
      <c r="E18" s="121"/>
    </row>
    <row r="19" spans="1:5" x14ac:dyDescent="0.2">
      <c r="A19" s="231"/>
      <c r="B19" s="67" t="s">
        <v>417</v>
      </c>
      <c r="C19" s="188"/>
      <c r="D19" s="48"/>
      <c r="E19" s="121"/>
    </row>
    <row r="20" spans="1:5" ht="28.5" x14ac:dyDescent="0.2">
      <c r="A20" s="231"/>
      <c r="B20" s="67" t="s">
        <v>418</v>
      </c>
      <c r="C20" s="188"/>
      <c r="D20" s="48"/>
      <c r="E20" s="121"/>
    </row>
    <row r="21" spans="1:5" ht="28.5" x14ac:dyDescent="0.2">
      <c r="A21" s="231"/>
      <c r="B21" s="67" t="s">
        <v>419</v>
      </c>
      <c r="C21" s="188" t="s">
        <v>68</v>
      </c>
      <c r="D21" s="48"/>
      <c r="E21" s="121"/>
    </row>
    <row r="22" spans="1:5" x14ac:dyDescent="0.2">
      <c r="A22" s="231"/>
      <c r="B22" s="67" t="s">
        <v>420</v>
      </c>
      <c r="C22" s="188" t="s">
        <v>66</v>
      </c>
      <c r="D22" s="48"/>
      <c r="E22" s="121"/>
    </row>
    <row r="23" spans="1:5" ht="15" x14ac:dyDescent="0.2">
      <c r="A23" s="231"/>
      <c r="B23" s="47" t="s">
        <v>421</v>
      </c>
      <c r="C23" s="188"/>
      <c r="D23" s="48"/>
      <c r="E23" s="121"/>
    </row>
    <row r="24" spans="1:5" x14ac:dyDescent="0.2">
      <c r="A24" s="231"/>
      <c r="B24" s="67" t="s">
        <v>422</v>
      </c>
      <c r="C24" s="188" t="s">
        <v>66</v>
      </c>
      <c r="D24" s="46"/>
      <c r="E24" s="70"/>
    </row>
    <row r="25" spans="1:5" x14ac:dyDescent="0.2">
      <c r="A25" s="231"/>
      <c r="B25" s="67" t="s">
        <v>423</v>
      </c>
      <c r="C25" s="188" t="s">
        <v>66</v>
      </c>
      <c r="D25" s="46"/>
      <c r="E25" s="70"/>
    </row>
    <row r="26" spans="1:5" x14ac:dyDescent="0.2">
      <c r="A26" s="231"/>
      <c r="B26" s="67" t="s">
        <v>424</v>
      </c>
      <c r="C26" s="188" t="s">
        <v>66</v>
      </c>
      <c r="D26" s="46" t="s">
        <v>845</v>
      </c>
      <c r="E26" s="70"/>
    </row>
    <row r="27" spans="1:5" x14ac:dyDescent="0.2">
      <c r="A27" s="231"/>
      <c r="B27" s="67" t="s">
        <v>425</v>
      </c>
      <c r="C27" s="188" t="s">
        <v>66</v>
      </c>
      <c r="D27" s="46"/>
      <c r="E27" s="70"/>
    </row>
    <row r="28" spans="1:5" x14ac:dyDescent="0.2">
      <c r="A28" s="231"/>
      <c r="B28" s="67" t="s">
        <v>426</v>
      </c>
      <c r="C28" s="188" t="s">
        <v>66</v>
      </c>
      <c r="D28" s="46" t="s">
        <v>846</v>
      </c>
      <c r="E28" s="70"/>
    </row>
    <row r="29" spans="1:5" x14ac:dyDescent="0.2">
      <c r="A29" s="231"/>
      <c r="B29" s="67" t="s">
        <v>427</v>
      </c>
      <c r="C29" s="188" t="s">
        <v>68</v>
      </c>
      <c r="D29" s="46"/>
      <c r="E29" s="70"/>
    </row>
    <row r="30" spans="1:5" x14ac:dyDescent="0.2">
      <c r="A30" s="231"/>
      <c r="B30" s="67" t="s">
        <v>428</v>
      </c>
      <c r="C30" s="188" t="s">
        <v>68</v>
      </c>
      <c r="D30" s="46"/>
      <c r="E30" s="70"/>
    </row>
    <row r="31" spans="1:5" x14ac:dyDescent="0.2">
      <c r="A31" s="231"/>
      <c r="B31" s="67" t="s">
        <v>429</v>
      </c>
      <c r="C31" s="188" t="s">
        <v>66</v>
      </c>
      <c r="D31" s="46" t="s">
        <v>847</v>
      </c>
      <c r="E31" s="70"/>
    </row>
    <row r="32" spans="1:5" ht="28.5" x14ac:dyDescent="0.2">
      <c r="A32" s="231"/>
      <c r="B32" s="67" t="s">
        <v>430</v>
      </c>
      <c r="C32" s="188" t="s">
        <v>68</v>
      </c>
      <c r="D32" s="46"/>
      <c r="E32" s="70"/>
    </row>
    <row r="33" spans="1:5" ht="28.5" x14ac:dyDescent="0.2">
      <c r="A33" s="231"/>
      <c r="B33" s="67" t="s">
        <v>431</v>
      </c>
      <c r="C33" s="188" t="s">
        <v>66</v>
      </c>
      <c r="D33" s="48"/>
      <c r="E33" s="121"/>
    </row>
    <row r="34" spans="1:5" x14ac:dyDescent="0.2">
      <c r="A34" s="231"/>
      <c r="B34" s="67" t="s">
        <v>432</v>
      </c>
      <c r="C34" s="188" t="s">
        <v>66</v>
      </c>
      <c r="D34" s="46"/>
      <c r="E34" s="70"/>
    </row>
    <row r="35" spans="1:5" ht="60" x14ac:dyDescent="0.2">
      <c r="A35" s="47" t="s">
        <v>433</v>
      </c>
      <c r="B35" s="46" t="s">
        <v>434</v>
      </c>
      <c r="C35" s="188" t="s">
        <v>66</v>
      </c>
      <c r="D35" s="48"/>
      <c r="E35" s="121"/>
    </row>
    <row r="36" spans="1:5" x14ac:dyDescent="0.2">
      <c r="A36" s="233" t="s">
        <v>435</v>
      </c>
      <c r="B36" s="88" t="s">
        <v>436</v>
      </c>
      <c r="C36" s="188" t="s">
        <v>66</v>
      </c>
      <c r="D36" s="176" t="s">
        <v>848</v>
      </c>
      <c r="E36" s="121"/>
    </row>
    <row r="37" spans="1:5" ht="28.5" x14ac:dyDescent="0.2">
      <c r="A37" s="234"/>
      <c r="B37" s="67" t="s">
        <v>437</v>
      </c>
      <c r="C37" s="188" t="s">
        <v>70</v>
      </c>
      <c r="D37" s="48"/>
      <c r="E37" s="121"/>
    </row>
    <row r="38" spans="1:5" ht="30" x14ac:dyDescent="0.2">
      <c r="A38" s="47" t="s">
        <v>438</v>
      </c>
      <c r="B38" s="67" t="s">
        <v>439</v>
      </c>
      <c r="C38" s="188" t="s">
        <v>70</v>
      </c>
      <c r="D38" s="48"/>
      <c r="E38" s="121"/>
    </row>
    <row r="39" spans="1:5" ht="30" x14ac:dyDescent="0.2">
      <c r="A39" s="47" t="s">
        <v>440</v>
      </c>
      <c r="B39" s="67" t="s">
        <v>441</v>
      </c>
      <c r="C39" s="188" t="s">
        <v>70</v>
      </c>
      <c r="D39" s="48"/>
      <c r="E39" s="121"/>
    </row>
    <row r="40" spans="1:5" x14ac:dyDescent="0.2">
      <c r="A40" s="230" t="s">
        <v>442</v>
      </c>
      <c r="B40" s="68" t="s">
        <v>443</v>
      </c>
      <c r="C40" s="188" t="s">
        <v>70</v>
      </c>
      <c r="D40" s="68" t="s">
        <v>861</v>
      </c>
      <c r="E40" s="70"/>
    </row>
    <row r="41" spans="1:5" x14ac:dyDescent="0.2">
      <c r="A41" s="230"/>
      <c r="B41" s="68" t="s">
        <v>444</v>
      </c>
      <c r="C41" s="188" t="s">
        <v>70</v>
      </c>
      <c r="D41" s="46"/>
      <c r="E41" s="70"/>
    </row>
    <row r="42" spans="1:5" ht="30" x14ac:dyDescent="0.2">
      <c r="A42" s="47" t="s">
        <v>445</v>
      </c>
      <c r="B42" s="46" t="s">
        <v>446</v>
      </c>
      <c r="C42" s="188" t="s">
        <v>70</v>
      </c>
      <c r="D42" s="46"/>
      <c r="E42" s="70"/>
    </row>
    <row r="43" spans="1:5" ht="30" x14ac:dyDescent="0.2">
      <c r="A43" s="47" t="s">
        <v>447</v>
      </c>
      <c r="B43" s="46" t="s">
        <v>448</v>
      </c>
      <c r="C43" s="188" t="s">
        <v>68</v>
      </c>
      <c r="D43" s="46"/>
      <c r="E43" s="70"/>
    </row>
    <row r="44" spans="1:5" ht="45" x14ac:dyDescent="0.2">
      <c r="A44" s="47" t="s">
        <v>449</v>
      </c>
      <c r="B44" s="46" t="s">
        <v>450</v>
      </c>
      <c r="C44" s="188" t="s">
        <v>66</v>
      </c>
      <c r="D44" s="46"/>
      <c r="E44" s="70"/>
    </row>
    <row r="45" spans="1:5" x14ac:dyDescent="0.2">
      <c r="A45" s="230" t="s">
        <v>451</v>
      </c>
      <c r="B45" s="46" t="s">
        <v>452</v>
      </c>
      <c r="C45" s="188" t="s">
        <v>66</v>
      </c>
      <c r="D45" s="46"/>
      <c r="E45" s="70"/>
    </row>
    <row r="46" spans="1:5" ht="28.5" x14ac:dyDescent="0.2">
      <c r="A46" s="230"/>
      <c r="B46" s="46" t="s">
        <v>453</v>
      </c>
      <c r="C46" s="188" t="s">
        <v>68</v>
      </c>
      <c r="D46" s="46" t="s">
        <v>849</v>
      </c>
      <c r="E46" s="70"/>
    </row>
    <row r="47" spans="1:5" ht="15" x14ac:dyDescent="0.2">
      <c r="A47" s="47" t="s">
        <v>454</v>
      </c>
      <c r="B47" s="46" t="s">
        <v>455</v>
      </c>
      <c r="C47" s="188" t="s">
        <v>66</v>
      </c>
      <c r="D47" s="46"/>
      <c r="E47" s="70"/>
    </row>
    <row r="48" spans="1:5" ht="30" x14ac:dyDescent="0.2">
      <c r="A48" s="47" t="s">
        <v>456</v>
      </c>
      <c r="B48" s="68" t="s">
        <v>457</v>
      </c>
      <c r="C48" s="188" t="s">
        <v>70</v>
      </c>
      <c r="D48" s="46" t="s">
        <v>850</v>
      </c>
      <c r="E48" s="70"/>
    </row>
    <row r="49" spans="1:5" x14ac:dyDescent="0.2">
      <c r="A49" s="230" t="s">
        <v>458</v>
      </c>
      <c r="B49" s="46" t="s">
        <v>459</v>
      </c>
      <c r="C49" s="188" t="s">
        <v>66</v>
      </c>
      <c r="D49" s="46"/>
      <c r="E49" s="70"/>
    </row>
    <row r="50" spans="1:5" x14ac:dyDescent="0.2">
      <c r="A50" s="230"/>
      <c r="B50" s="46" t="s">
        <v>460</v>
      </c>
      <c r="C50" s="188" t="s">
        <v>68</v>
      </c>
      <c r="D50" s="46"/>
      <c r="E50" s="70"/>
    </row>
    <row r="51" spans="1:5" x14ac:dyDescent="0.2">
      <c r="A51" s="230"/>
      <c r="B51" s="46" t="s">
        <v>461</v>
      </c>
      <c r="C51" s="188" t="s">
        <v>68</v>
      </c>
      <c r="D51" s="160"/>
      <c r="E51" s="70"/>
    </row>
    <row r="52" spans="1:5" ht="28.5" x14ac:dyDescent="0.2">
      <c r="A52" s="230" t="s">
        <v>462</v>
      </c>
      <c r="B52" s="67" t="s">
        <v>463</v>
      </c>
      <c r="C52" s="188" t="s">
        <v>66</v>
      </c>
      <c r="D52" s="162" t="s">
        <v>851</v>
      </c>
      <c r="E52" s="121"/>
    </row>
    <row r="53" spans="1:5" ht="42.75" x14ac:dyDescent="0.2">
      <c r="A53" s="230"/>
      <c r="B53" s="67" t="s">
        <v>464</v>
      </c>
      <c r="C53" s="188" t="s">
        <v>68</v>
      </c>
      <c r="D53" s="162" t="s">
        <v>852</v>
      </c>
      <c r="E53" s="121"/>
    </row>
    <row r="54" spans="1:5" x14ac:dyDescent="0.2">
      <c r="A54" s="230"/>
      <c r="B54" s="68" t="s">
        <v>465</v>
      </c>
      <c r="C54" s="188" t="s">
        <v>68</v>
      </c>
      <c r="D54" s="190"/>
      <c r="E54" s="121"/>
    </row>
    <row r="55" spans="1:5" ht="28.5" x14ac:dyDescent="0.2">
      <c r="A55" s="230"/>
      <c r="B55" s="67" t="s">
        <v>466</v>
      </c>
      <c r="C55" s="188" t="s">
        <v>66</v>
      </c>
      <c r="D55" s="190"/>
      <c r="E55" s="121"/>
    </row>
    <row r="56" spans="1:5" x14ac:dyDescent="0.2">
      <c r="A56" s="230" t="s">
        <v>467</v>
      </c>
      <c r="B56" s="46" t="s">
        <v>468</v>
      </c>
      <c r="C56" s="188" t="s">
        <v>66</v>
      </c>
      <c r="D56" s="176" t="s">
        <v>854</v>
      </c>
      <c r="E56" s="121"/>
    </row>
    <row r="57" spans="1:5" ht="28.5" x14ac:dyDescent="0.2">
      <c r="A57" s="230"/>
      <c r="B57" s="46" t="s">
        <v>469</v>
      </c>
      <c r="C57" s="188" t="s">
        <v>66</v>
      </c>
      <c r="D57" s="48"/>
      <c r="E57" s="121"/>
    </row>
    <row r="58" spans="1:5" ht="28.5" x14ac:dyDescent="0.2">
      <c r="A58" s="230"/>
      <c r="B58" s="46" t="s">
        <v>470</v>
      </c>
      <c r="C58" s="188" t="s">
        <v>70</v>
      </c>
      <c r="D58" s="48"/>
      <c r="E58" s="121"/>
    </row>
    <row r="59" spans="1:5" ht="28.5" x14ac:dyDescent="0.2">
      <c r="A59" s="230"/>
      <c r="B59" s="67" t="s">
        <v>471</v>
      </c>
      <c r="C59" s="188"/>
      <c r="D59" s="48"/>
      <c r="E59" s="121"/>
    </row>
    <row r="60" spans="1:5" x14ac:dyDescent="0.2">
      <c r="A60" s="230" t="s">
        <v>472</v>
      </c>
      <c r="B60" s="46" t="s">
        <v>473</v>
      </c>
      <c r="C60" s="188" t="s">
        <v>66</v>
      </c>
      <c r="D60" s="48"/>
      <c r="E60" s="121"/>
    </row>
    <row r="61" spans="1:5" x14ac:dyDescent="0.2">
      <c r="A61" s="230"/>
      <c r="B61" s="46" t="s">
        <v>474</v>
      </c>
      <c r="C61" s="188" t="s">
        <v>66</v>
      </c>
      <c r="D61" s="46" t="s">
        <v>855</v>
      </c>
      <c r="E61" s="70"/>
    </row>
    <row r="62" spans="1:5" x14ac:dyDescent="0.2">
      <c r="A62" s="230"/>
      <c r="B62" s="46" t="s">
        <v>475</v>
      </c>
      <c r="C62" s="188" t="s">
        <v>66</v>
      </c>
      <c r="D62" s="46"/>
      <c r="E62" s="70"/>
    </row>
    <row r="63" spans="1:5" x14ac:dyDescent="0.2">
      <c r="A63" s="230"/>
      <c r="B63" s="46" t="s">
        <v>476</v>
      </c>
      <c r="C63" s="188" t="s">
        <v>66</v>
      </c>
      <c r="D63" s="46"/>
      <c r="E63" s="70"/>
    </row>
    <row r="64" spans="1:5" ht="28.5" x14ac:dyDescent="0.2">
      <c r="A64" s="230" t="s">
        <v>477</v>
      </c>
      <c r="B64" s="67" t="s">
        <v>478</v>
      </c>
      <c r="C64" s="188" t="s">
        <v>66</v>
      </c>
      <c r="D64" s="48"/>
      <c r="E64" s="121"/>
    </row>
    <row r="65" spans="1:5" x14ac:dyDescent="0.2">
      <c r="A65" s="230"/>
      <c r="B65" s="67" t="s">
        <v>479</v>
      </c>
      <c r="C65" s="188" t="s">
        <v>66</v>
      </c>
      <c r="D65" s="162" t="s">
        <v>856</v>
      </c>
      <c r="E65" s="121"/>
    </row>
    <row r="66" spans="1:5" x14ac:dyDescent="0.2">
      <c r="A66" s="231"/>
      <c r="B66" s="67" t="s">
        <v>480</v>
      </c>
      <c r="C66" s="188" t="s">
        <v>66</v>
      </c>
      <c r="D66" s="46"/>
      <c r="E66" s="70"/>
    </row>
    <row r="67" spans="1:5" ht="45.75" thickBot="1" x14ac:dyDescent="0.25">
      <c r="A67" s="84" t="s">
        <v>481</v>
      </c>
      <c r="B67" s="60" t="s">
        <v>482</v>
      </c>
      <c r="C67" s="188" t="s">
        <v>66</v>
      </c>
      <c r="D67" s="60" t="s">
        <v>857</v>
      </c>
      <c r="E67" s="70"/>
    </row>
    <row r="68" spans="1:5" ht="15.75" thickBot="1" x14ac:dyDescent="0.25">
      <c r="A68" s="80"/>
      <c r="B68" s="123" t="s">
        <v>338</v>
      </c>
      <c r="C68" s="189">
        <f>(100*(COUNTIF(C10:C67,"No"))/((COUNTIF(C10:C67,"Yes"))+(COUNTIF(C10:C67,"No"))))</f>
        <v>31.111111111111111</v>
      </c>
      <c r="D68" s="124" t="s">
        <v>339</v>
      </c>
      <c r="E68" s="122"/>
    </row>
    <row r="70" spans="1:5" x14ac:dyDescent="0.2">
      <c r="B70" s="31" t="s">
        <v>843</v>
      </c>
    </row>
    <row r="71" spans="1:5" x14ac:dyDescent="0.2">
      <c r="B71" s="31" t="s">
        <v>844</v>
      </c>
    </row>
    <row r="72" spans="1:5" x14ac:dyDescent="0.2">
      <c r="B72" s="31" t="s">
        <v>853</v>
      </c>
    </row>
    <row r="73" spans="1:5" x14ac:dyDescent="0.2">
      <c r="B73" s="31" t="s">
        <v>858</v>
      </c>
    </row>
  </sheetData>
  <autoFilter ref="A9:D9" xr:uid="{CE685B40-DA3C-4FBF-89D5-8714A67D940A}"/>
  <mergeCells count="11">
    <mergeCell ref="A64:A66"/>
    <mergeCell ref="A1:D1"/>
    <mergeCell ref="A10:A34"/>
    <mergeCell ref="A40:A41"/>
    <mergeCell ref="B6:D6"/>
    <mergeCell ref="A45:A46"/>
    <mergeCell ref="A49:A51"/>
    <mergeCell ref="A52:A55"/>
    <mergeCell ref="A56:A59"/>
    <mergeCell ref="A60:A63"/>
    <mergeCell ref="A36:A37"/>
  </mergeCells>
  <conditionalFormatting sqref="C68">
    <cfRule type="cellIs" dxfId="9" priority="3" operator="greaterThanOrEqual">
      <formula>25</formula>
    </cfRule>
  </conditionalFormatting>
  <conditionalFormatting sqref="C10">
    <cfRule type="cellIs" dxfId="8" priority="1" operator="equal">
      <formula>"No"</formula>
    </cfRule>
  </conditionalFormatting>
  <dataValidations count="1">
    <dataValidation type="list" allowBlank="1" showInputMessage="1" showErrorMessage="1" sqref="C10:C67" xr:uid="{4043B62D-C905-4DCA-9D88-93473E1FC87E}">
      <formula1>$F$3:$F$5</formula1>
    </dataValidation>
  </dataValidations>
  <hyperlinks>
    <hyperlink ref="B6:D6" r:id="rId1" display="NRW FPMP Guidance No. 16 Fire prevention and mitigation plan - waste management" xr:uid="{66A5F71B-C6C7-4E56-95A9-B54CE08B9CD5}"/>
  </hyperlinks>
  <pageMargins left="0.7" right="0.7" top="0.75" bottom="0.75" header="0.3" footer="0.3"/>
  <pageSetup paperSize="9" orientation="portrait" verticalDpi="0"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6C820-48B6-46CF-BDA1-17CC1F3F663C}">
  <dimension ref="A1:I43"/>
  <sheetViews>
    <sheetView workbookViewId="0">
      <selection activeCell="C41" sqref="C41:C42"/>
    </sheetView>
  </sheetViews>
  <sheetFormatPr defaultRowHeight="15" x14ac:dyDescent="0.25"/>
  <cols>
    <col min="1" max="1" width="22.28515625" bestFit="1" customWidth="1"/>
    <col min="2" max="2" width="98" customWidth="1"/>
    <col min="3" max="3" width="16" customWidth="1"/>
    <col min="4" max="4" width="63.5703125" customWidth="1"/>
    <col min="5" max="5" width="9.140625" style="151"/>
    <col min="6" max="6" width="9.140625" style="62"/>
    <col min="7" max="9" width="9.140625" style="151"/>
  </cols>
  <sheetData>
    <row r="1" spans="1:6" ht="18" x14ac:dyDescent="0.25">
      <c r="A1" s="222" t="s">
        <v>483</v>
      </c>
      <c r="B1" s="222"/>
      <c r="C1" s="222"/>
      <c r="D1" s="222"/>
    </row>
    <row r="2" spans="1:6" x14ac:dyDescent="0.25">
      <c r="A2" s="31"/>
      <c r="B2" s="31"/>
      <c r="C2" s="31"/>
      <c r="D2" s="31"/>
    </row>
    <row r="3" spans="1:6" x14ac:dyDescent="0.25">
      <c r="A3" s="32" t="s">
        <v>282</v>
      </c>
      <c r="B3" s="33"/>
      <c r="C3" s="31"/>
      <c r="D3" s="31"/>
    </row>
    <row r="4" spans="1:6" x14ac:dyDescent="0.25">
      <c r="A4" s="32" t="s">
        <v>283</v>
      </c>
      <c r="B4" s="33"/>
      <c r="C4" s="31"/>
      <c r="D4" s="31"/>
    </row>
    <row r="5" spans="1:6" x14ac:dyDescent="0.25">
      <c r="A5" s="31"/>
      <c r="B5" s="31"/>
      <c r="C5" s="31"/>
      <c r="D5" s="31"/>
    </row>
    <row r="6" spans="1:6" x14ac:dyDescent="0.25">
      <c r="A6" s="32" t="s">
        <v>284</v>
      </c>
      <c r="B6" s="106" t="s">
        <v>484</v>
      </c>
      <c r="C6" s="56"/>
      <c r="D6" s="56"/>
    </row>
    <row r="7" spans="1:6" x14ac:dyDescent="0.25">
      <c r="A7" s="31"/>
      <c r="B7" s="31"/>
      <c r="C7" s="31"/>
      <c r="D7" s="31"/>
    </row>
    <row r="8" spans="1:6" x14ac:dyDescent="0.25">
      <c r="A8" s="34" t="s">
        <v>286</v>
      </c>
      <c r="B8" s="34" t="s">
        <v>287</v>
      </c>
      <c r="C8" s="26" t="s">
        <v>63</v>
      </c>
      <c r="D8" s="26" t="s">
        <v>109</v>
      </c>
      <c r="F8" s="54" t="s">
        <v>66</v>
      </c>
    </row>
    <row r="9" spans="1:6" ht="29.25" x14ac:dyDescent="0.25">
      <c r="A9" s="134" t="s">
        <v>485</v>
      </c>
      <c r="B9" s="47" t="s">
        <v>486</v>
      </c>
      <c r="C9" s="33"/>
      <c r="D9" s="66" t="s">
        <v>487</v>
      </c>
      <c r="F9" s="54" t="s">
        <v>68</v>
      </c>
    </row>
    <row r="10" spans="1:6" ht="75" customHeight="1" x14ac:dyDescent="0.25">
      <c r="A10" s="219" t="s">
        <v>488</v>
      </c>
      <c r="B10" s="46" t="s">
        <v>489</v>
      </c>
      <c r="C10" s="33"/>
      <c r="D10" s="61"/>
      <c r="F10" s="54" t="s">
        <v>70</v>
      </c>
    </row>
    <row r="11" spans="1:6" ht="57" x14ac:dyDescent="0.25">
      <c r="A11" s="220"/>
      <c r="B11" s="46" t="s">
        <v>490</v>
      </c>
      <c r="C11" s="33"/>
      <c r="D11" s="61"/>
    </row>
    <row r="12" spans="1:6" x14ac:dyDescent="0.25">
      <c r="A12" s="220"/>
      <c r="B12" s="46" t="s">
        <v>491</v>
      </c>
      <c r="C12" s="33"/>
      <c r="D12" s="61"/>
    </row>
    <row r="13" spans="1:6" ht="28.5" x14ac:dyDescent="0.25">
      <c r="A13" s="220"/>
      <c r="B13" s="46" t="s">
        <v>492</v>
      </c>
      <c r="C13" s="33"/>
      <c r="D13" s="61"/>
    </row>
    <row r="14" spans="1:6" ht="28.5" x14ac:dyDescent="0.25">
      <c r="A14" s="220"/>
      <c r="B14" s="46" t="s">
        <v>493</v>
      </c>
      <c r="C14" s="33"/>
      <c r="D14" s="61"/>
    </row>
    <row r="15" spans="1:6" ht="71.25" x14ac:dyDescent="0.25">
      <c r="A15" s="220"/>
      <c r="B15" s="46" t="s">
        <v>494</v>
      </c>
      <c r="C15" s="33"/>
      <c r="D15" s="61"/>
    </row>
    <row r="16" spans="1:6" x14ac:dyDescent="0.25">
      <c r="A16" s="220"/>
      <c r="B16" s="46" t="s">
        <v>495</v>
      </c>
      <c r="C16" s="33"/>
      <c r="D16" s="61"/>
    </row>
    <row r="17" spans="1:4" ht="29.25" x14ac:dyDescent="0.25">
      <c r="A17" s="220"/>
      <c r="B17" s="46" t="s">
        <v>496</v>
      </c>
      <c r="C17" s="33"/>
      <c r="D17" s="66" t="s">
        <v>497</v>
      </c>
    </row>
    <row r="18" spans="1:4" x14ac:dyDescent="0.25">
      <c r="A18" s="220"/>
      <c r="B18" s="46" t="s">
        <v>498</v>
      </c>
      <c r="C18" s="33"/>
      <c r="D18" s="61"/>
    </row>
    <row r="19" spans="1:4" ht="86.25" x14ac:dyDescent="0.25">
      <c r="A19" s="220"/>
      <c r="B19" s="46" t="s">
        <v>499</v>
      </c>
      <c r="C19" s="33"/>
      <c r="D19" s="66" t="s">
        <v>500</v>
      </c>
    </row>
    <row r="20" spans="1:4" ht="28.5" x14ac:dyDescent="0.25">
      <c r="A20" s="220"/>
      <c r="B20" s="46" t="s">
        <v>501</v>
      </c>
      <c r="C20" s="33"/>
      <c r="D20" s="61"/>
    </row>
    <row r="21" spans="1:4" x14ac:dyDescent="0.25">
      <c r="A21" s="220"/>
      <c r="B21" s="46" t="s">
        <v>502</v>
      </c>
      <c r="C21" s="33"/>
      <c r="D21" s="61"/>
    </row>
    <row r="22" spans="1:4" x14ac:dyDescent="0.25">
      <c r="A22" s="220"/>
      <c r="B22" s="46" t="s">
        <v>503</v>
      </c>
      <c r="C22" s="33"/>
      <c r="D22" s="61"/>
    </row>
    <row r="23" spans="1:4" x14ac:dyDescent="0.25">
      <c r="A23" s="220"/>
      <c r="B23" s="46" t="s">
        <v>504</v>
      </c>
      <c r="C23" s="33"/>
      <c r="D23" s="61"/>
    </row>
    <row r="24" spans="1:4" x14ac:dyDescent="0.25">
      <c r="A24" s="221"/>
      <c r="B24" s="46" t="s">
        <v>505</v>
      </c>
      <c r="C24" s="33"/>
      <c r="D24" s="61"/>
    </row>
    <row r="25" spans="1:4" ht="30" x14ac:dyDescent="0.25">
      <c r="A25" s="107" t="s">
        <v>506</v>
      </c>
      <c r="B25" s="46" t="s">
        <v>507</v>
      </c>
      <c r="C25" s="33"/>
      <c r="D25" s="61"/>
    </row>
    <row r="26" spans="1:4" ht="43.5" x14ac:dyDescent="0.25">
      <c r="A26" s="103" t="s">
        <v>508</v>
      </c>
      <c r="B26" s="46" t="s">
        <v>509</v>
      </c>
      <c r="C26" s="33"/>
      <c r="D26" s="66" t="s">
        <v>510</v>
      </c>
    </row>
    <row r="27" spans="1:4" x14ac:dyDescent="0.25">
      <c r="A27" s="219" t="s">
        <v>511</v>
      </c>
      <c r="B27" s="47" t="s">
        <v>512</v>
      </c>
      <c r="C27" s="33"/>
      <c r="D27" s="66"/>
    </row>
    <row r="28" spans="1:4" x14ac:dyDescent="0.25">
      <c r="A28" s="220"/>
      <c r="B28" s="46" t="s">
        <v>513</v>
      </c>
      <c r="C28" s="33"/>
      <c r="D28" s="61"/>
    </row>
    <row r="29" spans="1:4" x14ac:dyDescent="0.25">
      <c r="A29" s="220"/>
      <c r="B29" s="46" t="s">
        <v>514</v>
      </c>
      <c r="C29" s="33"/>
      <c r="D29" s="61"/>
    </row>
    <row r="30" spans="1:4" ht="28.5" x14ac:dyDescent="0.25">
      <c r="A30" s="220"/>
      <c r="B30" s="46" t="s">
        <v>515</v>
      </c>
      <c r="C30" s="33"/>
      <c r="D30" s="61"/>
    </row>
    <row r="31" spans="1:4" ht="29.25" x14ac:dyDescent="0.25">
      <c r="A31" s="221"/>
      <c r="B31" s="89" t="s">
        <v>516</v>
      </c>
      <c r="C31" s="33"/>
      <c r="D31" s="66" t="s">
        <v>517</v>
      </c>
    </row>
    <row r="32" spans="1:4" ht="30" customHeight="1" x14ac:dyDescent="0.25">
      <c r="A32" s="219" t="s">
        <v>518</v>
      </c>
      <c r="B32" s="46" t="s">
        <v>519</v>
      </c>
      <c r="C32" s="33"/>
      <c r="D32" s="61"/>
    </row>
    <row r="33" spans="1:4" x14ac:dyDescent="0.25">
      <c r="A33" s="220"/>
      <c r="B33" s="46" t="s">
        <v>520</v>
      </c>
      <c r="C33" s="33"/>
      <c r="D33" s="61"/>
    </row>
    <row r="34" spans="1:4" x14ac:dyDescent="0.25">
      <c r="A34" s="220"/>
      <c r="B34" s="46" t="s">
        <v>521</v>
      </c>
      <c r="C34" s="33"/>
      <c r="D34" s="61"/>
    </row>
    <row r="35" spans="1:4" x14ac:dyDescent="0.25">
      <c r="A35" s="220"/>
      <c r="B35" s="46" t="s">
        <v>522</v>
      </c>
      <c r="C35" s="33"/>
      <c r="D35" s="61"/>
    </row>
    <row r="36" spans="1:4" x14ac:dyDescent="0.25">
      <c r="A36" s="220"/>
      <c r="B36" s="46" t="s">
        <v>523</v>
      </c>
      <c r="C36" s="33"/>
      <c r="D36" s="61"/>
    </row>
    <row r="37" spans="1:4" x14ac:dyDescent="0.25">
      <c r="A37" s="220"/>
      <c r="B37" s="46" t="s">
        <v>524</v>
      </c>
      <c r="C37" s="33"/>
      <c r="D37" s="61"/>
    </row>
    <row r="38" spans="1:4" x14ac:dyDescent="0.25">
      <c r="A38" s="220"/>
      <c r="B38" s="46" t="s">
        <v>525</v>
      </c>
      <c r="C38" s="33"/>
      <c r="D38" s="61"/>
    </row>
    <row r="39" spans="1:4" x14ac:dyDescent="0.25">
      <c r="A39" s="220"/>
      <c r="B39" s="46" t="s">
        <v>526</v>
      </c>
      <c r="C39" s="33"/>
      <c r="D39" s="61"/>
    </row>
    <row r="40" spans="1:4" x14ac:dyDescent="0.25">
      <c r="A40" s="220"/>
      <c r="B40" s="46" t="s">
        <v>527</v>
      </c>
      <c r="C40" s="33"/>
      <c r="D40" s="61"/>
    </row>
    <row r="41" spans="1:4" x14ac:dyDescent="0.25">
      <c r="A41" s="220"/>
      <c r="B41" s="46" t="s">
        <v>528</v>
      </c>
      <c r="C41" s="33"/>
      <c r="D41" s="61"/>
    </row>
    <row r="42" spans="1:4" ht="15.75" thickBot="1" x14ac:dyDescent="0.3">
      <c r="A42" s="235"/>
      <c r="B42" s="60" t="s">
        <v>529</v>
      </c>
      <c r="C42" s="33"/>
      <c r="D42" s="85"/>
    </row>
    <row r="43" spans="1:4" ht="30.75" thickBot="1" x14ac:dyDescent="0.3">
      <c r="A43" s="80"/>
      <c r="B43" s="115" t="s">
        <v>338</v>
      </c>
      <c r="C43" s="116" t="e">
        <f>(100*(COUNTIF(C9:C42,"No"))/((COUNTIF(C9:C42,"Yes"))+(COUNTIF(C9:C42,"No"))))</f>
        <v>#DIV/0!</v>
      </c>
      <c r="D43" s="117" t="s">
        <v>339</v>
      </c>
    </row>
  </sheetData>
  <autoFilter ref="A8:D8" xr:uid="{2566C820-48B6-46CF-BDA1-17CC1F3F663C}"/>
  <mergeCells count="4">
    <mergeCell ref="A32:A42"/>
    <mergeCell ref="A1:D1"/>
    <mergeCell ref="A10:A24"/>
    <mergeCell ref="A27:A31"/>
  </mergeCells>
  <conditionalFormatting sqref="C43">
    <cfRule type="cellIs" dxfId="7" priority="4" operator="greaterThanOrEqual">
      <formula>25</formula>
    </cfRule>
  </conditionalFormatting>
  <conditionalFormatting sqref="C9">
    <cfRule type="cellIs" dxfId="6" priority="1" operator="equal">
      <formula>"No"</formula>
    </cfRule>
  </conditionalFormatting>
  <dataValidations count="1">
    <dataValidation type="list" allowBlank="1" showInputMessage="1" showErrorMessage="1" sqref="C9:C42" xr:uid="{261E6044-C0B0-4BE2-ACFF-36C6108BCB11}">
      <formula1>$F$8:$F$10</formula1>
    </dataValidation>
  </dataValidations>
  <hyperlinks>
    <hyperlink ref="B6" r:id="rId1" location="noise-data" xr:uid="{00EE0033-19E6-4404-8AA5-BC8B26B42F1F}"/>
  </hyperlinks>
  <pageMargins left="0.7" right="0.7" top="0.75" bottom="0.75" header="0.3" footer="0.3"/>
  <pageSetup paperSize="9" orientation="portrait" verticalDpi="0"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97BDE-F256-4E62-A7D5-D39B8B245BB5}">
  <dimension ref="A1:I37"/>
  <sheetViews>
    <sheetView workbookViewId="0">
      <selection activeCell="D47" sqref="D47"/>
    </sheetView>
  </sheetViews>
  <sheetFormatPr defaultRowHeight="15" x14ac:dyDescent="0.25"/>
  <cols>
    <col min="1" max="1" width="26.42578125" customWidth="1"/>
    <col min="2" max="2" width="72.42578125" customWidth="1"/>
    <col min="3" max="3" width="15" style="193" customWidth="1"/>
    <col min="4" max="4" width="68.140625" style="193" customWidth="1"/>
    <col min="5" max="5" width="9.140625" style="151"/>
    <col min="6" max="6" width="9.140625" style="62"/>
    <col min="7" max="9" width="9.140625" style="151"/>
  </cols>
  <sheetData>
    <row r="1" spans="1:9" ht="18" x14ac:dyDescent="0.25">
      <c r="A1" s="222" t="s">
        <v>530</v>
      </c>
      <c r="B1" s="222"/>
      <c r="C1" s="222"/>
      <c r="D1" s="222"/>
    </row>
    <row r="2" spans="1:9" ht="18" x14ac:dyDescent="0.25">
      <c r="A2" s="108"/>
      <c r="B2" s="57"/>
      <c r="C2" s="191"/>
      <c r="D2" s="191"/>
    </row>
    <row r="3" spans="1:9" ht="60" customHeight="1" x14ac:dyDescent="0.25">
      <c r="A3" s="236" t="s">
        <v>531</v>
      </c>
      <c r="B3" s="236"/>
      <c r="C3" s="236"/>
      <c r="D3" s="236"/>
    </row>
    <row r="4" spans="1:9" x14ac:dyDescent="0.25">
      <c r="A4" s="31"/>
      <c r="B4" s="31"/>
      <c r="C4" s="185"/>
      <c r="D4" s="185"/>
    </row>
    <row r="5" spans="1:9" x14ac:dyDescent="0.25">
      <c r="A5" s="32" t="s">
        <v>282</v>
      </c>
      <c r="B5" s="33"/>
      <c r="C5" s="185"/>
      <c r="D5" s="185"/>
    </row>
    <row r="6" spans="1:9" x14ac:dyDescent="0.25">
      <c r="A6" s="32" t="s">
        <v>283</v>
      </c>
      <c r="B6" s="33"/>
      <c r="C6" s="185"/>
      <c r="D6" s="185"/>
    </row>
    <row r="7" spans="1:9" x14ac:dyDescent="0.25">
      <c r="A7" s="31"/>
      <c r="B7" s="31"/>
      <c r="C7" s="185"/>
      <c r="D7" s="185"/>
    </row>
    <row r="8" spans="1:9" x14ac:dyDescent="0.25">
      <c r="A8" s="240" t="s">
        <v>284</v>
      </c>
      <c r="B8" s="241" t="s">
        <v>532</v>
      </c>
      <c r="C8" s="241"/>
      <c r="D8" s="194"/>
    </row>
    <row r="9" spans="1:9" x14ac:dyDescent="0.25">
      <c r="A9" s="240"/>
      <c r="B9" s="241" t="s">
        <v>533</v>
      </c>
      <c r="C9" s="241"/>
      <c r="D9" s="194"/>
    </row>
    <row r="10" spans="1:9" x14ac:dyDescent="0.25">
      <c r="A10" s="31"/>
      <c r="B10" s="31"/>
      <c r="C10" s="185"/>
      <c r="D10" s="185"/>
    </row>
    <row r="11" spans="1:9" x14ac:dyDescent="0.25">
      <c r="A11" s="34" t="s">
        <v>286</v>
      </c>
      <c r="B11" s="34" t="s">
        <v>287</v>
      </c>
      <c r="C11" s="192" t="s">
        <v>63</v>
      </c>
      <c r="D11" s="192" t="s">
        <v>109</v>
      </c>
      <c r="F11" s="54" t="s">
        <v>66</v>
      </c>
    </row>
    <row r="12" spans="1:9" x14ac:dyDescent="0.25">
      <c r="A12" s="84" t="s">
        <v>534</v>
      </c>
      <c r="B12" s="46" t="s">
        <v>535</v>
      </c>
      <c r="C12" s="164" t="s">
        <v>70</v>
      </c>
      <c r="D12" s="141"/>
      <c r="E12" s="152"/>
      <c r="F12" s="133" t="s">
        <v>68</v>
      </c>
      <c r="G12" s="152"/>
      <c r="H12" s="152"/>
      <c r="I12" s="152"/>
    </row>
    <row r="13" spans="1:9" x14ac:dyDescent="0.25">
      <c r="A13" s="237" t="s">
        <v>536</v>
      </c>
      <c r="B13" s="59" t="s">
        <v>537</v>
      </c>
      <c r="C13" s="164" t="s">
        <v>66</v>
      </c>
      <c r="D13" s="195"/>
      <c r="E13" s="152"/>
      <c r="F13" s="133" t="s">
        <v>70</v>
      </c>
      <c r="G13" s="152"/>
      <c r="H13" s="152"/>
      <c r="I13" s="152"/>
    </row>
    <row r="14" spans="1:9" ht="28.5" x14ac:dyDescent="0.25">
      <c r="A14" s="238"/>
      <c r="B14" s="52" t="s">
        <v>538</v>
      </c>
      <c r="C14" s="164" t="s">
        <v>68</v>
      </c>
      <c r="D14" s="195"/>
      <c r="E14" s="152"/>
      <c r="F14" s="133"/>
      <c r="G14" s="152"/>
      <c r="H14" s="152"/>
      <c r="I14" s="152"/>
    </row>
    <row r="15" spans="1:9" x14ac:dyDescent="0.25">
      <c r="A15" s="238"/>
      <c r="B15" s="52" t="s">
        <v>539</v>
      </c>
      <c r="C15" s="164" t="s">
        <v>68</v>
      </c>
      <c r="D15" s="195"/>
      <c r="E15" s="152"/>
      <c r="F15" s="133"/>
      <c r="G15" s="152"/>
      <c r="H15" s="152"/>
      <c r="I15" s="152"/>
    </row>
    <row r="16" spans="1:9" x14ac:dyDescent="0.25">
      <c r="A16" s="238"/>
      <c r="B16" s="52" t="s">
        <v>540</v>
      </c>
      <c r="C16" s="164" t="s">
        <v>68</v>
      </c>
      <c r="D16" s="162" t="s">
        <v>841</v>
      </c>
      <c r="E16" s="152"/>
      <c r="F16" s="133"/>
      <c r="G16" s="152"/>
      <c r="H16" s="152"/>
      <c r="I16" s="152"/>
    </row>
    <row r="17" spans="1:9" x14ac:dyDescent="0.25">
      <c r="A17" s="238"/>
      <c r="B17" s="52" t="s">
        <v>541</v>
      </c>
      <c r="C17" s="164" t="s">
        <v>68</v>
      </c>
      <c r="D17" s="195"/>
      <c r="E17" s="152"/>
      <c r="F17" s="133"/>
      <c r="G17" s="152"/>
      <c r="H17" s="152"/>
      <c r="I17" s="152"/>
    </row>
    <row r="18" spans="1:9" x14ac:dyDescent="0.25">
      <c r="A18" s="239"/>
      <c r="B18" s="52" t="s">
        <v>542</v>
      </c>
      <c r="C18" s="164" t="s">
        <v>68</v>
      </c>
      <c r="D18" s="195"/>
      <c r="E18" s="152"/>
      <c r="F18" s="133"/>
      <c r="G18" s="152"/>
      <c r="H18" s="152"/>
      <c r="I18" s="152"/>
    </row>
    <row r="19" spans="1:9" ht="28.5" x14ac:dyDescent="0.25">
      <c r="A19" s="237" t="s">
        <v>543</v>
      </c>
      <c r="B19" s="46" t="s">
        <v>544</v>
      </c>
      <c r="C19" s="164" t="s">
        <v>66</v>
      </c>
      <c r="D19" s="163"/>
      <c r="E19" s="152"/>
      <c r="F19" s="133"/>
      <c r="G19" s="152"/>
      <c r="H19" s="152"/>
      <c r="I19" s="152"/>
    </row>
    <row r="20" spans="1:9" ht="42.75" x14ac:dyDescent="0.25">
      <c r="A20" s="238"/>
      <c r="B20" s="46" t="s">
        <v>545</v>
      </c>
      <c r="C20" s="164" t="s">
        <v>68</v>
      </c>
      <c r="D20" s="163"/>
      <c r="E20" s="152"/>
      <c r="F20" s="133"/>
      <c r="G20" s="152"/>
      <c r="H20" s="152"/>
      <c r="I20" s="152"/>
    </row>
    <row r="21" spans="1:9" x14ac:dyDescent="0.25">
      <c r="A21" s="238"/>
      <c r="B21" s="52" t="s">
        <v>546</v>
      </c>
      <c r="C21" s="164" t="s">
        <v>66</v>
      </c>
      <c r="D21" s="163"/>
      <c r="E21" s="152"/>
      <c r="F21" s="133"/>
      <c r="G21" s="152"/>
      <c r="H21" s="152"/>
      <c r="I21" s="152"/>
    </row>
    <row r="22" spans="1:9" x14ac:dyDescent="0.25">
      <c r="A22" s="238"/>
      <c r="B22" s="52" t="s">
        <v>547</v>
      </c>
      <c r="C22" s="164" t="s">
        <v>68</v>
      </c>
      <c r="D22" s="163"/>
      <c r="E22" s="152"/>
      <c r="F22" s="133"/>
      <c r="G22" s="152"/>
      <c r="H22" s="152"/>
      <c r="I22" s="152"/>
    </row>
    <row r="23" spans="1:9" x14ac:dyDescent="0.25">
      <c r="A23" s="238"/>
      <c r="B23" s="52" t="s">
        <v>548</v>
      </c>
      <c r="C23" s="164" t="s">
        <v>68</v>
      </c>
      <c r="D23" s="163"/>
      <c r="E23" s="152"/>
      <c r="F23" s="133"/>
      <c r="G23" s="152"/>
      <c r="H23" s="152"/>
      <c r="I23" s="152"/>
    </row>
    <row r="24" spans="1:9" x14ac:dyDescent="0.25">
      <c r="A24" s="238"/>
      <c r="B24" s="52" t="s">
        <v>549</v>
      </c>
      <c r="C24" s="164" t="s">
        <v>66</v>
      </c>
      <c r="D24" s="163"/>
      <c r="E24" s="152"/>
      <c r="F24" s="133"/>
      <c r="G24" s="152"/>
      <c r="H24" s="152"/>
      <c r="I24" s="152"/>
    </row>
    <row r="25" spans="1:9" x14ac:dyDescent="0.25">
      <c r="A25" s="238"/>
      <c r="B25" s="52" t="s">
        <v>550</v>
      </c>
      <c r="C25" s="164" t="s">
        <v>70</v>
      </c>
      <c r="D25" s="163"/>
      <c r="E25" s="152"/>
      <c r="F25" s="133"/>
      <c r="G25" s="152"/>
      <c r="H25" s="152"/>
      <c r="I25" s="152"/>
    </row>
    <row r="26" spans="1:9" x14ac:dyDescent="0.25">
      <c r="A26" s="239"/>
      <c r="B26" s="52" t="s">
        <v>551</v>
      </c>
      <c r="C26" s="164" t="s">
        <v>68</v>
      </c>
      <c r="D26" s="163"/>
      <c r="E26" s="152"/>
      <c r="F26" s="133"/>
      <c r="G26" s="152"/>
      <c r="H26" s="152"/>
      <c r="I26" s="152"/>
    </row>
    <row r="27" spans="1:9" ht="42.75" x14ac:dyDescent="0.25">
      <c r="A27" s="237" t="s">
        <v>552</v>
      </c>
      <c r="B27" s="46" t="s">
        <v>553</v>
      </c>
      <c r="C27" s="164" t="s">
        <v>66</v>
      </c>
      <c r="D27" s="141"/>
      <c r="E27" s="152"/>
      <c r="F27" s="133"/>
      <c r="G27" s="152"/>
      <c r="H27" s="152"/>
      <c r="I27" s="152"/>
    </row>
    <row r="28" spans="1:9" ht="42.75" x14ac:dyDescent="0.25">
      <c r="A28" s="238"/>
      <c r="B28" s="46" t="s">
        <v>554</v>
      </c>
      <c r="C28" s="164" t="s">
        <v>66</v>
      </c>
      <c r="D28" s="141"/>
      <c r="E28" s="152"/>
      <c r="F28" s="133"/>
      <c r="G28" s="152"/>
      <c r="H28" s="152"/>
      <c r="I28" s="152"/>
    </row>
    <row r="29" spans="1:9" ht="28.5" x14ac:dyDescent="0.25">
      <c r="A29" s="239"/>
      <c r="B29" s="46" t="s">
        <v>555</v>
      </c>
      <c r="C29" s="164" t="s">
        <v>66</v>
      </c>
      <c r="D29" s="141"/>
      <c r="E29" s="152"/>
      <c r="F29" s="133"/>
      <c r="G29" s="152"/>
      <c r="H29" s="152"/>
      <c r="I29" s="152"/>
    </row>
    <row r="30" spans="1:9" ht="42.75" x14ac:dyDescent="0.25">
      <c r="A30" s="47" t="s">
        <v>556</v>
      </c>
      <c r="B30" s="46" t="s">
        <v>557</v>
      </c>
      <c r="C30" s="164" t="s">
        <v>66</v>
      </c>
      <c r="D30" s="163"/>
      <c r="E30" s="152"/>
      <c r="F30" s="133"/>
      <c r="G30" s="152"/>
      <c r="H30" s="152"/>
      <c r="I30" s="152"/>
    </row>
    <row r="31" spans="1:9" x14ac:dyDescent="0.25">
      <c r="A31" s="237" t="s">
        <v>558</v>
      </c>
      <c r="B31" s="46" t="s">
        <v>559</v>
      </c>
      <c r="C31" s="164" t="s">
        <v>66</v>
      </c>
      <c r="D31" s="163"/>
      <c r="E31" s="152"/>
      <c r="F31" s="133"/>
      <c r="G31" s="152"/>
      <c r="H31" s="152"/>
      <c r="I31" s="152"/>
    </row>
    <row r="32" spans="1:9" ht="57" x14ac:dyDescent="0.25">
      <c r="A32" s="239"/>
      <c r="B32" s="46" t="s">
        <v>560</v>
      </c>
      <c r="C32" s="164" t="s">
        <v>68</v>
      </c>
      <c r="D32" s="163"/>
      <c r="E32" s="152"/>
      <c r="F32" s="133"/>
      <c r="G32" s="152"/>
      <c r="H32" s="152"/>
      <c r="I32" s="152"/>
    </row>
    <row r="33" spans="1:9" ht="28.5" customHeight="1" x14ac:dyDescent="0.25">
      <c r="A33" s="237" t="s">
        <v>561</v>
      </c>
      <c r="B33" s="46" t="s">
        <v>562</v>
      </c>
      <c r="C33" s="164" t="s">
        <v>68</v>
      </c>
      <c r="D33" s="163"/>
      <c r="E33" s="152"/>
      <c r="F33" s="133"/>
      <c r="G33" s="152"/>
      <c r="H33" s="152"/>
      <c r="I33" s="152"/>
    </row>
    <row r="34" spans="1:9" ht="28.5" x14ac:dyDescent="0.25">
      <c r="A34" s="238"/>
      <c r="B34" s="46" t="s">
        <v>563</v>
      </c>
      <c r="C34" s="164" t="s">
        <v>66</v>
      </c>
      <c r="D34" s="163"/>
      <c r="E34" s="152"/>
      <c r="F34" s="133"/>
      <c r="G34" s="152"/>
      <c r="H34" s="152"/>
      <c r="I34" s="152"/>
    </row>
    <row r="35" spans="1:9" ht="28.5" x14ac:dyDescent="0.25">
      <c r="A35" s="238"/>
      <c r="B35" s="46" t="s">
        <v>564</v>
      </c>
      <c r="C35" s="164" t="s">
        <v>66</v>
      </c>
      <c r="D35" s="155" t="s">
        <v>842</v>
      </c>
      <c r="E35" s="152"/>
      <c r="F35" s="133"/>
      <c r="G35" s="152"/>
      <c r="H35" s="152"/>
      <c r="I35" s="152"/>
    </row>
    <row r="36" spans="1:9" ht="29.25" thickBot="1" x14ac:dyDescent="0.3">
      <c r="A36" s="238"/>
      <c r="B36" s="60" t="s">
        <v>565</v>
      </c>
      <c r="C36" s="164" t="s">
        <v>68</v>
      </c>
      <c r="D36" s="196"/>
      <c r="E36" s="152"/>
      <c r="F36" s="133"/>
      <c r="G36" s="152"/>
      <c r="H36" s="152"/>
      <c r="I36" s="152"/>
    </row>
    <row r="37" spans="1:9" ht="30.75" thickBot="1" x14ac:dyDescent="0.3">
      <c r="A37" s="109"/>
      <c r="B37" s="115" t="s">
        <v>338</v>
      </c>
      <c r="C37" s="189">
        <f>(100*(COUNTIF(C12:C36,"No"))/((COUNTIF(C12:C36,"Yes"))+(COUNTIF(C12:C36,"No"))))</f>
        <v>52.173913043478258</v>
      </c>
      <c r="D37" s="197" t="s">
        <v>339</v>
      </c>
    </row>
  </sheetData>
  <autoFilter ref="A11:D11" xr:uid="{1E997BDE-F256-4E62-A7D5-D39B8B245BB5}"/>
  <mergeCells count="10">
    <mergeCell ref="A3:D3"/>
    <mergeCell ref="A27:A29"/>
    <mergeCell ref="A1:D1"/>
    <mergeCell ref="A31:A32"/>
    <mergeCell ref="A33:A36"/>
    <mergeCell ref="A8:A9"/>
    <mergeCell ref="B8:C8"/>
    <mergeCell ref="B9:C9"/>
    <mergeCell ref="A13:A18"/>
    <mergeCell ref="A19:A26"/>
  </mergeCells>
  <conditionalFormatting sqref="C37">
    <cfRule type="cellIs" dxfId="5" priority="3" operator="greaterThanOrEqual">
      <formula>25</formula>
    </cfRule>
  </conditionalFormatting>
  <conditionalFormatting sqref="C12">
    <cfRule type="cellIs" dxfId="4" priority="1" operator="equal">
      <formula>"No"</formula>
    </cfRule>
  </conditionalFormatting>
  <dataValidations count="1">
    <dataValidation type="list" allowBlank="1" showInputMessage="1" showErrorMessage="1" sqref="C12:C36" xr:uid="{3B7BF0D5-7E61-4974-A03F-236F5721CB58}">
      <formula1>$F$11:$F$13</formula1>
    </dataValidation>
  </dataValidations>
  <hyperlinks>
    <hyperlink ref="B8" r:id="rId1" xr:uid="{2F63C151-5C21-4026-A711-EF9F429616A0}"/>
    <hyperlink ref="B9" r:id="rId2" xr:uid="{74F6564F-7F9B-4CA7-BA0A-128B03B524A3}"/>
  </hyperlinks>
  <pageMargins left="0.7" right="0.7" top="0.75" bottom="0.75" header="0.3" footer="0.3"/>
  <pageSetup paperSize="9" orientation="portrait" verticalDpi="36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D404E-16DD-4AB7-9F29-AAD7021296D7}">
  <dimension ref="A1:J33"/>
  <sheetViews>
    <sheetView workbookViewId="0">
      <selection activeCell="B3" sqref="B3"/>
    </sheetView>
  </sheetViews>
  <sheetFormatPr defaultRowHeight="15" x14ac:dyDescent="0.25"/>
  <cols>
    <col min="1" max="1" width="31.85546875" customWidth="1"/>
    <col min="2" max="2" width="68.7109375" customWidth="1"/>
    <col min="3" max="3" width="16.7109375" customWidth="1"/>
    <col min="4" max="4" width="58.7109375" customWidth="1"/>
    <col min="5" max="6" width="9.140625" style="151"/>
    <col min="7" max="7" width="9.140625" style="54"/>
    <col min="8" max="10" width="9.140625" style="151"/>
  </cols>
  <sheetData>
    <row r="1" spans="1:7" ht="18" x14ac:dyDescent="0.25">
      <c r="A1" s="222" t="s">
        <v>566</v>
      </c>
      <c r="B1" s="222"/>
      <c r="C1" s="222"/>
      <c r="D1" s="222"/>
    </row>
    <row r="2" spans="1:7" x14ac:dyDescent="0.25">
      <c r="A2" s="31"/>
      <c r="B2" s="31"/>
      <c r="C2" s="31"/>
      <c r="D2" s="31"/>
    </row>
    <row r="3" spans="1:7" x14ac:dyDescent="0.25">
      <c r="A3" s="32" t="s">
        <v>282</v>
      </c>
      <c r="B3" s="177" t="s">
        <v>840</v>
      </c>
      <c r="C3" s="31"/>
      <c r="D3" s="31"/>
    </row>
    <row r="4" spans="1:7" x14ac:dyDescent="0.25">
      <c r="A4" s="32" t="s">
        <v>283</v>
      </c>
      <c r="B4" s="33"/>
      <c r="C4" s="31"/>
      <c r="D4" s="31"/>
    </row>
    <row r="5" spans="1:7" x14ac:dyDescent="0.25">
      <c r="A5" s="31"/>
      <c r="B5" s="31"/>
      <c r="C5" s="31"/>
      <c r="D5" s="31"/>
    </row>
    <row r="6" spans="1:7" x14ac:dyDescent="0.25">
      <c r="A6" s="32" t="s">
        <v>284</v>
      </c>
      <c r="B6" s="55" t="s">
        <v>341</v>
      </c>
      <c r="C6" s="56"/>
      <c r="D6" s="56"/>
    </row>
    <row r="7" spans="1:7" x14ac:dyDescent="0.25">
      <c r="A7" s="31"/>
      <c r="B7" s="31"/>
      <c r="C7" s="31"/>
      <c r="D7" s="31"/>
    </row>
    <row r="8" spans="1:7" x14ac:dyDescent="0.25">
      <c r="A8" s="44" t="s">
        <v>286</v>
      </c>
      <c r="B8" s="44" t="s">
        <v>287</v>
      </c>
      <c r="C8" s="45" t="s">
        <v>63</v>
      </c>
      <c r="D8" s="45" t="s">
        <v>109</v>
      </c>
      <c r="G8" s="54" t="s">
        <v>66</v>
      </c>
    </row>
    <row r="9" spans="1:7" ht="42.75" x14ac:dyDescent="0.25">
      <c r="A9" s="219" t="s">
        <v>536</v>
      </c>
      <c r="B9" s="1" t="s">
        <v>567</v>
      </c>
      <c r="C9" s="37" t="s">
        <v>68</v>
      </c>
      <c r="D9" s="50" t="s">
        <v>568</v>
      </c>
      <c r="G9" s="54" t="s">
        <v>68</v>
      </c>
    </row>
    <row r="10" spans="1:7" ht="28.5" x14ac:dyDescent="0.25">
      <c r="A10" s="220"/>
      <c r="B10" s="1" t="s">
        <v>569</v>
      </c>
      <c r="C10" s="37" t="s">
        <v>68</v>
      </c>
      <c r="D10" s="50"/>
      <c r="G10" s="54" t="s">
        <v>70</v>
      </c>
    </row>
    <row r="11" spans="1:7" x14ac:dyDescent="0.25">
      <c r="A11" s="220"/>
      <c r="B11" s="1" t="s">
        <v>539</v>
      </c>
      <c r="C11" s="37" t="s">
        <v>68</v>
      </c>
      <c r="D11" s="50"/>
    </row>
    <row r="12" spans="1:7" x14ac:dyDescent="0.25">
      <c r="A12" s="220"/>
      <c r="B12" s="1" t="s">
        <v>540</v>
      </c>
      <c r="C12" s="37" t="s">
        <v>68</v>
      </c>
      <c r="D12" s="50"/>
    </row>
    <row r="13" spans="1:7" x14ac:dyDescent="0.25">
      <c r="A13" s="221"/>
      <c r="B13" s="1" t="s">
        <v>541</v>
      </c>
      <c r="C13" s="37" t="s">
        <v>68</v>
      </c>
      <c r="D13" s="50"/>
    </row>
    <row r="14" spans="1:7" ht="142.5" x14ac:dyDescent="0.25">
      <c r="A14" s="219" t="s">
        <v>570</v>
      </c>
      <c r="B14" s="46" t="s">
        <v>571</v>
      </c>
      <c r="C14" s="37" t="s">
        <v>68</v>
      </c>
      <c r="D14" s="40" t="s">
        <v>572</v>
      </c>
    </row>
    <row r="15" spans="1:7" ht="42.75" x14ac:dyDescent="0.25">
      <c r="A15" s="220"/>
      <c r="B15" s="52" t="s">
        <v>573</v>
      </c>
      <c r="C15" s="37" t="s">
        <v>68</v>
      </c>
      <c r="D15" s="40" t="s">
        <v>574</v>
      </c>
    </row>
    <row r="16" spans="1:7" x14ac:dyDescent="0.25">
      <c r="A16" s="220"/>
      <c r="B16" s="53" t="s">
        <v>575</v>
      </c>
      <c r="C16" s="37" t="s">
        <v>68</v>
      </c>
      <c r="D16" s="40"/>
    </row>
    <row r="17" spans="1:4" x14ac:dyDescent="0.25">
      <c r="A17" s="220"/>
      <c r="B17" s="53" t="s">
        <v>576</v>
      </c>
      <c r="C17" s="37" t="s">
        <v>68</v>
      </c>
      <c r="D17" s="40"/>
    </row>
    <row r="18" spans="1:4" x14ac:dyDescent="0.25">
      <c r="A18" s="220"/>
      <c r="B18" s="53" t="s">
        <v>577</v>
      </c>
      <c r="C18" s="37" t="s">
        <v>68</v>
      </c>
      <c r="D18" s="40"/>
    </row>
    <row r="19" spans="1:4" x14ac:dyDescent="0.25">
      <c r="A19" s="220"/>
      <c r="B19" s="53" t="s">
        <v>578</v>
      </c>
      <c r="C19" s="37" t="s">
        <v>68</v>
      </c>
      <c r="D19" s="40"/>
    </row>
    <row r="20" spans="1:4" x14ac:dyDescent="0.25">
      <c r="A20" s="220"/>
      <c r="B20" s="53" t="s">
        <v>579</v>
      </c>
      <c r="C20" s="37" t="s">
        <v>68</v>
      </c>
      <c r="D20" s="40"/>
    </row>
    <row r="21" spans="1:4" x14ac:dyDescent="0.25">
      <c r="A21" s="221"/>
      <c r="B21" s="53" t="s">
        <v>580</v>
      </c>
      <c r="C21" s="37" t="s">
        <v>68</v>
      </c>
      <c r="D21" s="40"/>
    </row>
    <row r="22" spans="1:4" ht="57" x14ac:dyDescent="0.25">
      <c r="A22" s="219" t="s">
        <v>581</v>
      </c>
      <c r="B22" s="46" t="s">
        <v>582</v>
      </c>
      <c r="C22" s="37" t="s">
        <v>68</v>
      </c>
      <c r="D22" s="51" t="s">
        <v>583</v>
      </c>
    </row>
    <row r="23" spans="1:4" ht="42.75" x14ac:dyDescent="0.25">
      <c r="A23" s="220"/>
      <c r="B23" s="46" t="s">
        <v>584</v>
      </c>
      <c r="C23" s="37" t="s">
        <v>68</v>
      </c>
      <c r="D23" s="51"/>
    </row>
    <row r="24" spans="1:4" ht="42.75" x14ac:dyDescent="0.25">
      <c r="A24" s="221"/>
      <c r="B24" s="46" t="s">
        <v>585</v>
      </c>
      <c r="C24" s="37" t="s">
        <v>68</v>
      </c>
      <c r="D24" s="40" t="s">
        <v>586</v>
      </c>
    </row>
    <row r="25" spans="1:4" ht="57" x14ac:dyDescent="0.25">
      <c r="A25" s="219" t="s">
        <v>587</v>
      </c>
      <c r="B25" s="46" t="s">
        <v>588</v>
      </c>
      <c r="C25" s="37" t="s">
        <v>68</v>
      </c>
      <c r="D25" s="51" t="s">
        <v>589</v>
      </c>
    </row>
    <row r="26" spans="1:4" ht="99.75" x14ac:dyDescent="0.25">
      <c r="A26" s="221"/>
      <c r="B26" s="46" t="s">
        <v>590</v>
      </c>
      <c r="C26" s="37" t="s">
        <v>68</v>
      </c>
      <c r="D26" s="51" t="s">
        <v>591</v>
      </c>
    </row>
    <row r="27" spans="1:4" x14ac:dyDescent="0.25">
      <c r="A27" s="219" t="s">
        <v>558</v>
      </c>
      <c r="B27" s="46" t="s">
        <v>592</v>
      </c>
      <c r="C27" s="37" t="s">
        <v>68</v>
      </c>
      <c r="D27" s="40" t="s">
        <v>593</v>
      </c>
    </row>
    <row r="28" spans="1:4" ht="57" x14ac:dyDescent="0.25">
      <c r="A28" s="221"/>
      <c r="B28" s="46" t="s">
        <v>594</v>
      </c>
      <c r="C28" s="37" t="s">
        <v>68</v>
      </c>
      <c r="D28" s="40" t="s">
        <v>593</v>
      </c>
    </row>
    <row r="29" spans="1:4" ht="28.5" customHeight="1" x14ac:dyDescent="0.25">
      <c r="A29" s="219" t="s">
        <v>561</v>
      </c>
      <c r="B29" s="46" t="s">
        <v>595</v>
      </c>
      <c r="C29" s="37" t="s">
        <v>68</v>
      </c>
      <c r="D29" s="40" t="s">
        <v>593</v>
      </c>
    </row>
    <row r="30" spans="1:4" ht="28.5" x14ac:dyDescent="0.25">
      <c r="A30" s="220"/>
      <c r="B30" s="46" t="s">
        <v>596</v>
      </c>
      <c r="C30" s="37" t="s">
        <v>68</v>
      </c>
      <c r="D30" s="40" t="s">
        <v>593</v>
      </c>
    </row>
    <row r="31" spans="1:4" ht="42.75" x14ac:dyDescent="0.25">
      <c r="A31" s="220"/>
      <c r="B31" s="46" t="s">
        <v>597</v>
      </c>
      <c r="C31" s="37" t="s">
        <v>68</v>
      </c>
      <c r="D31" s="40" t="s">
        <v>593</v>
      </c>
    </row>
    <row r="32" spans="1:4" ht="29.25" thickBot="1" x14ac:dyDescent="0.3">
      <c r="A32" s="220"/>
      <c r="B32" s="60" t="s">
        <v>598</v>
      </c>
      <c r="C32" s="37" t="s">
        <v>68</v>
      </c>
      <c r="D32" s="83" t="s">
        <v>593</v>
      </c>
    </row>
    <row r="33" spans="1:4" ht="30.75" thickBot="1" x14ac:dyDescent="0.3">
      <c r="A33" s="80"/>
      <c r="B33" s="115" t="s">
        <v>338</v>
      </c>
      <c r="C33" s="116">
        <f>(100*(COUNTIF(C9:C32,"No"))/((COUNTIF(C9:C32,"Yes"))+(COUNTIF(C9:C32,"No"))))</f>
        <v>100</v>
      </c>
      <c r="D33" s="117" t="s">
        <v>339</v>
      </c>
    </row>
  </sheetData>
  <autoFilter ref="A8:D8" xr:uid="{60BD404E-16DD-4AB7-9F29-AAD7021296D7}"/>
  <mergeCells count="7">
    <mergeCell ref="A1:D1"/>
    <mergeCell ref="A25:A26"/>
    <mergeCell ref="A27:A28"/>
    <mergeCell ref="A29:A32"/>
    <mergeCell ref="A14:A21"/>
    <mergeCell ref="A9:A13"/>
    <mergeCell ref="A22:A24"/>
  </mergeCells>
  <conditionalFormatting sqref="C33">
    <cfRule type="cellIs" dxfId="3" priority="2" operator="greaterThanOrEqual">
      <formula>25</formula>
    </cfRule>
  </conditionalFormatting>
  <dataValidations count="1">
    <dataValidation type="list" allowBlank="1" showInputMessage="1" showErrorMessage="1" sqref="C9:C32" xr:uid="{CDAEB19E-ECD8-42C6-9920-9C46945FA9BC}">
      <formula1>$G$8:$G$10</formula1>
    </dataValidation>
  </dataValidation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F0349-D7A1-4708-A241-0D51B11BE28B}">
  <dimension ref="A1:H36"/>
  <sheetViews>
    <sheetView topLeftCell="B1" zoomScale="85" zoomScaleNormal="85" workbookViewId="0">
      <selection activeCell="D15" sqref="D15"/>
    </sheetView>
  </sheetViews>
  <sheetFormatPr defaultRowHeight="15" x14ac:dyDescent="0.25"/>
  <cols>
    <col min="1" max="1" width="23" style="110" bestFit="1" customWidth="1"/>
    <col min="2" max="2" width="67.7109375" customWidth="1"/>
    <col min="3" max="3" width="15.5703125" style="193" customWidth="1"/>
    <col min="4" max="4" width="51.28515625" customWidth="1"/>
    <col min="5" max="6" width="9.140625" style="151"/>
    <col min="7" max="7" width="9.140625" style="54"/>
    <col min="8" max="8" width="9.140625" style="151"/>
  </cols>
  <sheetData>
    <row r="1" spans="1:7" ht="18" x14ac:dyDescent="0.25">
      <c r="A1" s="222" t="s">
        <v>599</v>
      </c>
      <c r="B1" s="222"/>
      <c r="C1" s="222"/>
      <c r="D1" s="222"/>
    </row>
    <row r="2" spans="1:7" x14ac:dyDescent="0.25">
      <c r="A2" s="12"/>
      <c r="B2" s="31"/>
      <c r="C2" s="185"/>
      <c r="D2" s="31"/>
    </row>
    <row r="3" spans="1:7" x14ac:dyDescent="0.25">
      <c r="A3" s="26" t="s">
        <v>282</v>
      </c>
      <c r="B3" s="181" t="s">
        <v>864</v>
      </c>
      <c r="C3" s="185" t="s">
        <v>863</v>
      </c>
      <c r="D3" s="31"/>
    </row>
    <row r="4" spans="1:7" x14ac:dyDescent="0.25">
      <c r="A4" s="26" t="s">
        <v>283</v>
      </c>
      <c r="B4" s="33" t="s">
        <v>865</v>
      </c>
      <c r="C4" s="185" t="s">
        <v>862</v>
      </c>
      <c r="D4" s="31"/>
    </row>
    <row r="5" spans="1:7" x14ac:dyDescent="0.25">
      <c r="A5" s="12"/>
      <c r="B5" s="31"/>
      <c r="C5" s="185"/>
      <c r="D5" s="31"/>
    </row>
    <row r="6" spans="1:7" x14ac:dyDescent="0.25">
      <c r="A6" s="201" t="s">
        <v>284</v>
      </c>
      <c r="B6" s="241" t="s">
        <v>600</v>
      </c>
      <c r="C6" s="241"/>
      <c r="D6" s="241"/>
    </row>
    <row r="7" spans="1:7" x14ac:dyDescent="0.25">
      <c r="A7" s="201"/>
      <c r="B7" s="241" t="s">
        <v>601</v>
      </c>
      <c r="C7" s="241"/>
      <c r="D7" s="241"/>
    </row>
    <row r="8" spans="1:7" ht="15" customHeight="1" x14ac:dyDescent="0.25">
      <c r="A8" s="201"/>
      <c r="B8" s="243" t="s">
        <v>602</v>
      </c>
      <c r="C8" s="243"/>
      <c r="D8" s="243"/>
    </row>
    <row r="9" spans="1:7" x14ac:dyDescent="0.25">
      <c r="A9" s="12"/>
      <c r="B9" s="31"/>
      <c r="C9" s="185"/>
      <c r="D9" s="31"/>
    </row>
    <row r="10" spans="1:7" x14ac:dyDescent="0.25">
      <c r="A10" s="26" t="s">
        <v>286</v>
      </c>
      <c r="B10" s="34" t="s">
        <v>287</v>
      </c>
      <c r="C10" s="192" t="s">
        <v>63</v>
      </c>
      <c r="D10" s="26" t="s">
        <v>109</v>
      </c>
      <c r="G10" s="54" t="s">
        <v>66</v>
      </c>
    </row>
    <row r="11" spans="1:7" x14ac:dyDescent="0.25">
      <c r="A11" s="233" t="s">
        <v>536</v>
      </c>
      <c r="B11" s="1" t="s">
        <v>603</v>
      </c>
      <c r="C11" s="164"/>
      <c r="D11" s="30"/>
      <c r="G11" s="54" t="s">
        <v>68</v>
      </c>
    </row>
    <row r="12" spans="1:7" ht="28.5" x14ac:dyDescent="0.25">
      <c r="A12" s="242"/>
      <c r="B12" s="1" t="s">
        <v>604</v>
      </c>
      <c r="C12" s="164" t="s">
        <v>66</v>
      </c>
      <c r="D12" s="39"/>
      <c r="G12" s="54" t="s">
        <v>70</v>
      </c>
    </row>
    <row r="13" spans="1:7" x14ac:dyDescent="0.25">
      <c r="A13" s="242"/>
      <c r="B13" s="1" t="s">
        <v>539</v>
      </c>
      <c r="C13" s="164" t="s">
        <v>68</v>
      </c>
      <c r="D13" s="39"/>
    </row>
    <row r="14" spans="1:7" x14ac:dyDescent="0.25">
      <c r="A14" s="242"/>
      <c r="B14" s="1" t="s">
        <v>540</v>
      </c>
      <c r="C14" s="164" t="s">
        <v>66</v>
      </c>
      <c r="D14" s="39"/>
    </row>
    <row r="15" spans="1:7" x14ac:dyDescent="0.25">
      <c r="A15" s="234"/>
      <c r="B15" s="1" t="s">
        <v>541</v>
      </c>
      <c r="C15" s="164" t="s">
        <v>66</v>
      </c>
      <c r="D15" s="198"/>
    </row>
    <row r="16" spans="1:7" ht="42.75" x14ac:dyDescent="0.25">
      <c r="A16" s="2" t="s">
        <v>605</v>
      </c>
      <c r="B16" s="1" t="s">
        <v>606</v>
      </c>
      <c r="C16" s="164" t="s">
        <v>66</v>
      </c>
      <c r="D16" s="40"/>
    </row>
    <row r="17" spans="1:4" x14ac:dyDescent="0.25">
      <c r="A17" s="233" t="s">
        <v>607</v>
      </c>
      <c r="B17" s="1" t="s">
        <v>608</v>
      </c>
      <c r="C17" s="164" t="s">
        <v>66</v>
      </c>
      <c r="D17" s="40"/>
    </row>
    <row r="18" spans="1:4" ht="28.5" x14ac:dyDescent="0.25">
      <c r="A18" s="242"/>
      <c r="B18" s="1" t="s">
        <v>609</v>
      </c>
      <c r="C18" s="164" t="s">
        <v>68</v>
      </c>
      <c r="D18" s="40"/>
    </row>
    <row r="19" spans="1:4" x14ac:dyDescent="0.25">
      <c r="A19" s="242"/>
      <c r="B19" s="1" t="s">
        <v>610</v>
      </c>
      <c r="C19" s="164" t="s">
        <v>68</v>
      </c>
      <c r="D19" s="40"/>
    </row>
    <row r="20" spans="1:4" x14ac:dyDescent="0.25">
      <c r="A20" s="242"/>
      <c r="B20" s="1" t="s">
        <v>611</v>
      </c>
      <c r="C20" s="164" t="s">
        <v>68</v>
      </c>
      <c r="D20" s="40"/>
    </row>
    <row r="21" spans="1:4" x14ac:dyDescent="0.25">
      <c r="A21" s="242"/>
      <c r="B21" s="1" t="s">
        <v>612</v>
      </c>
      <c r="C21" s="164" t="s">
        <v>70</v>
      </c>
      <c r="D21" s="40"/>
    </row>
    <row r="22" spans="1:4" x14ac:dyDescent="0.25">
      <c r="A22" s="234"/>
      <c r="B22" s="1" t="s">
        <v>613</v>
      </c>
      <c r="C22" s="164" t="s">
        <v>68</v>
      </c>
      <c r="D22" s="40"/>
    </row>
    <row r="23" spans="1:4" ht="28.5" x14ac:dyDescent="0.25">
      <c r="A23" s="2" t="s">
        <v>614</v>
      </c>
      <c r="B23" s="1" t="s">
        <v>615</v>
      </c>
      <c r="C23" s="164" t="s">
        <v>66</v>
      </c>
      <c r="D23" s="40"/>
    </row>
    <row r="24" spans="1:4" ht="75" customHeight="1" x14ac:dyDescent="0.25">
      <c r="A24" s="233" t="s">
        <v>616</v>
      </c>
      <c r="B24" s="1" t="s">
        <v>617</v>
      </c>
      <c r="C24" s="164" t="s">
        <v>66</v>
      </c>
      <c r="D24" s="40"/>
    </row>
    <row r="25" spans="1:4" ht="142.5" x14ac:dyDescent="0.25">
      <c r="A25" s="242"/>
      <c r="B25" s="6" t="s">
        <v>618</v>
      </c>
      <c r="C25" s="164" t="s">
        <v>66</v>
      </c>
      <c r="D25" s="40"/>
    </row>
    <row r="26" spans="1:4" x14ac:dyDescent="0.25">
      <c r="A26" s="242"/>
      <c r="B26" s="1" t="s">
        <v>619</v>
      </c>
      <c r="C26" s="164" t="s">
        <v>66</v>
      </c>
      <c r="D26" s="41"/>
    </row>
    <row r="27" spans="1:4" ht="28.5" x14ac:dyDescent="0.25">
      <c r="A27" s="242"/>
      <c r="B27" s="1" t="s">
        <v>620</v>
      </c>
      <c r="C27" s="164" t="s">
        <v>66</v>
      </c>
      <c r="D27" s="166" t="s">
        <v>866</v>
      </c>
    </row>
    <row r="28" spans="1:4" x14ac:dyDescent="0.25">
      <c r="A28" s="234"/>
      <c r="B28" s="1" t="s">
        <v>621</v>
      </c>
      <c r="C28" s="164" t="s">
        <v>66</v>
      </c>
      <c r="D28" s="40"/>
    </row>
    <row r="29" spans="1:4" ht="44.25" x14ac:dyDescent="0.25">
      <c r="A29" s="233" t="s">
        <v>622</v>
      </c>
      <c r="B29" s="20" t="s">
        <v>623</v>
      </c>
      <c r="C29" s="164" t="s">
        <v>68</v>
      </c>
      <c r="D29" s="42"/>
    </row>
    <row r="30" spans="1:4" ht="42.75" x14ac:dyDescent="0.25">
      <c r="A30" s="242"/>
      <c r="B30" s="46" t="s">
        <v>624</v>
      </c>
      <c r="C30" s="164" t="s">
        <v>68</v>
      </c>
      <c r="D30" s="35"/>
    </row>
    <row r="31" spans="1:4" x14ac:dyDescent="0.25">
      <c r="A31" s="242"/>
      <c r="B31" s="43" t="s">
        <v>625</v>
      </c>
      <c r="C31" s="164" t="s">
        <v>68</v>
      </c>
      <c r="D31" s="35"/>
    </row>
    <row r="32" spans="1:4" ht="42.75" x14ac:dyDescent="0.25">
      <c r="A32" s="242"/>
      <c r="B32" s="43" t="s">
        <v>626</v>
      </c>
      <c r="C32" s="164" t="s">
        <v>68</v>
      </c>
      <c r="D32" s="35"/>
    </row>
    <row r="33" spans="1:4" ht="42.75" x14ac:dyDescent="0.25">
      <c r="A33" s="242"/>
      <c r="B33" s="43" t="s">
        <v>627</v>
      </c>
      <c r="C33" s="164" t="s">
        <v>68</v>
      </c>
      <c r="D33" s="35"/>
    </row>
    <row r="34" spans="1:4" ht="28.5" x14ac:dyDescent="0.25">
      <c r="A34" s="242"/>
      <c r="B34" s="43" t="s">
        <v>628</v>
      </c>
      <c r="C34" s="164" t="s">
        <v>68</v>
      </c>
      <c r="D34" s="35"/>
    </row>
    <row r="35" spans="1:4" ht="15.75" thickBot="1" x14ac:dyDescent="0.3">
      <c r="A35" s="242"/>
      <c r="B35" s="86" t="s">
        <v>629</v>
      </c>
      <c r="C35" s="164" t="s">
        <v>68</v>
      </c>
      <c r="D35" s="42"/>
    </row>
    <row r="36" spans="1:4" ht="30.75" thickBot="1" x14ac:dyDescent="0.3">
      <c r="A36" s="76"/>
      <c r="B36" s="115" t="s">
        <v>338</v>
      </c>
      <c r="C36" s="189">
        <f>(100*(COUNTIF(C11:C35,"No"))/((COUNTIF(C11:C35,"Yes"))+(COUNTIF(C11:C35,"No"))))</f>
        <v>52.173913043478258</v>
      </c>
      <c r="D36" s="117" t="s">
        <v>339</v>
      </c>
    </row>
  </sheetData>
  <autoFilter ref="A10:D10" xr:uid="{C65F0349-D7A1-4708-A241-0D51B11BE28B}"/>
  <mergeCells count="9">
    <mergeCell ref="A1:D1"/>
    <mergeCell ref="A24:A28"/>
    <mergeCell ref="A29:A35"/>
    <mergeCell ref="A6:A8"/>
    <mergeCell ref="B6:D6"/>
    <mergeCell ref="B7:D7"/>
    <mergeCell ref="B8:D8"/>
    <mergeCell ref="A11:A15"/>
    <mergeCell ref="A17:A22"/>
  </mergeCells>
  <conditionalFormatting sqref="C36">
    <cfRule type="cellIs" dxfId="2" priority="2" operator="greaterThanOrEqual">
      <formula>25</formula>
    </cfRule>
  </conditionalFormatting>
  <dataValidations count="1">
    <dataValidation type="list" allowBlank="1" showInputMessage="1" showErrorMessage="1" sqref="C11:C35" xr:uid="{7552F4A6-CD21-4CB2-A53E-92F0ACCCB38A}">
      <formula1>$G$10:$G$12</formula1>
    </dataValidation>
  </dataValidations>
  <hyperlinks>
    <hyperlink ref="B6" r:id="rId1" xr:uid="{4E35DAA7-F87E-42EC-B696-E706F22883D8}"/>
    <hyperlink ref="B8" r:id="rId2" xr:uid="{AB96255D-1DB4-4382-9BBA-BE16F677AFA7}"/>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C0DEA-D801-479E-8FCE-10D2202FE8BE}">
  <dimension ref="A1:F74"/>
  <sheetViews>
    <sheetView topLeftCell="B8" workbookViewId="0">
      <selection activeCell="B18" sqref="B18"/>
    </sheetView>
  </sheetViews>
  <sheetFormatPr defaultRowHeight="15" x14ac:dyDescent="0.25"/>
  <cols>
    <col min="1" max="1" width="22.28515625" bestFit="1" customWidth="1"/>
    <col min="2" max="2" width="98.140625" customWidth="1"/>
    <col min="3" max="3" width="16.5703125" customWidth="1"/>
    <col min="4" max="4" width="50.7109375" customWidth="1"/>
  </cols>
  <sheetData>
    <row r="1" spans="1:6" ht="18" x14ac:dyDescent="0.25">
      <c r="A1" s="222" t="s">
        <v>630</v>
      </c>
      <c r="B1" s="222"/>
      <c r="C1" s="222"/>
      <c r="D1" s="222"/>
    </row>
    <row r="2" spans="1:6" s="31" customFormat="1" ht="14.25" x14ac:dyDescent="0.2"/>
    <row r="3" spans="1:6" s="31" customFormat="1" x14ac:dyDescent="0.25">
      <c r="A3" s="32" t="s">
        <v>282</v>
      </c>
      <c r="B3" s="33"/>
    </row>
    <row r="4" spans="1:6" s="31" customFormat="1" x14ac:dyDescent="0.25">
      <c r="A4" s="32" t="s">
        <v>283</v>
      </c>
      <c r="B4" s="33"/>
    </row>
    <row r="5" spans="1:6" s="31" customFormat="1" ht="14.25" x14ac:dyDescent="0.2"/>
    <row r="6" spans="1:6" s="31" customFormat="1" ht="15" customHeight="1" x14ac:dyDescent="0.2">
      <c r="A6" s="212" t="s">
        <v>284</v>
      </c>
      <c r="B6" s="111" t="s">
        <v>631</v>
      </c>
      <c r="C6" s="56"/>
      <c r="D6" s="56"/>
    </row>
    <row r="7" spans="1:6" s="31" customFormat="1" ht="14.25" x14ac:dyDescent="0.2">
      <c r="A7" s="212"/>
      <c r="B7" s="112" t="s">
        <v>632</v>
      </c>
      <c r="C7" s="56"/>
      <c r="D7" s="56"/>
    </row>
    <row r="8" spans="1:6" s="31" customFormat="1" ht="14.25" x14ac:dyDescent="0.2">
      <c r="A8" s="212"/>
      <c r="B8" s="112" t="s">
        <v>633</v>
      </c>
      <c r="C8" s="56"/>
      <c r="D8" s="56"/>
    </row>
    <row r="9" spans="1:6" s="31" customFormat="1" ht="14.25" x14ac:dyDescent="0.2">
      <c r="A9" s="212"/>
      <c r="B9" s="112" t="s">
        <v>634</v>
      </c>
      <c r="C9" s="56"/>
      <c r="D9" s="56"/>
    </row>
    <row r="10" spans="1:6" s="31" customFormat="1" ht="14.25" x14ac:dyDescent="0.2">
      <c r="A10" s="212"/>
      <c r="B10" s="112" t="s">
        <v>635</v>
      </c>
      <c r="C10" s="56"/>
      <c r="D10" s="56"/>
    </row>
    <row r="11" spans="1:6" s="31" customFormat="1" ht="14.25" x14ac:dyDescent="0.2">
      <c r="A11" s="212"/>
      <c r="B11" s="112" t="s">
        <v>636</v>
      </c>
      <c r="C11" s="56"/>
      <c r="D11" s="56"/>
    </row>
    <row r="12" spans="1:6" s="31" customFormat="1" ht="14.25" x14ac:dyDescent="0.2"/>
    <row r="13" spans="1:6" s="31" customFormat="1" x14ac:dyDescent="0.2">
      <c r="A13" s="47" t="s">
        <v>286</v>
      </c>
      <c r="B13" s="47" t="s">
        <v>287</v>
      </c>
      <c r="C13" s="2" t="s">
        <v>63</v>
      </c>
      <c r="D13" s="2" t="s">
        <v>109</v>
      </c>
      <c r="F13" s="54" t="s">
        <v>66</v>
      </c>
    </row>
    <row r="14" spans="1:6" s="31" customFormat="1" ht="57" x14ac:dyDescent="0.2">
      <c r="A14" s="219" t="s">
        <v>637</v>
      </c>
      <c r="B14" s="46" t="s">
        <v>638</v>
      </c>
      <c r="C14" s="46"/>
      <c r="D14" s="48" t="s">
        <v>639</v>
      </c>
      <c r="F14" s="54" t="s">
        <v>68</v>
      </c>
    </row>
    <row r="15" spans="1:6" s="31" customFormat="1" ht="14.25" x14ac:dyDescent="0.2">
      <c r="A15" s="220"/>
      <c r="B15" s="46" t="s">
        <v>640</v>
      </c>
      <c r="C15" s="46"/>
      <c r="D15" s="48"/>
      <c r="F15" s="54" t="s">
        <v>70</v>
      </c>
    </row>
    <row r="16" spans="1:6" s="31" customFormat="1" ht="71.25" x14ac:dyDescent="0.2">
      <c r="A16" s="220"/>
      <c r="B16" s="46" t="s">
        <v>641</v>
      </c>
      <c r="C16" s="46"/>
      <c r="D16" s="51" t="s">
        <v>642</v>
      </c>
    </row>
    <row r="17" spans="1:4" s="31" customFormat="1" ht="14.25" x14ac:dyDescent="0.2">
      <c r="A17" s="220"/>
      <c r="B17" s="46" t="s">
        <v>643</v>
      </c>
      <c r="C17" s="46"/>
      <c r="D17" s="51" t="s">
        <v>644</v>
      </c>
    </row>
    <row r="18" spans="1:4" s="31" customFormat="1" ht="57" x14ac:dyDescent="0.2">
      <c r="A18" s="221"/>
      <c r="B18" s="165" t="s">
        <v>776</v>
      </c>
      <c r="C18" s="165"/>
      <c r="D18" s="51" t="s">
        <v>777</v>
      </c>
    </row>
    <row r="19" spans="1:4" s="31" customFormat="1" x14ac:dyDescent="0.2">
      <c r="A19" s="211" t="s">
        <v>645</v>
      </c>
      <c r="B19" s="47" t="s">
        <v>646</v>
      </c>
      <c r="C19" s="46"/>
      <c r="D19" s="48"/>
    </row>
    <row r="20" spans="1:4" s="31" customFormat="1" ht="14.25" x14ac:dyDescent="0.2">
      <c r="A20" s="211"/>
      <c r="B20" s="46" t="s">
        <v>647</v>
      </c>
      <c r="C20" s="46"/>
      <c r="D20" s="48"/>
    </row>
    <row r="21" spans="1:4" s="31" customFormat="1" ht="14.25" x14ac:dyDescent="0.2">
      <c r="A21" s="211"/>
      <c r="B21" s="46" t="s">
        <v>648</v>
      </c>
      <c r="C21" s="46"/>
      <c r="D21" s="48"/>
    </row>
    <row r="22" spans="1:4" s="31" customFormat="1" ht="57" x14ac:dyDescent="0.2">
      <c r="A22" s="211"/>
      <c r="B22" s="46" t="s">
        <v>649</v>
      </c>
      <c r="C22" s="46"/>
      <c r="D22" s="51" t="s">
        <v>650</v>
      </c>
    </row>
    <row r="23" spans="1:4" s="31" customFormat="1" ht="14.25" x14ac:dyDescent="0.2">
      <c r="A23" s="211"/>
      <c r="B23" s="46" t="s">
        <v>651</v>
      </c>
      <c r="C23" s="46"/>
      <c r="D23" s="48"/>
    </row>
    <row r="24" spans="1:4" s="31" customFormat="1" x14ac:dyDescent="0.2">
      <c r="A24" s="211" t="s">
        <v>652</v>
      </c>
      <c r="B24" s="47" t="s">
        <v>653</v>
      </c>
      <c r="C24" s="46"/>
      <c r="D24" s="48"/>
    </row>
    <row r="25" spans="1:4" s="31" customFormat="1" ht="14.25" customHeight="1" x14ac:dyDescent="0.2">
      <c r="A25" s="211"/>
      <c r="B25" s="46" t="s">
        <v>654</v>
      </c>
      <c r="C25" s="46"/>
      <c r="D25" s="51" t="s">
        <v>655</v>
      </c>
    </row>
    <row r="26" spans="1:4" s="31" customFormat="1" ht="14.25" customHeight="1" x14ac:dyDescent="0.2">
      <c r="A26" s="211"/>
      <c r="B26" s="46" t="s">
        <v>656</v>
      </c>
      <c r="C26" s="46"/>
      <c r="D26" s="51" t="s">
        <v>655</v>
      </c>
    </row>
    <row r="27" spans="1:4" s="31" customFormat="1" ht="14.25" x14ac:dyDescent="0.2">
      <c r="A27" s="211"/>
      <c r="B27" s="46" t="s">
        <v>657</v>
      </c>
      <c r="C27" s="46"/>
      <c r="D27" s="48"/>
    </row>
    <row r="28" spans="1:4" s="31" customFormat="1" ht="28.5" x14ac:dyDescent="0.2">
      <c r="A28" s="211"/>
      <c r="B28" s="46" t="s">
        <v>658</v>
      </c>
      <c r="C28" s="46"/>
      <c r="D28" s="48"/>
    </row>
    <row r="29" spans="1:4" s="31" customFormat="1" ht="14.25" x14ac:dyDescent="0.2">
      <c r="A29" s="211"/>
      <c r="B29" s="46" t="s">
        <v>659</v>
      </c>
      <c r="C29" s="46"/>
      <c r="D29" s="48"/>
    </row>
    <row r="30" spans="1:4" s="31" customFormat="1" ht="28.5" x14ac:dyDescent="0.2">
      <c r="A30" s="211"/>
      <c r="B30" s="47" t="s">
        <v>660</v>
      </c>
      <c r="C30" s="46"/>
      <c r="D30" s="51" t="s">
        <v>661</v>
      </c>
    </row>
    <row r="31" spans="1:4" s="31" customFormat="1" ht="42.75" x14ac:dyDescent="0.2">
      <c r="A31" s="211"/>
      <c r="B31" s="46" t="s">
        <v>662</v>
      </c>
      <c r="C31" s="46"/>
      <c r="D31" s="51" t="s">
        <v>663</v>
      </c>
    </row>
    <row r="32" spans="1:4" s="31" customFormat="1" x14ac:dyDescent="0.2">
      <c r="A32" s="211"/>
      <c r="B32" s="47" t="s">
        <v>664</v>
      </c>
      <c r="C32" s="46"/>
      <c r="D32" s="51" t="s">
        <v>665</v>
      </c>
    </row>
    <row r="33" spans="1:4" s="31" customFormat="1" x14ac:dyDescent="0.2">
      <c r="A33" s="211"/>
      <c r="B33" s="47" t="s">
        <v>666</v>
      </c>
      <c r="C33" s="46"/>
      <c r="D33" s="51" t="s">
        <v>665</v>
      </c>
    </row>
    <row r="34" spans="1:4" s="31" customFormat="1" ht="29.25" x14ac:dyDescent="0.2">
      <c r="A34" s="211"/>
      <c r="B34" s="47" t="s">
        <v>667</v>
      </c>
      <c r="C34" s="46"/>
      <c r="D34" s="51" t="s">
        <v>665</v>
      </c>
    </row>
    <row r="35" spans="1:4" s="31" customFormat="1" x14ac:dyDescent="0.2">
      <c r="A35" s="244" t="s">
        <v>668</v>
      </c>
      <c r="B35" s="244"/>
      <c r="C35" s="244"/>
      <c r="D35" s="244"/>
    </row>
    <row r="36" spans="1:4" s="31" customFormat="1" ht="14.25" x14ac:dyDescent="0.2">
      <c r="A36" s="211" t="s">
        <v>632</v>
      </c>
      <c r="B36" s="46" t="s">
        <v>669</v>
      </c>
      <c r="C36" s="46"/>
      <c r="D36" s="48"/>
    </row>
    <row r="37" spans="1:4" s="31" customFormat="1" ht="14.25" x14ac:dyDescent="0.2">
      <c r="A37" s="211"/>
      <c r="B37" s="46" t="s">
        <v>670</v>
      </c>
      <c r="C37" s="46"/>
      <c r="D37" s="48"/>
    </row>
    <row r="38" spans="1:4" s="31" customFormat="1" ht="14.25" x14ac:dyDescent="0.2">
      <c r="A38" s="211"/>
      <c r="B38" s="46" t="s">
        <v>671</v>
      </c>
      <c r="C38" s="46"/>
      <c r="D38" s="48"/>
    </row>
    <row r="39" spans="1:4" s="31" customFormat="1" ht="14.25" x14ac:dyDescent="0.2">
      <c r="A39" s="211"/>
      <c r="B39" s="46" t="s">
        <v>672</v>
      </c>
      <c r="C39" s="46"/>
      <c r="D39" s="48"/>
    </row>
    <row r="40" spans="1:4" s="31" customFormat="1" ht="14.25" x14ac:dyDescent="0.2">
      <c r="A40" s="211"/>
      <c r="B40" s="46" t="s">
        <v>673</v>
      </c>
      <c r="C40" s="46"/>
      <c r="D40" s="48"/>
    </row>
    <row r="41" spans="1:4" s="31" customFormat="1" ht="28.5" x14ac:dyDescent="0.2">
      <c r="A41" s="211"/>
      <c r="B41" s="46" t="s">
        <v>674</v>
      </c>
      <c r="C41" s="46"/>
      <c r="D41" s="64" t="s">
        <v>675</v>
      </c>
    </row>
    <row r="42" spans="1:4" s="31" customFormat="1" ht="28.5" x14ac:dyDescent="0.2">
      <c r="A42" s="211" t="s">
        <v>676</v>
      </c>
      <c r="B42" s="46" t="s">
        <v>677</v>
      </c>
      <c r="C42" s="46"/>
      <c r="D42" s="51" t="s">
        <v>678</v>
      </c>
    </row>
    <row r="43" spans="1:4" s="31" customFormat="1" ht="14.25" x14ac:dyDescent="0.2">
      <c r="A43" s="211"/>
      <c r="B43" s="46" t="s">
        <v>679</v>
      </c>
      <c r="C43" s="46"/>
      <c r="D43" s="48"/>
    </row>
    <row r="44" spans="1:4" s="31" customFormat="1" ht="14.25" x14ac:dyDescent="0.2">
      <c r="A44" s="211"/>
      <c r="B44" s="46" t="s">
        <v>680</v>
      </c>
      <c r="C44" s="46"/>
      <c r="D44" s="48"/>
    </row>
    <row r="45" spans="1:4" s="31" customFormat="1" ht="14.25" x14ac:dyDescent="0.2">
      <c r="A45" s="211"/>
      <c r="B45" s="46" t="s">
        <v>681</v>
      </c>
      <c r="C45" s="46"/>
      <c r="D45" s="48"/>
    </row>
    <row r="46" spans="1:4" s="31" customFormat="1" ht="14.25" x14ac:dyDescent="0.2">
      <c r="A46" s="211"/>
      <c r="B46" s="46" t="s">
        <v>682</v>
      </c>
      <c r="C46" s="46"/>
      <c r="D46" s="48"/>
    </row>
    <row r="47" spans="1:4" s="31" customFormat="1" ht="14.25" x14ac:dyDescent="0.2">
      <c r="A47" s="211"/>
      <c r="B47" s="46" t="s">
        <v>683</v>
      </c>
      <c r="C47" s="46"/>
      <c r="D47" s="48"/>
    </row>
    <row r="48" spans="1:4" s="31" customFormat="1" ht="14.25" x14ac:dyDescent="0.2">
      <c r="A48" s="211" t="s">
        <v>634</v>
      </c>
      <c r="B48" s="46" t="s">
        <v>684</v>
      </c>
      <c r="C48" s="46"/>
      <c r="D48" s="48"/>
    </row>
    <row r="49" spans="1:4" s="31" customFormat="1" ht="99.75" x14ac:dyDescent="0.2">
      <c r="A49" s="211"/>
      <c r="B49" s="46" t="s">
        <v>685</v>
      </c>
      <c r="C49" s="46"/>
      <c r="D49" s="51" t="s">
        <v>686</v>
      </c>
    </row>
    <row r="50" spans="1:4" s="31" customFormat="1" ht="14.25" x14ac:dyDescent="0.2">
      <c r="A50" s="211"/>
      <c r="B50" s="46" t="s">
        <v>687</v>
      </c>
      <c r="C50" s="46"/>
      <c r="D50" s="65" t="s">
        <v>688</v>
      </c>
    </row>
    <row r="51" spans="1:4" s="31" customFormat="1" ht="14.25" x14ac:dyDescent="0.2">
      <c r="A51" s="211"/>
      <c r="B51" s="46" t="s">
        <v>689</v>
      </c>
      <c r="C51" s="46"/>
      <c r="D51" s="48"/>
    </row>
    <row r="52" spans="1:4" s="31" customFormat="1" ht="14.25" x14ac:dyDescent="0.2">
      <c r="A52" s="211"/>
      <c r="B52" s="46" t="s">
        <v>690</v>
      </c>
      <c r="C52" s="46"/>
      <c r="D52" s="48"/>
    </row>
    <row r="53" spans="1:4" s="31" customFormat="1" ht="71.25" x14ac:dyDescent="0.2">
      <c r="A53" s="211"/>
      <c r="B53" s="46" t="s">
        <v>691</v>
      </c>
      <c r="C53" s="46"/>
      <c r="D53" s="48"/>
    </row>
    <row r="54" spans="1:4" s="31" customFormat="1" ht="30" x14ac:dyDescent="0.25">
      <c r="A54" s="113" t="s">
        <v>635</v>
      </c>
      <c r="B54" s="46" t="s">
        <v>692</v>
      </c>
      <c r="C54" s="46"/>
      <c r="D54" s="65" t="s">
        <v>688</v>
      </c>
    </row>
    <row r="55" spans="1:4" s="31" customFormat="1" ht="30" x14ac:dyDescent="0.2">
      <c r="A55" s="47" t="s">
        <v>693</v>
      </c>
      <c r="B55" s="46" t="s">
        <v>694</v>
      </c>
      <c r="C55" s="46"/>
      <c r="D55" s="51" t="s">
        <v>695</v>
      </c>
    </row>
    <row r="56" spans="1:4" s="31" customFormat="1" ht="14.25" x14ac:dyDescent="0.2">
      <c r="A56" s="211" t="s">
        <v>636</v>
      </c>
      <c r="B56" s="46" t="s">
        <v>696</v>
      </c>
      <c r="C56" s="46"/>
      <c r="D56" s="38"/>
    </row>
    <row r="57" spans="1:4" s="31" customFormat="1" ht="14.25" x14ac:dyDescent="0.2">
      <c r="A57" s="211"/>
      <c r="B57" s="46" t="s">
        <v>697</v>
      </c>
      <c r="C57" s="46"/>
      <c r="D57" s="48"/>
    </row>
    <row r="58" spans="1:4" s="31" customFormat="1" ht="14.25" x14ac:dyDescent="0.2">
      <c r="A58" s="211"/>
      <c r="B58" s="46" t="s">
        <v>698</v>
      </c>
      <c r="C58" s="46"/>
      <c r="D58" s="48"/>
    </row>
    <row r="59" spans="1:4" s="31" customFormat="1" ht="14.25" x14ac:dyDescent="0.2">
      <c r="A59" s="211"/>
      <c r="B59" s="46" t="s">
        <v>699</v>
      </c>
      <c r="C59" s="46"/>
      <c r="D59" s="48"/>
    </row>
    <row r="60" spans="1:4" s="31" customFormat="1" ht="14.25" x14ac:dyDescent="0.2">
      <c r="A60" s="211"/>
      <c r="B60" s="46" t="s">
        <v>700</v>
      </c>
      <c r="C60" s="46"/>
      <c r="D60" s="48"/>
    </row>
    <row r="61" spans="1:4" s="31" customFormat="1" ht="29.25" thickBot="1" x14ac:dyDescent="0.25">
      <c r="A61" s="219"/>
      <c r="B61" s="60" t="s">
        <v>701</v>
      </c>
      <c r="C61" s="60"/>
      <c r="D61" s="87"/>
    </row>
    <row r="62" spans="1:4" s="31" customFormat="1" ht="30.75" thickBot="1" x14ac:dyDescent="0.25">
      <c r="A62" s="80"/>
      <c r="B62" s="115" t="s">
        <v>338</v>
      </c>
      <c r="C62" s="116" t="e">
        <f>(100*(COUNTIF(C14:C61,"No"))/((COUNTIF(C14:C61,"Yes"))+(COUNTIF(C14:C61,"No"))))</f>
        <v>#DIV/0!</v>
      </c>
      <c r="D62" s="117" t="s">
        <v>339</v>
      </c>
    </row>
    <row r="63" spans="1:4" s="31" customFormat="1" ht="14.25" x14ac:dyDescent="0.2"/>
    <row r="64" spans="1:4" s="31" customFormat="1" ht="14.25" x14ac:dyDescent="0.2"/>
    <row r="65" s="31" customFormat="1" ht="14.25" x14ac:dyDescent="0.2"/>
    <row r="66" s="31" customFormat="1" ht="14.25" x14ac:dyDescent="0.2"/>
    <row r="67" s="31" customFormat="1" ht="14.25" x14ac:dyDescent="0.2"/>
    <row r="68" s="31" customFormat="1" ht="14.25" x14ac:dyDescent="0.2"/>
    <row r="69" s="31" customFormat="1" ht="14.25" x14ac:dyDescent="0.2"/>
    <row r="70" s="31" customFormat="1" ht="14.25" x14ac:dyDescent="0.2"/>
    <row r="71" s="31" customFormat="1" ht="14.25" x14ac:dyDescent="0.2"/>
    <row r="72" s="31" customFormat="1" ht="14.25" x14ac:dyDescent="0.2"/>
    <row r="73" s="31" customFormat="1" ht="14.25" x14ac:dyDescent="0.2"/>
    <row r="74" s="31" customFormat="1" ht="14.25" x14ac:dyDescent="0.2"/>
  </sheetData>
  <autoFilter ref="A13:D13" xr:uid="{9D0C0DEA-D801-479E-8FCE-10D2202FE8BE}"/>
  <mergeCells count="10">
    <mergeCell ref="A56:A61"/>
    <mergeCell ref="A35:D35"/>
    <mergeCell ref="A24:A34"/>
    <mergeCell ref="A6:A11"/>
    <mergeCell ref="A1:D1"/>
    <mergeCell ref="A48:A53"/>
    <mergeCell ref="A42:A47"/>
    <mergeCell ref="A19:A23"/>
    <mergeCell ref="A36:A41"/>
    <mergeCell ref="A14:A18"/>
  </mergeCells>
  <conditionalFormatting sqref="C62">
    <cfRule type="cellIs" dxfId="1" priority="2" operator="greaterThanOrEqual">
      <formula>25</formula>
    </cfRule>
  </conditionalFormatting>
  <conditionalFormatting sqref="C15 C19:C27 C31 C36 C42 C49 C54:C56">
    <cfRule type="cellIs" dxfId="0" priority="1" operator="equal">
      <formula>"No"</formula>
    </cfRule>
  </conditionalFormatting>
  <dataValidations count="1">
    <dataValidation type="list" allowBlank="1" showInputMessage="1" showErrorMessage="1" sqref="C14:C34 C36:C61" xr:uid="{A3767D5B-D531-4496-944B-17FB0F4D7490}">
      <formula1>$F$13:$F$15</formula1>
    </dataValidation>
  </dataValidations>
  <hyperlinks>
    <hyperlink ref="B6" r:id="rId1" display="https://naturalresources.wales/permits-and-permissions/waste-permitting/apply-for-a-waste-permit/how-to-prepare-a-waste-recovery-plan-for-a-waste-deposit-for-recovery-permit/?lang=en" xr:uid="{E9614D4B-9BF4-464B-A3B8-53CABC7A770F}"/>
    <hyperlink ref="B7" r:id="rId2" display="https://www.gov.uk/government/publications/deposit-for-recovery-operators-environmental-permits/waste-acceptance-procedures-for-deposit-for-recovery" xr:uid="{69007D01-1B6F-498D-8F65-9FC720A7C887}"/>
    <hyperlink ref="B8" r:id="rId3" location="conceptual-site-model" display="https://www.gov.uk/guidance/landfill-operators-environmental-permits/plan-the-environmental-setting-of-your-site - conceptual-site-model" xr:uid="{568A21C0-7C3F-4230-A712-D4DBB5497BC6}"/>
    <hyperlink ref="B9" r:id="rId4" display="https://www.gov.uk/guidance/landfill-operators-environmental-permits/what-to-include-in-your-hydrogeological-risk-assessment" xr:uid="{A246489A-8DCE-460C-A1D9-D61E54FAD3A6}"/>
    <hyperlink ref="B10" r:id="rId5" display="https://www.gov.uk/guidance/landfill-operators-environmental-permits/how-to-do-a-stability-risk-assessment-landfill-sites-for-inert-waste-or-deposit-for-recovery-activities" xr:uid="{09AF2C5F-37E0-40DD-AA2A-263B3D339465}"/>
    <hyperlink ref="B11" r:id="rId6" display="https://www.gov.uk/guidance/landfill-operators-environmental-permits/what-to-include-in-your-environmental-setting-and-site-design-report" xr:uid="{3F6950B9-D729-4BA0-A417-2EFDC61937CF}"/>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dc7bc4f55f7d014318cd1d5ce975c010">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498c82eebd64d409073fdcabe9a43c80"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REGU-219-5532082</_dlc_DocId>
    <_dlc_DocIdUrl xmlns="9be56660-2c31-41ef-bc00-23e72f632f2a">
      <Url>https://cyfoethnaturiolcymru.sharepoint.com/teams/Regulatory/Permitting/_layouts/15/DocIdRedir.aspx?ID=REGU-219-5532082</Url>
      <Description>REGU-219-5532082</Description>
    </_dlc_DocIdUrl>
    <Site_x0020_Name xmlns="859f7ad6-93f6-4205-b62b-a17f28acbbac">Pyle Community Recycling Centre</Site_x0020_Name>
    <Internal_x002f_External xmlns="859f7ad6-93f6-4205-b62b-a17f28acbbac">Internal document</Internal_x002f_External>
    <Post_x0020_code xmlns="859f7ad6-93f6-4205-b62b-a17f28acbbac">CF33 6BN</Post_x0020_cod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2nd floor, Optimum House, Clippers Quay, Salford, M50 3XP</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2023-08-24T23:00:00+00:00</Document_x0020_Date>
    <Facility_x0020_Address xmlns="859f7ad6-93f6-4205-b62b-a17f28acbbac">Sturmi Way, Village Farm Industrial Estate, Pyle, Bridgend</Facility_x0020_Address>
    <Environment_x0020_Sub_x0020_Folder xmlns="859f7ad6-93f6-4205-b62b-a17f28acbbac">Licences applications</Environment_x0020_Sub_x0020_Folder>
    <Customer_x0020_Name xmlns="859f7ad6-93f6-4205-b62b-a17f28acbbac">Kier Services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87836CC6-7A51-4D89-8ECC-DB53A32537DC}"/>
</file>

<file path=customXml/itemProps2.xml><?xml version="1.0" encoding="utf-8"?>
<ds:datastoreItem xmlns:ds="http://schemas.openxmlformats.org/officeDocument/2006/customXml" ds:itemID="{D8993631-13B3-440F-B265-DC097E00A687}">
  <ds:schemaRefs>
    <ds:schemaRef ds:uri="http://schemas.microsoft.com/sharepoint/v3/contenttype/forms"/>
  </ds:schemaRefs>
</ds:datastoreItem>
</file>

<file path=customXml/itemProps3.xml><?xml version="1.0" encoding="utf-8"?>
<ds:datastoreItem xmlns:ds="http://schemas.openxmlformats.org/officeDocument/2006/customXml" ds:itemID="{9C624466-A280-48A7-9F4A-3D05F0499C3A}"/>
</file>

<file path=customXml/itemProps4.xml><?xml version="1.0" encoding="utf-8"?>
<ds:datastoreItem xmlns:ds="http://schemas.openxmlformats.org/officeDocument/2006/customXml" ds:itemID="{4FDB9BA1-8BC4-4D3B-93E4-D3DFDDBF885C}">
  <ds:schemaRefs>
    <ds:schemaRef ds:uri="http://schemas.microsoft.com/sharepoint/events"/>
  </ds:schemaRefs>
</ds:datastoreItem>
</file>

<file path=customXml/itemProps5.xml><?xml version="1.0" encoding="utf-8"?>
<ds:datastoreItem xmlns:ds="http://schemas.openxmlformats.org/officeDocument/2006/customXml" ds:itemID="{4379D6DB-98CB-4B42-A0F2-4F526F7BEAD5}">
  <ds:schemaRefs>
    <ds:schemaRef ds:uri="http://schemas.openxmlformats.org/package/2006/metadata/core-properties"/>
    <ds:schemaRef ds:uri="http://www.w3.org/XML/1998/namespace"/>
    <ds:schemaRef ds:uri="http://purl.org/dc/terms/"/>
    <ds:schemaRef ds:uri="http://schemas.microsoft.com/office/2006/documentManagement/types"/>
    <ds:schemaRef ds:uri="http://schemas.microsoft.com/office/2006/metadata/properties"/>
    <ds:schemaRef ds:uri="http://purl.org/dc/elements/1.1/"/>
    <ds:schemaRef ds:uri="http://schemas.microsoft.com/office/infopath/2007/PartnerControls"/>
    <ds:schemaRef ds:uri="9be56660-2c31-41ef-bc00-23e72f632f2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Intro</vt:lpstr>
      <vt:lpstr>Details &amp; Dates</vt:lpstr>
      <vt:lpstr>Doc's &amp; info</vt:lpstr>
      <vt:lpstr>A</vt:lpstr>
      <vt:lpstr>F1</vt:lpstr>
      <vt:lpstr>B2.C2</vt:lpstr>
      <vt:lpstr>B4.C4</vt:lpstr>
      <vt:lpstr>Decision and actions</vt:lpstr>
      <vt:lpstr>OPRA</vt:lpstr>
      <vt:lpstr>EMS</vt:lpstr>
      <vt:lpstr>TCM </vt:lpstr>
      <vt:lpstr>Risk Assessment</vt:lpstr>
      <vt:lpstr>FPMP </vt:lpstr>
      <vt:lpstr>Noise</vt:lpstr>
      <vt:lpstr>Odour</vt:lpstr>
      <vt:lpstr>Dust </vt:lpstr>
      <vt:lpstr>Pests</vt:lpstr>
      <vt:lpstr>DfR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Rhiannon Smith</dc:creator>
  <cp:keywords/>
  <dc:description/>
  <cp:lastModifiedBy>Smith, Rhiannon</cp:lastModifiedBy>
  <cp:revision/>
  <dcterms:created xsi:type="dcterms:W3CDTF">2022-08-26T14:02:54Z</dcterms:created>
  <dcterms:modified xsi:type="dcterms:W3CDTF">2024-01-15T15:59:38Z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0x01010067EB80C5FE939D4A9B3D8BA62129B7F5020200571DEF910438ED4AB21B7D2BA95A7D67</vt:lpwstr>
  </property>
  <property fmtid="{D5CDD505-2E9C-101B-9397-08002B2CF9AE}" pid="3" name="_dlc_DocIdItemGuid">
    <vt:lpwstr>af191e73-1dae-4bb7-8280-34c0c914befd</vt:lpwstr>
  </property>
</Properties>
</file>