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sharepoint.com/teams/Regulatory/wip/WIP Waste Permitting Team LTD/Lou B/PAN-019748 ReCover/"/>
    </mc:Choice>
  </mc:AlternateContent>
  <xr:revisionPtr revIDLastSave="0" documentId="13_ncr:1_{AA37BA6F-8905-4A0B-8259-AF44BF637D64}" xr6:coauthVersionLast="47" xr6:coauthVersionMax="47" xr10:uidLastSave="{00000000-0000-0000-0000-000000000000}"/>
  <bookViews>
    <workbookView xWindow="-120" yWindow="-120" windowWidth="29040" windowHeight="15840" tabRatio="886" activeTab="1" xr2:uid="{6B31A47B-BEB5-4DBC-9637-DE0DEF476128}"/>
  </bookViews>
  <sheets>
    <sheet name="Intro" sheetId="2" r:id="rId1"/>
    <sheet name="Details &amp; Dates" sheetId="1" r:id="rId2"/>
    <sheet name="Doc's &amp; info" sheetId="3" r:id="rId3"/>
    <sheet name="A" sheetId="5" r:id="rId4"/>
    <sheet name="F1" sheetId="6" r:id="rId5"/>
    <sheet name="B2.C2" sheetId="8" r:id="rId6"/>
    <sheet name="B4.C4" sheetId="9" r:id="rId7"/>
    <sheet name="Decision and actions" sheetId="17" r:id="rId8"/>
    <sheet name="OPRA" sheetId="27" r:id="rId9"/>
    <sheet name="TCM " sheetId="19" r:id="rId10"/>
    <sheet name="EMS" sheetId="18" r:id="rId11"/>
    <sheet name="Risk Assessment" sheetId="20" r:id="rId12"/>
    <sheet name="FPMP " sheetId="21" r:id="rId13"/>
    <sheet name="Noise" sheetId="22" r:id="rId14"/>
    <sheet name="Odour" sheetId="23" r:id="rId15"/>
    <sheet name="Dust " sheetId="24" r:id="rId16"/>
    <sheet name="Pests" sheetId="25" r:id="rId17"/>
  </sheets>
  <definedNames>
    <definedName name="_xlnm._FilterDatabase" localSheetId="5" hidden="1">'B2.C2'!$E$1:$N$45</definedName>
    <definedName name="_xlnm._FilterDatabase" localSheetId="6" hidden="1">'B4.C4'!$E$1:$N$40</definedName>
    <definedName name="_xlnm._FilterDatabase" localSheetId="7" hidden="1">'Decision and actions'!$E$1:$N$23</definedName>
    <definedName name="_xlnm._FilterDatabase" localSheetId="1" hidden="1">'Details &amp; Dates'!$C$11:$L$24</definedName>
    <definedName name="_xlnm._FilterDatabase" localSheetId="2" hidden="1">'Doc''s &amp; info'!$D$1:$M$32</definedName>
    <definedName name="_xlnm._FilterDatabase" localSheetId="15" hidden="1">'Dust '!$A$8:$D$8</definedName>
    <definedName name="_xlnm._FilterDatabase" localSheetId="10" hidden="1">EMS!$A$10:$D$49</definedName>
    <definedName name="_xlnm._FilterDatabase" localSheetId="4" hidden="1">'F1'!$E$1:$N$20</definedName>
    <definedName name="_xlnm._FilterDatabase" localSheetId="12" hidden="1">'FPMP '!$A$16:$D$16</definedName>
    <definedName name="_xlnm._FilterDatabase" localSheetId="0" hidden="1">Intro!$A$10:$C$20</definedName>
    <definedName name="_xlnm._FilterDatabase" localSheetId="13" hidden="1">Noise!$A$8:$D$8</definedName>
    <definedName name="_xlnm._FilterDatabase" localSheetId="14" hidden="1">Odour!$A$11:$D$11</definedName>
    <definedName name="_xlnm._FilterDatabase" localSheetId="16" hidden="1">Pests!$A$10:$D$10</definedName>
    <definedName name="_xlnm._FilterDatabase" localSheetId="11" hidden="1">'Risk Assessment'!$A$8:$D$8</definedName>
    <definedName name="_xlnm._FilterDatabase" localSheetId="9" hidden="1">'TCM '!$A$8:$D$8</definedName>
    <definedName name="_Hlk86829056" localSheetId="6">'B4.C4'!#REF!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75" i="21" l="1"/>
  <c r="B47" i="17" s="1"/>
  <c r="C46" i="22"/>
  <c r="B48" i="17" s="1"/>
  <c r="B52" i="17"/>
  <c r="C49" i="20"/>
  <c r="B46" i="17" s="1"/>
  <c r="C21" i="19"/>
  <c r="B45" i="17" s="1"/>
  <c r="C40" i="23"/>
  <c r="C34" i="24"/>
  <c r="C37" i="25"/>
  <c r="C49" i="18"/>
  <c r="B44" i="17" s="1"/>
  <c r="B43" i="17"/>
  <c r="B42" i="17"/>
  <c r="B41" i="17"/>
  <c r="B40" i="17"/>
  <c r="B39" i="17"/>
  <c r="B38" i="17"/>
  <c r="B37" i="17"/>
  <c r="B36" i="17"/>
  <c r="C28" i="9"/>
  <c r="B35" i="17" s="1"/>
  <c r="C45" i="8"/>
  <c r="B34" i="17" s="1"/>
  <c r="B33" i="17"/>
  <c r="B32" i="17"/>
  <c r="B31" i="17"/>
  <c r="C20" i="6"/>
  <c r="B30" i="17" s="1"/>
  <c r="C8" i="5"/>
  <c r="B29" i="17" s="1"/>
  <c r="B32" i="3"/>
  <c r="B28" i="17" s="1"/>
</calcChain>
</file>

<file path=xl/sharedStrings.xml><?xml version="1.0" encoding="utf-8"?>
<sst xmlns="http://schemas.openxmlformats.org/spreadsheetml/2006/main" count="3109" uniqueCount="836">
  <si>
    <t>Drafting note</t>
  </si>
  <si>
    <t>Type</t>
  </si>
  <si>
    <t>Application details</t>
  </si>
  <si>
    <t>PAN reference</t>
  </si>
  <si>
    <t>EPR reference</t>
  </si>
  <si>
    <t>Applicant name</t>
  </si>
  <si>
    <t>Facility name</t>
  </si>
  <si>
    <t>Area</t>
  </si>
  <si>
    <t>Operations Team</t>
  </si>
  <si>
    <t>Site officer/team leader</t>
  </si>
  <si>
    <t>Relevant dates</t>
  </si>
  <si>
    <t>Date application arrived in NRW</t>
  </si>
  <si>
    <t>Date application acknowledged</t>
  </si>
  <si>
    <t xml:space="preserve">Date not duly made (information request sent) </t>
  </si>
  <si>
    <t>Date of any additional not duly made requests</t>
  </si>
  <si>
    <t>Date returned to applicant or deemed withdrawn</t>
  </si>
  <si>
    <t>Date sent to external consultees (if applicable)</t>
  </si>
  <si>
    <t>Date application publicised on Natural Resources Wales Website and on Social Media (Twitter and Facebook Page)</t>
  </si>
  <si>
    <t>Date advert placed in newspaper (if applicable)</t>
  </si>
  <si>
    <t>Date email sent to MP’s /AM’s (if required and agreed by the Area)</t>
  </si>
  <si>
    <t>Documents and information checklist:</t>
  </si>
  <si>
    <t>Yes</t>
  </si>
  <si>
    <t>No</t>
  </si>
  <si>
    <t>N/A</t>
  </si>
  <si>
    <t xml:space="preserve">Comments </t>
  </si>
  <si>
    <t>Environment Management System summary</t>
  </si>
  <si>
    <t xml:space="preserve">Site plan </t>
  </si>
  <si>
    <t>Site specific risk assessment</t>
  </si>
  <si>
    <t>Site condition report</t>
  </si>
  <si>
    <t>Odour management plan</t>
  </si>
  <si>
    <t>Waste Management Plan</t>
  </si>
  <si>
    <t>Fee</t>
  </si>
  <si>
    <t>Y</t>
  </si>
  <si>
    <t>N</t>
  </si>
  <si>
    <t>New Bespoke Extractive Waste</t>
  </si>
  <si>
    <t>New Bespoke Tier 2</t>
  </si>
  <si>
    <t>New Bespoke Tier 3</t>
  </si>
  <si>
    <t>New SRP</t>
  </si>
  <si>
    <t>Transfer</t>
  </si>
  <si>
    <t>Surrender- Site</t>
  </si>
  <si>
    <t>Surrender MP</t>
  </si>
  <si>
    <t>Surrender Mobile Plant</t>
  </si>
  <si>
    <t>Application form Part A – applicant/ operator details</t>
  </si>
  <si>
    <t>Qu #</t>
  </si>
  <si>
    <t>Action</t>
  </si>
  <si>
    <t>Applicant details complete?</t>
  </si>
  <si>
    <t>Address details complete?</t>
  </si>
  <si>
    <t>Contact details complete?</t>
  </si>
  <si>
    <t>Is the applicant a legal person as per definition of ‘operator’?</t>
  </si>
  <si>
    <t>Part A complete?</t>
  </si>
  <si>
    <t>Comments</t>
  </si>
  <si>
    <t>1 to 5</t>
  </si>
  <si>
    <r>
      <t xml:space="preserve">Registered companies only.
</t>
    </r>
    <r>
      <rPr>
        <sz val="11"/>
        <color theme="1"/>
        <rFont val="Arial"/>
        <family val="2"/>
      </rPr>
      <t>Is it registered and active on Companies House?</t>
    </r>
  </si>
  <si>
    <t>Application form Part F1 - Initial checks, including payment, confidentiality, national security and declaration</t>
  </si>
  <si>
    <t>Table 1 Complete?</t>
  </si>
  <si>
    <t>Has the correct application type/ fee been identified?</t>
  </si>
  <si>
    <t>Has the OPRA profile been provided?</t>
  </si>
  <si>
    <t>Has the OPRA profile been provided on Excel?</t>
  </si>
  <si>
    <t>Is the payment type shown?</t>
  </si>
  <si>
    <t>Have the payment details been completed?</t>
  </si>
  <si>
    <t>Is the payment on MyNRW?</t>
  </si>
  <si>
    <t>Is the application checklist complete?</t>
  </si>
  <si>
    <t>7a</t>
  </si>
  <si>
    <t>If not a relevant person; is box ticked to confirm authorisation is given?</t>
  </si>
  <si>
    <t>7b</t>
  </si>
  <si>
    <t>If the application a standard facility; is box ticked to confirm SRP criteria is met?</t>
  </si>
  <si>
    <t>7c</t>
  </si>
  <si>
    <t>If application includes ecological survey information; is box ticked to confirm it can be used as set out in guidance</t>
  </si>
  <si>
    <t>7d</t>
  </si>
  <si>
    <t>Is the declaration complete?</t>
  </si>
  <si>
    <t xml:space="preserve">Has the correct person completed the declaration? </t>
  </si>
  <si>
    <t>Check against relevant people for a company or LLP.</t>
  </si>
  <si>
    <t>Part F complete?</t>
  </si>
  <si>
    <t>Decision and actions required</t>
  </si>
  <si>
    <t>Date</t>
  </si>
  <si>
    <t>Notes</t>
  </si>
  <si>
    <t>Are all relevant documents present and do they appear to cover the right information?</t>
  </si>
  <si>
    <t>Is the fee correct?</t>
  </si>
  <si>
    <t>Has the requested information been received by the deadline date?</t>
  </si>
  <si>
    <t>Application returned?</t>
  </si>
  <si>
    <t>Application withdrawn?</t>
  </si>
  <si>
    <t>Application duly made?</t>
  </si>
  <si>
    <t>Status on PALS updated?</t>
  </si>
  <si>
    <t>Publicise on web?</t>
  </si>
  <si>
    <t>Advertise in newspaper?</t>
  </si>
  <si>
    <t>Publicise in Social Media ( email the link for the web advert to Comms team)</t>
  </si>
  <si>
    <t>DM checklist saved to the DMS</t>
  </si>
  <si>
    <t>4a</t>
  </si>
  <si>
    <t>4b</t>
  </si>
  <si>
    <t>4c</t>
  </si>
  <si>
    <t>Comments and Document Ref. if given</t>
  </si>
  <si>
    <t>1a</t>
  </si>
  <si>
    <t>1b</t>
  </si>
  <si>
    <t>Option ‘site’ selected?</t>
  </si>
  <si>
    <t>2a</t>
  </si>
  <si>
    <t>Site name, address and grid reference complete?</t>
  </si>
  <si>
    <t>2b</t>
  </si>
  <si>
    <t>Is the number of regulated facilities given?</t>
  </si>
  <si>
    <t>2c</t>
  </si>
  <si>
    <t>2c3</t>
  </si>
  <si>
    <t>2d</t>
  </si>
  <si>
    <t>Has the relevant question been answered for each facility?</t>
  </si>
  <si>
    <t>2f</t>
  </si>
  <si>
    <t>If yes, is a document provided?</t>
  </si>
  <si>
    <t>3a</t>
  </si>
  <si>
    <t>Relevant convictions declared?</t>
  </si>
  <si>
    <t>3b1</t>
  </si>
  <si>
    <t>3b2</t>
  </si>
  <si>
    <t>If yes; have they ticked to say they have included all certificates?</t>
  </si>
  <si>
    <t>If no; have they ticked to say they have included registration evidence?</t>
  </si>
  <si>
    <t>3c</t>
  </si>
  <si>
    <t>3d1</t>
  </si>
  <si>
    <t>3d2</t>
  </si>
  <si>
    <t>Have they selected a type of management system?</t>
  </si>
  <si>
    <t>3d3</t>
  </si>
  <si>
    <t>Have they provided the summary of the management system?</t>
  </si>
  <si>
    <t xml:space="preserve">Section complete? </t>
  </si>
  <si>
    <t>If yes, is a sewerage undertaker named?</t>
  </si>
  <si>
    <t>If yes, is a harbour authority named?</t>
  </si>
  <si>
    <t>If yes, is a fisheries committee named?</t>
  </si>
  <si>
    <t>5a</t>
  </si>
  <si>
    <t>5b</t>
  </si>
  <si>
    <t>Site condition report provided?</t>
  </si>
  <si>
    <t>5c</t>
  </si>
  <si>
    <t xml:space="preserve">Non-technical summary provided? </t>
  </si>
  <si>
    <t>Risk assessment provided?</t>
  </si>
  <si>
    <t>Is all information required in Part B2 and each associated document complete and acceptable?</t>
  </si>
  <si>
    <t>2d2
2d3</t>
  </si>
  <si>
    <t xml:space="preserve">Site plan provided? </t>
  </si>
  <si>
    <t>Date applicant sent duly made confirmation</t>
  </si>
  <si>
    <t>Date application publicised on Website</t>
  </si>
  <si>
    <t xml:space="preserve">Other management plans </t>
  </si>
  <si>
    <t xml:space="preserve">Financial Provision information </t>
  </si>
  <si>
    <t xml:space="preserve">OPRA spreadsheet (electronic format) </t>
  </si>
  <si>
    <t>Non technical summary</t>
  </si>
  <si>
    <t>1c</t>
  </si>
  <si>
    <t xml:space="preserve">Landfill Disposal Tax team informed </t>
  </si>
  <si>
    <t>3b</t>
  </si>
  <si>
    <r>
      <t xml:space="preserve">Management system
</t>
    </r>
    <r>
      <rPr>
        <sz val="11"/>
        <color theme="1"/>
        <rFont val="Arial"/>
        <family val="2"/>
      </rPr>
      <t>Does the management system meet the guidance?</t>
    </r>
  </si>
  <si>
    <t xml:space="preserve">Evidence to support basic surrender </t>
  </si>
  <si>
    <t>Evidence to support low risk surrender</t>
  </si>
  <si>
    <t>Evidence to support non-operational surrender</t>
  </si>
  <si>
    <t>Evidence to support full/normal surrender</t>
  </si>
  <si>
    <t>Site closure/ surrender report</t>
  </si>
  <si>
    <t>Report on ‘steps taken to avoid pollution/ return the site to satisfactory sate’.</t>
  </si>
  <si>
    <t>Site plan showing area being surrendered</t>
  </si>
  <si>
    <t>Parts C1/ C2 &amp;C4 of our application form(s)</t>
  </si>
  <si>
    <t>2e</t>
  </si>
  <si>
    <r>
      <t>Yes:</t>
    </r>
    <r>
      <rPr>
        <sz val="11"/>
        <color theme="1"/>
        <rFont val="Arial"/>
        <family val="2"/>
      </rPr>
      <t xml:space="preserve"> go to Q2</t>
    </r>
    <r>
      <rPr>
        <b/>
        <sz val="11"/>
        <color theme="1"/>
        <rFont val="Arial"/>
        <family val="2"/>
      </rPr>
      <t xml:space="preserve">
No: </t>
    </r>
    <r>
      <rPr>
        <sz val="11"/>
        <color theme="1"/>
        <rFont val="Arial"/>
        <family val="2"/>
      </rPr>
      <t>go to Q3</t>
    </r>
  </si>
  <si>
    <t>Technical competence information
Including continuing competence evidence, if needed</t>
  </si>
  <si>
    <t xml:space="preserve">Financial information </t>
  </si>
  <si>
    <t>Waste Recovery Plan</t>
  </si>
  <si>
    <t>Have we confirmed it is recovery?</t>
  </si>
  <si>
    <t>Has there been any changes since we agreed it was recovery?</t>
  </si>
  <si>
    <t>Has a reference for the waste recovery plan been provided?</t>
  </si>
  <si>
    <t>SRP- New or Var</t>
  </si>
  <si>
    <r>
      <t>Relevant offences</t>
    </r>
    <r>
      <rPr>
        <sz val="11"/>
        <color theme="1"/>
        <rFont val="Arial"/>
        <family val="2"/>
      </rPr>
      <t xml:space="preserve">
Relevant offences question complete? </t>
    </r>
  </si>
  <si>
    <r>
      <t>Technical ability</t>
    </r>
    <r>
      <rPr>
        <sz val="11"/>
        <color theme="1"/>
        <rFont val="Arial"/>
        <family val="2"/>
      </rPr>
      <t xml:space="preserve">
Has a Scheme option been selected?</t>
    </r>
  </si>
  <si>
    <r>
      <t>Financial information</t>
    </r>
    <r>
      <rPr>
        <sz val="11"/>
        <color theme="1"/>
        <rFont val="Arial"/>
        <family val="2"/>
      </rPr>
      <t xml:space="preserve">
Financial info complete?</t>
    </r>
  </si>
  <si>
    <t>SRP- New and Var</t>
  </si>
  <si>
    <t xml:space="preserve">Fire prevention mitigation plan </t>
  </si>
  <si>
    <t xml:space="preserve">Noise impact assessment and management plan </t>
  </si>
  <si>
    <t xml:space="preserve">Relevant conviction information </t>
  </si>
  <si>
    <t>If it is an IED activity, has the applicant provided information to demonstrate how they will comply with the relevant limits and therefore be able to remain as a waste facility?</t>
  </si>
  <si>
    <t>Industrial Emissions Directive (IED) Activity
Is the activity/ies that the applicant has applied for subject to the Industrial Emissions Directive? 
These activities include:
-	Pre-treatment of waste for incineration and co-incineration
-	Storage of hazardous waste
-	Biological treatment of waste (i.e. composting and anaerobic digestion)
-	Treatment of slags and ashes
-	Treatment of metal in shredders</t>
  </si>
  <si>
    <t>4e</t>
  </si>
  <si>
    <t>Is the medium combustion plant or specified generator located within an Air Quality Management Area (AQMA)?</t>
  </si>
  <si>
    <t>One table for each waste operation? All sections completed and document provided if needed?</t>
  </si>
  <si>
    <t>Waste types listed?</t>
  </si>
  <si>
    <t>1c1</t>
  </si>
  <si>
    <t>1c2</t>
  </si>
  <si>
    <t>1c3</t>
  </si>
  <si>
    <t>1c4</t>
  </si>
  <si>
    <r>
      <t>Technical standards</t>
    </r>
    <r>
      <rPr>
        <sz val="11"/>
        <color rgb="FF000000"/>
        <rFont val="Arial"/>
        <family val="2"/>
      </rPr>
      <t xml:space="preserve"> info complete for each activity listed in Table 1a?</t>
    </r>
  </si>
  <si>
    <t>Has a document been provided if needed?</t>
  </si>
  <si>
    <r>
      <t>General requirements</t>
    </r>
    <r>
      <rPr>
        <sz val="11"/>
        <color rgb="FF000000"/>
        <rFont val="Arial"/>
        <family val="2"/>
      </rPr>
      <t xml:space="preserve"> info complete for each activity listed? (see below)</t>
    </r>
  </si>
  <si>
    <t>Measures for monitoring document provided?</t>
  </si>
  <si>
    <t>Is all information required in Part B4 complete and each associated document acceptable?</t>
  </si>
  <si>
    <r>
      <t>Emissions to air, water and land</t>
    </r>
    <r>
      <rPr>
        <sz val="11"/>
        <color rgb="FF000000"/>
        <rFont val="Arial"/>
        <family val="2"/>
      </rPr>
      <t xml:space="preserve">
Table 2 completed for each activity listed in Table 1a?</t>
    </r>
  </si>
  <si>
    <t>Point source emission to water (other than sewers)</t>
  </si>
  <si>
    <t>Point source emission to sewers, effluent treatment plants or other transfer off site</t>
  </si>
  <si>
    <t>Point source emission to land</t>
  </si>
  <si>
    <t>Point source emission to air</t>
  </si>
  <si>
    <t>‘Fugitive emissions’ management plan required?</t>
  </si>
  <si>
    <t>Odour management plan required?</t>
  </si>
  <si>
    <t>Noise impact assessment and noise &amp; vibration management plan required?</t>
  </si>
  <si>
    <t>Fire prevention and mitigation plan required?</t>
  </si>
  <si>
    <t>clinical waste;</t>
  </si>
  <si>
    <t>haz and non-haz recovery and disposal;</t>
  </si>
  <si>
    <t xml:space="preserve">CLO to land; or </t>
  </si>
  <si>
    <t>Inert landfill</t>
  </si>
  <si>
    <r>
      <t>Point source emissions to air only</t>
    </r>
    <r>
      <rPr>
        <sz val="11"/>
        <color rgb="FF000000"/>
        <rFont val="Arial"/>
        <family val="2"/>
      </rPr>
      <t xml:space="preserve">
Assessment provided?</t>
    </r>
  </si>
  <si>
    <t>Tabs</t>
  </si>
  <si>
    <r>
      <t>Specific Sectors</t>
    </r>
    <r>
      <rPr>
        <sz val="11"/>
        <color rgb="FF000000"/>
        <rFont val="Arial"/>
        <family val="2"/>
      </rPr>
      <t xml:space="preserve">
Has the relevant appendix been completed?</t>
    </r>
  </si>
  <si>
    <r>
      <t xml:space="preserve">Date duly made 
</t>
    </r>
    <r>
      <rPr>
        <sz val="11"/>
        <rFont val="Arial"/>
        <family val="2"/>
      </rPr>
      <t>The duly made date is either
(i)  the date the application was originally received at Natural Resources Wales in the event of no additional information being requested during the duly make process.
OR (ii) the date at which the final piece of additional information requested during the duly make process is received</t>
    </r>
  </si>
  <si>
    <t>Permit number given</t>
  </si>
  <si>
    <t>Variation type picked?</t>
  </si>
  <si>
    <r>
      <t xml:space="preserve">Table 1 </t>
    </r>
    <r>
      <rPr>
        <b/>
        <sz val="11"/>
        <color theme="1"/>
        <rFont val="Arial"/>
        <family val="2"/>
      </rPr>
      <t>OR</t>
    </r>
    <r>
      <rPr>
        <sz val="11"/>
        <color theme="1"/>
        <rFont val="Arial"/>
        <family val="2"/>
      </rPr>
      <t xml:space="preserve"> non-technical summary completed for the changes?</t>
    </r>
  </si>
  <si>
    <t>2c1</t>
  </si>
  <si>
    <t>2c2</t>
  </si>
  <si>
    <t>If answered yes; document reference provided?</t>
  </si>
  <si>
    <r>
      <t xml:space="preserve">Multi-permit consolidations only
</t>
    </r>
    <r>
      <rPr>
        <sz val="11"/>
        <color theme="1"/>
        <rFont val="Arial"/>
        <family val="2"/>
      </rPr>
      <t>Are all of the permit numbers listed in Table 2?</t>
    </r>
  </si>
  <si>
    <t>Does the variation include increasing permitted area?</t>
  </si>
  <si>
    <t>If yes, is a site condition report reference provided?</t>
  </si>
  <si>
    <t>Is the change applied for, one of those we accept as administrative?</t>
  </si>
  <si>
    <t>Is the change applied for, one of those we accept as Minor Technical?</t>
  </si>
  <si>
    <r>
      <rPr>
        <sz val="11"/>
        <color rgb="FFFF33CC"/>
        <rFont val="Arial"/>
        <family val="2"/>
      </rPr>
      <t xml:space="preserve">See examples in the Scheme for guidance on what sort of changes can be accepted as administrative. </t>
    </r>
    <r>
      <rPr>
        <sz val="11"/>
        <color theme="1"/>
        <rFont val="Arial"/>
        <family val="2"/>
      </rPr>
      <t xml:space="preserve">
</t>
    </r>
    <r>
      <rPr>
        <b/>
        <sz val="11"/>
        <color theme="1"/>
        <rFont val="Arial"/>
        <family val="2"/>
      </rPr>
      <t xml:space="preserve">Yes: </t>
    </r>
    <r>
      <rPr>
        <sz val="11"/>
        <color theme="1"/>
        <rFont val="Arial"/>
        <family val="2"/>
      </rPr>
      <t xml:space="preserve">we can accept the operator’s variation (change) is administrative in nature. No further consideration needed. 
</t>
    </r>
    <r>
      <rPr>
        <b/>
        <sz val="11"/>
        <color theme="1"/>
        <rFont val="Arial"/>
        <family val="2"/>
      </rPr>
      <t xml:space="preserve">No: </t>
    </r>
    <r>
      <rPr>
        <sz val="11"/>
        <color theme="1"/>
        <rFont val="Arial"/>
        <family val="2"/>
      </rPr>
      <t>the variation (change) is not administrative, it’s chargeable. Consider Q3 onwards</t>
    </r>
  </si>
  <si>
    <r>
      <t xml:space="preserve">Has the operator indicated it’s an </t>
    </r>
    <r>
      <rPr>
        <b/>
        <sz val="11"/>
        <color theme="1"/>
        <rFont val="Arial"/>
        <family val="2"/>
      </rPr>
      <t>administrative variation</t>
    </r>
    <r>
      <rPr>
        <sz val="11"/>
        <color theme="1"/>
        <rFont val="Arial"/>
        <family val="2"/>
      </rPr>
      <t>?</t>
    </r>
  </si>
  <si>
    <r>
      <t xml:space="preserve">Has the operator indicated it’s a </t>
    </r>
    <r>
      <rPr>
        <b/>
        <sz val="11"/>
        <color theme="1"/>
        <rFont val="Arial"/>
        <family val="2"/>
      </rPr>
      <t>Minor Technical variation</t>
    </r>
    <r>
      <rPr>
        <sz val="11"/>
        <color theme="1"/>
        <rFont val="Arial"/>
        <family val="2"/>
      </rPr>
      <t>?</t>
    </r>
  </si>
  <si>
    <r>
      <t>Has the operator indicated it’s a</t>
    </r>
    <r>
      <rPr>
        <b/>
        <sz val="11"/>
        <color theme="1"/>
        <rFont val="Arial"/>
        <family val="2"/>
      </rPr>
      <t xml:space="preserve"> Normal variation </t>
    </r>
    <r>
      <rPr>
        <sz val="11"/>
        <color theme="1"/>
        <rFont val="Arial"/>
        <family val="2"/>
      </rPr>
      <t>(of a waste facility activity/permit)?</t>
    </r>
  </si>
  <si>
    <r>
      <t>Yes:</t>
    </r>
    <r>
      <rPr>
        <sz val="11"/>
        <color theme="1"/>
        <rFont val="Arial"/>
        <family val="2"/>
      </rPr>
      <t xml:space="preserve"> go to Q4</t>
    </r>
    <r>
      <rPr>
        <b/>
        <sz val="11"/>
        <color theme="1"/>
        <rFont val="Arial"/>
        <family val="2"/>
      </rPr>
      <t xml:space="preserve">
No: </t>
    </r>
    <r>
      <rPr>
        <sz val="11"/>
        <color theme="1"/>
        <rFont val="Arial"/>
        <family val="2"/>
      </rPr>
      <t>go to Q6</t>
    </r>
  </si>
  <si>
    <r>
      <rPr>
        <b/>
        <sz val="11"/>
        <color theme="1"/>
        <rFont val="Arial"/>
        <family val="2"/>
      </rPr>
      <t xml:space="preserve">Yes: </t>
    </r>
    <r>
      <rPr>
        <sz val="11"/>
        <color theme="1"/>
        <rFont val="Arial"/>
        <family val="2"/>
      </rPr>
      <t xml:space="preserve">the variation cannot be accepted as Minor Technical – as it involves extra effort at technical determination. Consider Q7 onwards
</t>
    </r>
    <r>
      <rPr>
        <b/>
        <sz val="11"/>
        <color theme="1"/>
        <rFont val="Arial"/>
        <family val="2"/>
      </rPr>
      <t xml:space="preserve">No: </t>
    </r>
    <r>
      <rPr>
        <sz val="11"/>
        <color theme="1"/>
        <rFont val="Arial"/>
        <family val="2"/>
      </rPr>
      <t>we can accept the operator’s variation (change) is minor technical in nature. No further consideration needed.</t>
    </r>
  </si>
  <si>
    <r>
      <rPr>
        <sz val="11"/>
        <color rgb="FFFF33CC"/>
        <rFont val="Arial"/>
        <family val="2"/>
      </rPr>
      <t xml:space="preserve">Note: refer to definition of Minor Technical in the Charging scheme.
</t>
    </r>
    <r>
      <rPr>
        <sz val="11"/>
        <color theme="1"/>
        <rFont val="Arial"/>
        <family val="2"/>
      </rPr>
      <t xml:space="preserve">
</t>
    </r>
    <r>
      <rPr>
        <b/>
        <sz val="11"/>
        <color theme="1"/>
        <rFont val="Arial"/>
        <family val="2"/>
      </rPr>
      <t xml:space="preserve">Yes: </t>
    </r>
    <r>
      <rPr>
        <sz val="11"/>
        <color theme="1"/>
        <rFont val="Arial"/>
        <family val="2"/>
      </rPr>
      <t xml:space="preserve">go to Q5
</t>
    </r>
    <r>
      <rPr>
        <b/>
        <sz val="11"/>
        <color theme="1"/>
        <rFont val="Arial"/>
        <family val="2"/>
      </rPr>
      <t xml:space="preserve">No: </t>
    </r>
    <r>
      <rPr>
        <sz val="11"/>
        <color theme="1"/>
        <rFont val="Arial"/>
        <family val="2"/>
      </rPr>
      <t>go to Q6</t>
    </r>
  </si>
  <si>
    <r>
      <t>Yes:</t>
    </r>
    <r>
      <rPr>
        <sz val="11"/>
        <color theme="1"/>
        <rFont val="Arial"/>
        <family val="2"/>
      </rPr>
      <t xml:space="preserve"> go to Q7</t>
    </r>
    <r>
      <rPr>
        <b/>
        <sz val="11"/>
        <color theme="1"/>
        <rFont val="Arial"/>
        <family val="2"/>
      </rPr>
      <t xml:space="preserve">
No: </t>
    </r>
    <r>
      <rPr>
        <sz val="11"/>
        <color theme="1"/>
        <rFont val="Arial"/>
        <family val="2"/>
      </rPr>
      <t>go to Q8</t>
    </r>
  </si>
  <si>
    <t>Is the change applied for, one of those we accept as Normal?
In other words, is it something that can/ should actually be considered as administrative, Minor technical or Substantial?</t>
  </si>
  <si>
    <r>
      <rPr>
        <b/>
        <sz val="11"/>
        <color theme="1"/>
        <rFont val="Arial"/>
        <family val="2"/>
      </rPr>
      <t xml:space="preserve">Yes: </t>
    </r>
    <r>
      <rPr>
        <sz val="11"/>
        <color theme="1"/>
        <rFont val="Arial"/>
        <family val="2"/>
      </rPr>
      <t xml:space="preserve">we can accept the operator’s variation (change) is normal in nature. No further consideration needed.
</t>
    </r>
    <r>
      <rPr>
        <b/>
        <sz val="11"/>
        <color theme="1"/>
        <rFont val="Arial"/>
        <family val="2"/>
      </rPr>
      <t xml:space="preserve">No: </t>
    </r>
    <r>
      <rPr>
        <sz val="11"/>
        <color theme="1"/>
        <rFont val="Arial"/>
        <family val="2"/>
      </rPr>
      <t xml:space="preserve">go to 8
Note: Substantial variations do not normally apply to waste facility permits.  </t>
    </r>
  </si>
  <si>
    <r>
      <rPr>
        <b/>
        <sz val="11"/>
        <color theme="1"/>
        <rFont val="Arial"/>
        <family val="2"/>
      </rPr>
      <t>Conclusion</t>
    </r>
    <r>
      <rPr>
        <sz val="11"/>
        <color theme="1"/>
        <rFont val="Arial"/>
        <family val="2"/>
      </rPr>
      <t xml:space="preserve">
Consider whether the operator has chosen the wrong variation type."
What type of variation do you assess the application to be? (Look again at questions 2, 4, 5 and 7 in this table.)
Talk to the operator; identify the correct ‘type’ of variation, so we can process the application accordingly.</t>
    </r>
  </si>
  <si>
    <t>If the operator has indicated that they this it’s a substantial change, ask them why they think this is the case.
See RGN 8 for guidance on what type of changes fall under a Substantial variation.
Refer to the Fees and Charges Scheme for guidance on variations.</t>
  </si>
  <si>
    <t xml:space="preserve">Select this for all new Tier 2 and Tier 3 bespoke mining waste permit applications.
For standard rule mining waste permit applications use the standard rule permit option.
</t>
  </si>
  <si>
    <t xml:space="preserve">Select this for all new Tier 2 bespoke applications, that are not mining waste.  
</t>
  </si>
  <si>
    <t>Select this for all new tier 3 bespoke applications, that are not mining waste.    
For bespoke application that also include standard rule activities, use the SRP option as well.</t>
  </si>
  <si>
    <t xml:space="preserve">Select this for administrative variations only.  
Use the other variation options for all other variations, except those to vary to become/ add a standard rule set to an existing permit.  
For applications to vary to become/ add a standard rule set use the standard rule option.
</t>
  </si>
  <si>
    <t xml:space="preserve">Select this for Minor Technical variations to increase the permitted area of Standard Rules Permits only. These were previously administrative but now chargeable. 
</t>
  </si>
  <si>
    <t>Select this for all transfer applications – both full and partial.</t>
  </si>
  <si>
    <t>Select this for all waste facility and non-installation mining waste activity surrender applications.
The checklist can be used for all types of surrender application; full (normal), partial, low risk, basic and ‘non-operational’.  
Do not use this option for surrender of mobile plant permits.  Use the mobile plant permit surrender notification option instead.</t>
  </si>
  <si>
    <t>Select this for all waste mobile plant permit surrender notifications.
Do not use this checklist for surrender of site based waste permits.  Surrender of site based permits must follow the application process; their surrender cannot be carried out by notification.  Use the surrender-site option instead.</t>
  </si>
  <si>
    <t>Part Transfer: Only needed if the new holder isn’t/ can’t use the existing management system.</t>
  </si>
  <si>
    <t>Surrender- site: only if operator claiming basic surrender</t>
  </si>
  <si>
    <t>Surrender- site: only if operator claiming low risk surrender</t>
  </si>
  <si>
    <t>Surrender- site: only if operator claims activities haven’t started</t>
  </si>
  <si>
    <t>Surrender- site: only if operator claiming full/normal i.e. has reference data been submitted)</t>
  </si>
  <si>
    <t>Surrender- site- part: Only where the part surrender will require changes to the permit conditions – not just the site plan.</t>
  </si>
  <si>
    <t>Duly made email sent?</t>
  </si>
  <si>
    <t>Not duly made email sent for additional information/fee?</t>
  </si>
  <si>
    <t>Consultation with Consultees (i.e. LPA, PHW, EH, HSE, PCT)</t>
  </si>
  <si>
    <t>Time recording</t>
  </si>
  <si>
    <t>Yes/No/NA</t>
  </si>
  <si>
    <t>Documents provided?</t>
  </si>
  <si>
    <t>Total Yes/No per tab</t>
  </si>
  <si>
    <t>Doc and info check</t>
  </si>
  <si>
    <t>Part A</t>
  </si>
  <si>
    <t>Part F1</t>
  </si>
  <si>
    <t>Part B1.C1</t>
  </si>
  <si>
    <t>Part B2.C2</t>
  </si>
  <si>
    <t>Part B4.C4</t>
  </si>
  <si>
    <t>Part B5.C5</t>
  </si>
  <si>
    <t>Part C0.5</t>
  </si>
  <si>
    <t>Part D2</t>
  </si>
  <si>
    <t>Part E2</t>
  </si>
  <si>
    <t>EMS</t>
  </si>
  <si>
    <t>TCM</t>
  </si>
  <si>
    <t>Risk Assessments</t>
  </si>
  <si>
    <t>FPMP</t>
  </si>
  <si>
    <t>Noise</t>
  </si>
  <si>
    <t>Odour</t>
  </si>
  <si>
    <t>Dust</t>
  </si>
  <si>
    <t>Pests</t>
  </si>
  <si>
    <t>DfR</t>
  </si>
  <si>
    <t>Document reference</t>
  </si>
  <si>
    <t>Time taken</t>
  </si>
  <si>
    <t>Guidance</t>
  </si>
  <si>
    <t xml:space="preserve">Environment Management System </t>
  </si>
  <si>
    <t>This applies to all new bespoke permits and variations. If the permit is a variation, only the relevant parts of the EMS should be updated by the operator and assessed.</t>
  </si>
  <si>
    <t>https://cdn.cyfoethnaturiol.cymru/media/2110/how-to-comply-with-your-environmental-permit.pdf?mode=pad&amp;rnd=131467604540000000</t>
  </si>
  <si>
    <t>Site plans</t>
  </si>
  <si>
    <t>Operations</t>
  </si>
  <si>
    <t>Maintenance</t>
  </si>
  <si>
    <t>Site security</t>
  </si>
  <si>
    <t>Non-compliance</t>
  </si>
  <si>
    <t>Closure</t>
  </si>
  <si>
    <t>Complaints</t>
  </si>
  <si>
    <t>Sufficient competent persons, resources and training</t>
  </si>
  <si>
    <t>Emissions and monitoring</t>
  </si>
  <si>
    <t>Records</t>
  </si>
  <si>
    <t>Access to your permit</t>
  </si>
  <si>
    <t>Section</t>
  </si>
  <si>
    <t>Part</t>
  </si>
  <si>
    <t xml:space="preserve">Including where relevant; activities, drainage, sensitive receptors </t>
  </si>
  <si>
    <t xml:space="preserve">Does it show the main features of the site and drawn to scale? </t>
  </si>
  <si>
    <t>As above</t>
  </si>
  <si>
    <r>
      <rPr>
        <b/>
        <sz val="11"/>
        <color theme="1"/>
        <rFont val="Arial"/>
        <family val="2"/>
      </rPr>
      <t xml:space="preserve">Accidents and incidents </t>
    </r>
    <r>
      <rPr>
        <sz val="11"/>
        <color theme="1"/>
        <rFont val="Arial"/>
        <family val="2"/>
      </rPr>
      <t xml:space="preserve">
(Defined as an accident, incident or event that may result in pollution)</t>
    </r>
  </si>
  <si>
    <t>Information provided?</t>
  </si>
  <si>
    <t xml:space="preserve">Pests Management Plan </t>
  </si>
  <si>
    <t>How to comply with your environmental permit</t>
  </si>
  <si>
    <t>Control and monitor emissions for your environmental permit - GOV.UK (www.gov.uk)</t>
  </si>
  <si>
    <t>Fly management: how to comply with your environmental permit Version 1- April 2013</t>
  </si>
  <si>
    <t>Site Overview</t>
  </si>
  <si>
    <t>Site Setting</t>
  </si>
  <si>
    <t xml:space="preserve">Does the PMP provide an description of the site location and does this identify key receptors and designations that would be relevant to pests such as human receptors. </t>
  </si>
  <si>
    <t>Site Plan</t>
  </si>
  <si>
    <t>Sources of pests</t>
  </si>
  <si>
    <t>Does the PMP appear to consider all wastes and activities included in the application that could cause/attract pests?</t>
  </si>
  <si>
    <t xml:space="preserve"> a) monitoring and how pests are detected</t>
  </si>
  <si>
    <t>b) pest control or mitigation measures
Does the PMP contain any appropriate measures? How to comply gives possible appropriate measures to reduce pest problems as: 
- regular inspections by nominated personnel
- isolation and securing/removal of wastes that are attracting scavengers or flies
- employing professional pest controllers, either directly or by contract
- effective scaring or other deterrent methods
- netting</t>
  </si>
  <si>
    <t>c) how they will handle complaints and the how they will respond</t>
  </si>
  <si>
    <t>d) how the PMP will be reviewed following an incident or high number of complaints</t>
  </si>
  <si>
    <t>e) how staff will be trained on contents of plan?</t>
  </si>
  <si>
    <t xml:space="preserve">Is a PMP required? </t>
  </si>
  <si>
    <t>Is a dedicated pests management plan required? This will depend on the types of wastes accepted, treatment types etc</t>
  </si>
  <si>
    <t xml:space="preserve">Does the PMP include key details:
a) operating hours </t>
  </si>
  <si>
    <t>b) activities undertaken on site</t>
  </si>
  <si>
    <t>c) waste codes</t>
  </si>
  <si>
    <t>d) daily / annual throughput limit</t>
  </si>
  <si>
    <t>Does the PMP provide an overview of site operations?</t>
  </si>
  <si>
    <t>Does it contain the following:
1) North arrow</t>
  </si>
  <si>
    <t>2) Scale</t>
  </si>
  <si>
    <t>3) All waste storage areas</t>
  </si>
  <si>
    <t>4) Layout of internal waste storage areas</t>
  </si>
  <si>
    <t>5) Monitoring points</t>
  </si>
  <si>
    <t>Is there a site plan present in the PMP?</t>
  </si>
  <si>
    <t>1. Ensure that staff are trained in key areas, for example the significance of flies, using control techniques and waste rejection procedures.</t>
  </si>
  <si>
    <t>2. Monitor fly numbers and the extent of breeding sites.</t>
  </si>
  <si>
    <t>3. Select and implement the most appropriate long-term fly prevention methods, such as drying or removing manure, confining or covering waste materials, and using predators.</t>
  </si>
  <si>
    <t>4. Select appropriate insecticidal fly control techniques, bearing in mind the need to minimise the impact of resistance, and the impact on beneficial organisms.</t>
  </si>
  <si>
    <t>5. Decide the trigger level in fly populations for pesticide treatments, based on the timing of fly complaints from neighbours.</t>
  </si>
  <si>
    <t>6. Regularly review effectiveness of the fly control methods.</t>
  </si>
  <si>
    <r>
      <t xml:space="preserve">Has </t>
    </r>
    <r>
      <rPr>
        <b/>
        <sz val="11"/>
        <color theme="1"/>
        <rFont val="Arial"/>
        <family val="2"/>
      </rPr>
      <t>Table 4. On site and Pest Management Plan (PMP) assessment – Template check list for Waste Sites</t>
    </r>
    <r>
      <rPr>
        <sz val="11"/>
        <color theme="1"/>
        <rFont val="Arial"/>
        <family val="2"/>
      </rPr>
      <t xml:space="preserve"> been completed/referenced?</t>
    </r>
  </si>
  <si>
    <t>Flies</t>
  </si>
  <si>
    <r>
      <t xml:space="preserve">Wider contents:
</t>
    </r>
    <r>
      <rPr>
        <sz val="11"/>
        <color theme="1"/>
        <rFont val="Arial"/>
        <family val="2"/>
      </rPr>
      <t xml:space="preserve">
Does the PMP include sections that discuss the following:</t>
    </r>
  </si>
  <si>
    <t xml:space="preserve">Dust Emissions Management Plan </t>
  </si>
  <si>
    <t>Site Setting and Site Plan</t>
  </si>
  <si>
    <t xml:space="preserve">Dust Emissions:  Sources, Impacts, and Control and Mitigation Measures </t>
  </si>
  <si>
    <t>a) Does the DEMP appear to consider all waste types and waste treatment activities that could result in dust emissions from site.</t>
  </si>
  <si>
    <t>b) Does the DEMP appear to outline all the potential impacts of DEMP emissions and does this correlate with the sensitive receptors highlighted and outlined in DEMP regarding the site setting?</t>
  </si>
  <si>
    <t xml:space="preserve">c) Does the DEMP list a range of dust control measure and mitigation measures? </t>
  </si>
  <si>
    <t xml:space="preserve">Monitoring Dust Emissions and Weather Conditions </t>
  </si>
  <si>
    <t>b) How they will monitor the weather conditions</t>
  </si>
  <si>
    <t>Complaints Procedure</t>
  </si>
  <si>
    <t xml:space="preserve">a) Does the DEMP outline a suitable complaints procedure? </t>
  </si>
  <si>
    <t xml:space="preserve">b) Does the DEMP outline what  will occur in the event of a or  multiple complaint/s being received in a short time. This should trigger a review of the current odour controls and whether anything else needs to be implemented. </t>
  </si>
  <si>
    <t>Training, Record Keeping and Review of the OMP</t>
  </si>
  <si>
    <t>a) Does the DEMP outline how staff will be trained on the DEMP ?</t>
  </si>
  <si>
    <t>b) Does the DEMP outline how appropriate records will be kept (for example of monitoring, complaints)?</t>
  </si>
  <si>
    <t>c) Does the DEMP outline how the records of the monitoring and complaints will be reviewed with the aim of improving operations on site?</t>
  </si>
  <si>
    <t xml:space="preserve">d) Does the DEMP outline how regularly and when the entire DEMP will be reviewed? </t>
  </si>
  <si>
    <t xml:space="preserve">Does the site fall within the scope of the following Environment Agency's Control and monitor emissions for your environmental permit guidance (dust section). </t>
  </si>
  <si>
    <t>Does the DEMP provide an overview of site operations?</t>
  </si>
  <si>
    <t xml:space="preserve">Does the DEMP include key details:
a) operating hours </t>
  </si>
  <si>
    <t xml:space="preserve">a) Does the DEMP provide an description of the site location and does this identify key receptors and designations?
</t>
  </si>
  <si>
    <r>
      <t>Wind rose (</t>
    </r>
    <r>
      <rPr>
        <i/>
        <sz val="11"/>
        <color rgb="FF000000"/>
        <rFont val="Arial"/>
        <family val="2"/>
      </rPr>
      <t>can be provided separately)</t>
    </r>
  </si>
  <si>
    <t>Scale</t>
  </si>
  <si>
    <t>Site Surfacing</t>
  </si>
  <si>
    <t>All waste storage areas</t>
  </si>
  <si>
    <t>Layout of internal waste storage areas</t>
  </si>
  <si>
    <t>Visual monitoring points</t>
  </si>
  <si>
    <t>b) Does the DEMP contain a site layout plan/s that demonstrates the following:
North arrow</t>
  </si>
  <si>
    <t xml:space="preserve">Is an DEMP required? </t>
  </si>
  <si>
    <t>a) visual monitoring and how dust emissions are detected</t>
  </si>
  <si>
    <t>n/a</t>
  </si>
  <si>
    <t>How to comply with your environmental permit additional guidance for clinical waste</t>
  </si>
  <si>
    <t>An industry guide for the prevention and control of odour at biowaste processing facilities</t>
  </si>
  <si>
    <t xml:space="preserve">Is an Odour Management Plan required? </t>
  </si>
  <si>
    <t xml:space="preserve">Site Setting &amp; Site Plan </t>
  </si>
  <si>
    <t xml:space="preserve">a) Does the OMP provide an description of the site location and does this identify key receptors and designations. </t>
  </si>
  <si>
    <t xml:space="preserve">Odour Emissions:  Sources, Impacts, and Control and Mitigation Measures </t>
  </si>
  <si>
    <t xml:space="preserve">Monitoring of Odour Emissions </t>
  </si>
  <si>
    <t>c) Does the OMP outline how the records of the monitoring and complaints will be reviewed with the aim of improving operations on site?</t>
  </si>
  <si>
    <t>This checklist is suitable for most waste operations but if your dealing with an application for: 
- clinical waste you may wish to also consider 'How to comply with your environmental permit additional guidance for clinical waste'.  
- biowaste treatment you may wish to also consider the following industry guidance document produced by The Composting Association 'an industry guide for the prevention and control of odour at biowaste processing facilities'.</t>
  </si>
  <si>
    <t>Does the OMP provide an overview of site operations?</t>
  </si>
  <si>
    <t xml:space="preserve">Does the OMP include key details:
a) operating hours </t>
  </si>
  <si>
    <t>e) storage quantities (max) for odorous wastes</t>
  </si>
  <si>
    <t>b) Does the OMP contain a site layout plan/s that demonstrates the following:
i) North arrow</t>
  </si>
  <si>
    <r>
      <t>ii) Wind rose (</t>
    </r>
    <r>
      <rPr>
        <i/>
        <sz val="11"/>
        <color rgb="FF000000"/>
        <rFont val="Arial"/>
        <family val="2"/>
      </rPr>
      <t>can be provided separately)</t>
    </r>
  </si>
  <si>
    <t>iii) Scale</t>
  </si>
  <si>
    <t>iv) Site Surfacing</t>
  </si>
  <si>
    <t>v) All waste storage areas</t>
  </si>
  <si>
    <t>vi) Layout of internal waste storage areas</t>
  </si>
  <si>
    <t>vii) Monitoring points</t>
  </si>
  <si>
    <r>
      <t>a) Is the site undertaking an activity for</t>
    </r>
    <r>
      <rPr>
        <i/>
        <sz val="11"/>
        <color theme="1"/>
        <rFont val="Arial"/>
        <family val="2"/>
      </rPr>
      <t xml:space="preserve"> 'which odour is a key issue' </t>
    </r>
    <r>
      <rPr>
        <sz val="11"/>
        <color theme="1"/>
        <rFont val="Arial"/>
        <family val="2"/>
      </rPr>
      <t>as outlined in</t>
    </r>
    <r>
      <rPr>
        <i/>
        <sz val="11"/>
        <color theme="1"/>
        <rFont val="Arial"/>
        <family val="2"/>
      </rPr>
      <t xml:space="preserve"> 'how to comply with your environmental permit' guidance</t>
    </r>
  </si>
  <si>
    <r>
      <rPr>
        <sz val="11"/>
        <color theme="1"/>
        <rFont val="Arial"/>
        <family val="2"/>
      </rPr>
      <t>c) If variation,  has operations indicated that there is an issue with odour from the facility</t>
    </r>
    <r>
      <rPr>
        <b/>
        <sz val="11"/>
        <color theme="1"/>
        <rFont val="Arial"/>
        <family val="2"/>
      </rPr>
      <t xml:space="preserve"> </t>
    </r>
  </si>
  <si>
    <t>a) Does the OMP appear to consider all odorous wastes (source materials) and odour generating activities (releases) included in the application.</t>
  </si>
  <si>
    <t>b) Does the OMP appear to outline all the potential impacts of odour emissions and does this correlate with the sensitive receptors highlighted and outlined in OMP regarding the site setting?</t>
  </si>
  <si>
    <t xml:space="preserve">c) Does the OMP appear to outline a number or controls or mitigation measures? </t>
  </si>
  <si>
    <t>Does the OMP outline how odour emissions are detected during day to day operation? Do the monitoring methods appear to cover all potential sources of odour?</t>
  </si>
  <si>
    <t>Technically Competent Manager Qualifications</t>
  </si>
  <si>
    <t>General Overview</t>
  </si>
  <si>
    <t>Has a named TCM been provided?</t>
  </si>
  <si>
    <t>Are they/will they be covered by a relevant technical scheme: CIWM/WAMITAB or ESA/EU?</t>
  </si>
  <si>
    <t>If WAMITAB certificates have been provided:</t>
  </si>
  <si>
    <t>Has primary competence been provided?</t>
  </si>
  <si>
    <t>Has continuing competence been provided?</t>
  </si>
  <si>
    <t>If certificates have not been provided, has proof of application for the correct course been provided?</t>
  </si>
  <si>
    <t>If a grace period is applicable, has this been requested?</t>
  </si>
  <si>
    <t>Is the certificate/course applied for suitable for the application applied for?</t>
  </si>
  <si>
    <t>If ESA/EU certificates have been provided:</t>
  </si>
  <si>
    <t>Do they have a competent management system in place?</t>
  </si>
  <si>
    <t>If not, are they relying on the 12 month grace period?</t>
  </si>
  <si>
    <t>If relying on the grace period, have they confirmed that they will obtain necessary certification within 12 months of permit issue?</t>
  </si>
  <si>
    <t>Has the management scheme been certified by one of the EU Skills scheme's approval bodies?</t>
  </si>
  <si>
    <t>On site</t>
  </si>
  <si>
    <t>Do we consider this person to be in control of day to day activities on the site?</t>
  </si>
  <si>
    <t xml:space="preserve">https://www.gov.uk/guidance/risk-assessments-for-your-environmental-permit </t>
  </si>
  <si>
    <t>General sections</t>
  </si>
  <si>
    <t>As per "How to Comply", are there general sections on the following:</t>
  </si>
  <si>
    <t>a. Site operations</t>
  </si>
  <si>
    <t>b. Maintenance</t>
  </si>
  <si>
    <t>c. Accidents</t>
  </si>
  <si>
    <t>d. Training and records</t>
  </si>
  <si>
    <t>Contents</t>
  </si>
  <si>
    <t>Does the risk assessment contain information on the following:</t>
  </si>
  <si>
    <t>a. Pollution/hazard source</t>
  </si>
  <si>
    <t>b. Receptor that can be affected</t>
  </si>
  <si>
    <t>c. sources</t>
  </si>
  <si>
    <t>d. Pathway</t>
  </si>
  <si>
    <t>e. Harm that could be caused</t>
  </si>
  <si>
    <t>f. Solutions</t>
  </si>
  <si>
    <t>g. Actions</t>
  </si>
  <si>
    <t>Areas of Risk</t>
  </si>
  <si>
    <t>Have the risks of the following been addressed, and if required, have management plans been provided:</t>
  </si>
  <si>
    <r>
      <rPr>
        <b/>
        <sz val="11"/>
        <color theme="1"/>
        <rFont val="Arial"/>
        <family val="2"/>
      </rPr>
      <t>If present</t>
    </r>
    <r>
      <rPr>
        <sz val="11"/>
        <color theme="1"/>
        <rFont val="Arial"/>
        <family val="2"/>
      </rPr>
      <t>, have the following been included within the risk assessment:</t>
    </r>
  </si>
  <si>
    <t>a. national parks</t>
  </si>
  <si>
    <t>b. areas of outstanding natural beauty (AONBs)</t>
  </si>
  <si>
    <t>c. sites of special scientific interest (SSSIs)</t>
  </si>
  <si>
    <t>d. special areas of conservation (SACs)</t>
  </si>
  <si>
    <t>e. special protection areas (SPAs)</t>
  </si>
  <si>
    <t>f. Ramsar sites (wetlands)</t>
  </si>
  <si>
    <t>g. marine conservation zones</t>
  </si>
  <si>
    <t>h. ancient woodlands</t>
  </si>
  <si>
    <t>i. local sites</t>
  </si>
  <si>
    <t>General notes</t>
  </si>
  <si>
    <t>Have risks been identified in terms of low, medium or high risk?</t>
  </si>
  <si>
    <t>Have mitigation measures been included?</t>
  </si>
  <si>
    <t>Has the assessment covered both normal and abnormal operating conditions?</t>
  </si>
  <si>
    <t>Does the risk assessment meet what NRW find in their initial screening?</t>
  </si>
  <si>
    <t>a. Any discharges to surface or groundwater</t>
  </si>
  <si>
    <t>b. Accidents e.g. flooding, fire, electric shock etc</t>
  </si>
  <si>
    <t>c. Odour</t>
  </si>
  <si>
    <t>d. Noise</t>
  </si>
  <si>
    <t>e. Vibration</t>
  </si>
  <si>
    <t>f. Dust</t>
  </si>
  <si>
    <t>g. Pests</t>
  </si>
  <si>
    <t>h. Litter</t>
  </si>
  <si>
    <t>i. Fire</t>
  </si>
  <si>
    <t>j. Flooding and flood plains, as per OPRA</t>
  </si>
  <si>
    <t>k. Bioaerosols</t>
  </si>
  <si>
    <t>Noise Impact Assessment and Management Plan</t>
  </si>
  <si>
    <t>Has a NIA been provided?</t>
  </si>
  <si>
    <t>Has the NIA report been produced in line with BS4142?</t>
  </si>
  <si>
    <t>Statement of competency for all persons contributing to the assessment</t>
  </si>
  <si>
    <t>Description of source(s) being assessed, including:
- the main sound sources and specific sound
- operational times, including operational times of plant
- description of site layout and location of main sound sources</t>
  </si>
  <si>
    <t>Subjective impressions of the specific sound and main sound sources contributing to residual sound</t>
  </si>
  <si>
    <t>Identification of nearest sensitive receptors and description of the existing context, including an assessment of the sensitivity of the receptor, e.g. school, dwelling, office.</t>
  </si>
  <si>
    <t>Plan showing measurement locations and description including distance from sound source,  intervening ground. A justification for the choice of measurement locations should also be included.</t>
  </si>
  <si>
    <t xml:space="preserve">Equipment used, including calibrator or pistonphone:
- type and/or model; 
- manufacturer; 
- serial number; and 
- details of the latest verification test including dates. </t>
  </si>
  <si>
    <t>Field calibration test, including meter reading(s) before and after measurements with calibrator</t>
  </si>
  <si>
    <t>Weather conditions, including wind speed(s) and direction(s), precipitation, temperature, etc</t>
  </si>
  <si>
    <t>Date(s) and time(s) of measurements.</t>
  </si>
  <si>
    <t xml:space="preserve">Sound levels and method of determination for:
- residual
- ambient
- specific </t>
  </si>
  <si>
    <t>Background sound level(s) (LA90) and measurement time interval(s) and, in the case of measurements taken at an equivalent location, the reasons for presuming it to be equivalent.</t>
  </si>
  <si>
    <t xml:space="preserve">Rating level(s) - specific sound level plus any acoustic features of the specific sound </t>
  </si>
  <si>
    <t xml:space="preserve">Initial impact assessment - excess of the rating level(s) over the measured background sound level(s) </t>
  </si>
  <si>
    <t>Conclusions of the assessment after taking context into account.</t>
  </si>
  <si>
    <t>The potential impact of uncertainty</t>
  </si>
  <si>
    <t>Has the following raw data been provided?</t>
  </si>
  <si>
    <t>If sound levels have been measured, has the measurement data been provided?</t>
  </si>
  <si>
    <t>If sound levels have been calculated, have the calculations been provided?</t>
  </si>
  <si>
    <t>If sound levels have been modelled, have the modelling files been provided? And are they in a format we can use? i.e. SoundPlan, CadnA, or .qsi file format.</t>
  </si>
  <si>
    <t>Where modelled, has all relevant numerical data been provided as required guidance on noise impact assessments involving calculations or modelling?</t>
  </si>
  <si>
    <t>If an adverse impact or significant adverse impact is concluded by the NIA, has a Noise Management Plan been provided?</t>
  </si>
  <si>
    <t>Does the NMP information on the following:</t>
  </si>
  <si>
    <t>Commitment to regular review the effectiveness on the NMP</t>
  </si>
  <si>
    <t>Commitment to ensure noise control equipment is designed, operated and maintained appropriately</t>
  </si>
  <si>
    <t>Identified sources of noise in normal and abnormal situations</t>
  </si>
  <si>
    <t xml:space="preserve">Identified anticipated incidents that may influence noise risk, e.g., weather, breakdowns etc </t>
  </si>
  <si>
    <t>Appropriate controls (measures) to manage identified risks</t>
  </si>
  <si>
    <t xml:space="preserve">Monitoring </t>
  </si>
  <si>
    <t>Details of actions, contingencies and responsibilities if problems arise</t>
  </si>
  <si>
    <t>Procedures in place to avoid serious noise pollution e.g. reducing / ceasing operations</t>
  </si>
  <si>
    <t>Engaging with neighbours</t>
  </si>
  <si>
    <t>Responding to complaints</t>
  </si>
  <si>
    <t>Noise Management Plan</t>
  </si>
  <si>
    <t>Does the NIA include information on the following (as required by Clause 12 of BS4142)</t>
  </si>
  <si>
    <t>Variation only</t>
  </si>
  <si>
    <t>Does the NIA consider all the noise resulting from the proposed variation – the existing site and the variation together? Both components should be shown and then added together to give a new total for site noise at the receptors.</t>
  </si>
  <si>
    <t>Raw data</t>
  </si>
  <si>
    <t xml:space="preserve">Significant adverse impact </t>
  </si>
  <si>
    <t>NIA</t>
  </si>
  <si>
    <t xml:space="preserve">Fire Prevention and Mitigation Plan (FPMP) </t>
  </si>
  <si>
    <t>5. Fire Prevention and Mitigation Plan contents</t>
  </si>
  <si>
    <t>The amount and type of waste received daily and how it is managed.</t>
  </si>
  <si>
    <t>Total amount of waste and types and forms (e.g. unprocessed, shredded etc) stored on site at any one time and how it will be stored</t>
  </si>
  <si>
    <t xml:space="preserve">Maximum time each type of waste will be stored on site </t>
  </si>
  <si>
    <t>Maximum size of any waste stockpile - including length, width and depth</t>
  </si>
  <si>
    <t>Minimum separation distances used</t>
  </si>
  <si>
    <t>Clear area around the perimeter</t>
  </si>
  <si>
    <t>Fire prevention techniques used, including management of hotspots, self combustion, monitoring, reporting</t>
  </si>
  <si>
    <t>Techniques used to minimise fire spreading</t>
  </si>
  <si>
    <t xml:space="preserve">All combustion products and emissions (to air, land and water) including impact on the local community, critical infrastructure and environment). </t>
  </si>
  <si>
    <t xml:space="preserve">Contact details of sensitive receptors within 1km of the site, including human receptors (i.e. hospitals, residential areas, schools) </t>
  </si>
  <si>
    <t>Environmental receptors within 1km of the site (i.e. source protection, surface water)</t>
  </si>
  <si>
    <t xml:space="preserve">where each type of waste is stored             </t>
  </si>
  <si>
    <t xml:space="preserve">layout of buildings     </t>
  </si>
  <si>
    <t>areas where hazardous materials are stored (e.g. gas cylinders, oil and fuel tanks)</t>
  </si>
  <si>
    <t>main access route and any alternative access points</t>
  </si>
  <si>
    <t xml:space="preserve">location of hydrants and water supplies   </t>
  </si>
  <si>
    <t>areas of natural and unmade ground</t>
  </si>
  <si>
    <t>location of plant, pollution control equipment</t>
  </si>
  <si>
    <t>drainage system, foul and surface water drains, their direction and outfall.</t>
  </si>
  <si>
    <t>location of drain covers and pollution control measures - e.g. firewater containment system</t>
  </si>
  <si>
    <t xml:space="preserve">location of sensitive receptors within 1km of the site including human receptors and environmental receptors. </t>
  </si>
  <si>
    <t>designated quarantine area</t>
  </si>
  <si>
    <t>6. Common causes of fires and preventative measures</t>
  </si>
  <si>
    <t>Does the FPMP include a list, as per the guidance?</t>
  </si>
  <si>
    <t>7. Storage times and self combustion factors</t>
  </si>
  <si>
    <t>Is the waste at risk of self combustion?</t>
  </si>
  <si>
    <t xml:space="preserve">8. Managing waste material stacks </t>
  </si>
  <si>
    <t>Does the FPMP include how ELVs will be stored?</t>
  </si>
  <si>
    <t>10. Baled waste storage</t>
  </si>
  <si>
    <t>Does the FPMP include how they are reducing the risk of fire occurring within the bales?</t>
  </si>
  <si>
    <t>11. Enclosing stacks using bales and walls</t>
  </si>
  <si>
    <t>Do the bays or walls between the stacks provide fire resistance for 120 mins?</t>
  </si>
  <si>
    <t>Has evidence of the product specification been included?</t>
  </si>
  <si>
    <t>12. Waste stored within a building</t>
  </si>
  <si>
    <t xml:space="preserve">Have they included general principals on fire prevention and mitigation?  </t>
  </si>
  <si>
    <t>13. Waste stored in containers</t>
  </si>
  <si>
    <t xml:space="preserve">Does the FPMP include how containers will be moved? </t>
  </si>
  <si>
    <t>15. Seasonality and waste stack management</t>
  </si>
  <si>
    <t>Does the FPMP include information on waste stack management, i.e. the contracts in place to ensure that they have end user outlets.</t>
  </si>
  <si>
    <t>16. Monitoring and turning of stacks</t>
  </si>
  <si>
    <t>Does the FPMP include monitoring that will be carried out?</t>
  </si>
  <si>
    <t>Does the FPMP explain what indicators will be used in relation to temperature and moisture content and what action will be taken in relation to these?</t>
  </si>
  <si>
    <t>17. Fire detection</t>
  </si>
  <si>
    <t>Does the FPMP include how they will detect fire in early stages?</t>
  </si>
  <si>
    <t>18. Fire suppression systems</t>
  </si>
  <si>
    <t>If a fire suppression system is proposed, does the FPMP include what type of system it is?</t>
  </si>
  <si>
    <t>19. Firefighting strategy</t>
  </si>
  <si>
    <t>Does the FPMP include heavy mobile plant available to move waste?</t>
  </si>
  <si>
    <t>Does the FPMP include the suitability of the heavy plant?</t>
  </si>
  <si>
    <t>Are trained staff available to move waste?</t>
  </si>
  <si>
    <t>20. Water supplies</t>
  </si>
  <si>
    <t>Has amount of water required for largest stack been calculated?</t>
  </si>
  <si>
    <t xml:space="preserve">Does the FPMP include where the water supply will come from? </t>
  </si>
  <si>
    <t>Have they included information to demonstrate the hydrant is suitable?</t>
  </si>
  <si>
    <t xml:space="preserve">If using alternative sources (i.e. river) has information been included to support that this is a reliable source? </t>
  </si>
  <si>
    <t>21. Managing water run-off</t>
  </si>
  <si>
    <t>Does the FPMP include measures to contain fire water run-off?</t>
  </si>
  <si>
    <t>Does the FPMP include calculations to demonstrate how much water can be contained?</t>
  </si>
  <si>
    <t>If firewater is being discharged to sewer, has evidence of approval from the sewage company been included?</t>
  </si>
  <si>
    <t>22. Designated quarantine area</t>
  </si>
  <si>
    <t>Does the FPMP include a quarantine area?</t>
  </si>
  <si>
    <t>Does it include separation distances?</t>
  </si>
  <si>
    <t>Does it state how much waste it can contain?</t>
  </si>
  <si>
    <t>Is the quarantine area within the permitted boundary?</t>
  </si>
  <si>
    <t>23. During and after an incident</t>
  </si>
  <si>
    <t>Does the FPMP include contingency measures during and after a fire? i.e. diverting waste, notifying those who may be affected</t>
  </si>
  <si>
    <t>Does the FPMP include a plan to notify those who may be affected by the fire?</t>
  </si>
  <si>
    <t>Does the FPMP include how the site will be cleared and decontaminated?</t>
  </si>
  <si>
    <t>24. Reviewing and monitoring your FPMP</t>
  </si>
  <si>
    <t>Does the FPMP include when it will be reviewed?</t>
  </si>
  <si>
    <t>NRW FPMP Guidance No. 16 Fire prevention and mitigation plan - waste management</t>
  </si>
  <si>
    <t>Application type</t>
  </si>
  <si>
    <t>Yes/ No/ NA</t>
  </si>
  <si>
    <t>NEW PERMITS</t>
  </si>
  <si>
    <t>Is this a new bespoke permit application, that includes the acceptance and storage of combustible waste?</t>
  </si>
  <si>
    <t>VARIATIONS</t>
  </si>
  <si>
    <t>Is this variation to add a new combustible material?</t>
  </si>
  <si>
    <t xml:space="preserve">Is this variation to add a new activity? </t>
  </si>
  <si>
    <t>Is this variation to increase the amount of waste stored at any one time?</t>
  </si>
  <si>
    <t>Is this a variation to increase the annual throughput only?</t>
  </si>
  <si>
    <r>
      <t xml:space="preserve">If this colour; Guidance states that this information </t>
    </r>
    <r>
      <rPr>
        <b/>
        <sz val="11"/>
        <color theme="1"/>
        <rFont val="Arial"/>
        <family val="2"/>
      </rPr>
      <t>MUST</t>
    </r>
    <r>
      <rPr>
        <sz val="11"/>
        <color theme="1"/>
        <rFont val="Arial"/>
        <family val="2"/>
      </rPr>
      <t xml:space="preserve"> be provided</t>
    </r>
  </si>
  <si>
    <t>How to use</t>
  </si>
  <si>
    <t>Part B1.C1- Appendix 2</t>
  </si>
  <si>
    <t>Part B1.C1- Appendix 3</t>
  </si>
  <si>
    <t>Part B4.C4- Appendix 1</t>
  </si>
  <si>
    <t>Part B4.C4- Appendix 2</t>
  </si>
  <si>
    <t>Part B4.C4- Appendix 3</t>
  </si>
  <si>
    <t>Part B4.C4- Appendix 4</t>
  </si>
  <si>
    <t>Odour Management Plan</t>
  </si>
  <si>
    <t>Does it contain a site plan which identifies location of any emergency kits or equipment for fire, spill kits and drain caps</t>
  </si>
  <si>
    <t>Does it include information on site security? This will be dependant on the environmental risk posed by activity</t>
  </si>
  <si>
    <t>Does it include information on how non-compliance will be dealt with including recording, investigating and resolution</t>
  </si>
  <si>
    <t>Does it include information on the plans in place that could make closing the site far easier and cheaper and evidence of the condition of the site via an SCR (only needs to be provided for a new bespoke or variation to increase permit area)</t>
  </si>
  <si>
    <t>Does it include information on how complaints will be dealt with including recording, investigating and resolution</t>
  </si>
  <si>
    <t xml:space="preserve">Does it include information on emissions to surface and groundwater </t>
  </si>
  <si>
    <t>Does it include information on dust</t>
  </si>
  <si>
    <t xml:space="preserve">Does it include information on mud </t>
  </si>
  <si>
    <t>Does it include information on litter</t>
  </si>
  <si>
    <t>Does it include information on fine particulates and fumes</t>
  </si>
  <si>
    <t xml:space="preserve">Does it include information on VOCs </t>
  </si>
  <si>
    <t>Does it include information on odour</t>
  </si>
  <si>
    <t>Does it include information on noise and vibration</t>
  </si>
  <si>
    <t>Does it include information on pests</t>
  </si>
  <si>
    <t>Does it include information on bioaerosols</t>
  </si>
  <si>
    <t>Does it include information on how records will be maintained and kept up to date</t>
  </si>
  <si>
    <t>Does it include information on how any interested parties will view the permit, EMS or any other relevant management systems</t>
  </si>
  <si>
    <t>Is the FPMP produced in accordance with NRW guidance?</t>
  </si>
  <si>
    <r>
      <t xml:space="preserve">Is a Noise Impact Assessment required? use the qualitative noise screening tool to help </t>
    </r>
    <r>
      <rPr>
        <u/>
        <sz val="11"/>
        <rFont val="Arial"/>
        <family val="2"/>
      </rPr>
      <t>guide</t>
    </r>
    <r>
      <rPr>
        <sz val="11"/>
        <rFont val="Arial"/>
        <family val="2"/>
      </rPr>
      <t xml:space="preserve"> your decision.</t>
    </r>
  </si>
  <si>
    <t>Noise impact assessments involving calculations or modelling</t>
  </si>
  <si>
    <t>a) Does the OMP outline how staff will be trained on the OMP?</t>
  </si>
  <si>
    <t>b) Does the OMP outline how appropriate records will be kept (for example of monitoring, complaints)?</t>
  </si>
  <si>
    <t>Select this for all new standard rule applications, you can also use this option for variation applications to add OR to become a standard rule activity. These are separate columns on the Part B1.C1 tab, but a single column on all other tabs.
For new standard rule applications that also include bespoke activities, use the bespoke T3 option as well.
If the application is for SR2012 No15 then you should send a draft permit to the applicant and get them to review and confirm the PERMIT boundary.</t>
  </si>
  <si>
    <t>Variation Admin</t>
  </si>
  <si>
    <t>Variation MT and Normal</t>
  </si>
  <si>
    <t>Select this for all variation applications except those involving rule sets or administrative variations.
If the application is to add or vary or to become a standard rule facility, and other changes, use the SRP option as well.</t>
  </si>
  <si>
    <t>Variation MT- SRP</t>
  </si>
  <si>
    <t>Surrender- site: The content of this report should enable us to confirm the area being surrendered matches the relevant permitted area.</t>
  </si>
  <si>
    <t xml:space="preserve">a) Does the OMP outline a suitable complaints procedure? </t>
  </si>
  <si>
    <t xml:space="preserve">b) Does the OMP outline what  will occur in the event of a or  multiple complaint/s being received in a short time. This should trigger a review of the current odour controls and whether anything else needs to be implemented. </t>
  </si>
  <si>
    <t xml:space="preserve">d) Does the OMP outline how regularly and when the entire OMP will be reviewed? </t>
  </si>
  <si>
    <t>Does it include information on training of staff and technical competence. Also see TCM tab</t>
  </si>
  <si>
    <t>Does it contain information on waste acceptance, quantities, treatment and storage procedures</t>
  </si>
  <si>
    <t>Does it contain information on storage of materials on site
- storage times and procedures to ensure that these times are not exceeded
- maximum storage capacities for specified storage areas and the facility as a whole and procedures to ensure that these capacities are not exceeded
- maximum storage heights to prevent or minimise the emission of dust, litter and throughput management</t>
  </si>
  <si>
    <t>Does it contain information on a procedure to identify the specific waste types stored at your facility</t>
  </si>
  <si>
    <t>Does it contain information on procedures to segregate incompatible wastes for example use of appropriate separation distances and or suitable engineering measures.</t>
  </si>
  <si>
    <t>Does it contain information on drainage infrastructure</t>
  </si>
  <si>
    <t>Does it contain information on transportation and distribution</t>
  </si>
  <si>
    <t>Does it contain information on how any potential pollution from the above activities could impact on air, water, land and neighbours</t>
  </si>
  <si>
    <t>Does it contain information on procedures to enable you to apply the waste hierarchy of re-use, recover, recycle, dispose</t>
  </si>
  <si>
    <t>Does it contain information on Duty of Care</t>
  </si>
  <si>
    <t>Does it contain information on the sites programme of Planned Preventative Maintenance (PPM)</t>
  </si>
  <si>
    <t>Does it contain information on potential accidents and put in place measures to minimise them happening</t>
  </si>
  <si>
    <t>Does it contain information on events or equipment failures that could damage the environment, for example fires, vandalism, flooding or other extreme weather events such as drought, heat waves, strong winds, snow or extreme cold</t>
  </si>
  <si>
    <t>Does it contain information on how likely these events or failures are to happen</t>
  </si>
  <si>
    <t>Does it contain information on the consequences if they do happen</t>
  </si>
  <si>
    <t>Does it contain information on the steps needed to minimise them happening</t>
  </si>
  <si>
    <t>Does it contain information on the steps needed to minimise any impact if they do happen</t>
  </si>
  <si>
    <t>Does it contain information on how they will record and investigate complaints, pollution incidents or breaches of your permit and the actions taken.</t>
  </si>
  <si>
    <t>Additional Checks - confirming the variation type- on for use with a variation</t>
  </si>
  <si>
    <r>
      <t xml:space="preserve">Does </t>
    </r>
    <r>
      <rPr>
        <b/>
        <sz val="11"/>
        <color theme="1"/>
        <rFont val="Arial"/>
        <family val="2"/>
      </rPr>
      <t>any</t>
    </r>
    <r>
      <rPr>
        <sz val="11"/>
        <color theme="1"/>
        <rFont val="Arial"/>
        <family val="2"/>
      </rPr>
      <t xml:space="preserve"> of the following apply:
- the site is High Public Interest or the type of activity is contentious (it’s incineration, landfill etc.)?
- the emissions/ techniques involved are complex or novel, or complex modelling is required?
- there are sensitive receiving environments around the site (such as designated sites, species etc.) </t>
    </r>
  </si>
  <si>
    <t>Application form Part B4 – new bespoke waste operation
Application form Part C4 – bespoke variation waste operation</t>
  </si>
  <si>
    <t>Application form Part B2 – all new bespoke
Application form Part C2 – bespoke variation</t>
  </si>
  <si>
    <r>
      <t xml:space="preserve">If one facility only: </t>
    </r>
    <r>
      <rPr>
        <sz val="11"/>
        <color theme="1"/>
        <rFont val="Arial"/>
        <family val="2"/>
      </rPr>
      <t>has the correct operation type been selected?</t>
    </r>
  </si>
  <si>
    <t>Has the relevant question been answered?</t>
  </si>
  <si>
    <r>
      <t xml:space="preserve">If more than one facility: </t>
    </r>
    <r>
      <rPr>
        <sz val="11"/>
        <color theme="1"/>
        <rFont val="Arial"/>
        <family val="2"/>
      </rPr>
      <t xml:space="preserve">has the correct operation type been selected? </t>
    </r>
  </si>
  <si>
    <t>For Variations see Part B4.C4 tab for the additional checks to check variation ‘type’</t>
  </si>
  <si>
    <t>Box been ticked to show correct fee is included?</t>
  </si>
  <si>
    <t>Does the FPMP contain the following:</t>
  </si>
  <si>
    <t>Does the site plan showing the following:</t>
  </si>
  <si>
    <t>Have measures to prevent firewater reaching groundwater and surface water been included?</t>
  </si>
  <si>
    <t>b) Has the site's risk assessment highlighted there is a risk of odour from this activity?</t>
  </si>
  <si>
    <t>Overall, can the site operate without a significant risk to the environment?</t>
  </si>
  <si>
    <t>1. save a copy of this checklist into your WIP. Do not amend this document (including deleting tabs) without doing this first as deleting tabs cannot be undone.</t>
  </si>
  <si>
    <t xml:space="preserve">2. select what tabs you need to keep/delete based on the application type you are determining. See below for types </t>
  </si>
  <si>
    <t xml:space="preserve">3. on each non-supporting documents tab select the application type on the filtered section, and hide the options </t>
  </si>
  <si>
    <t xml:space="preserve">4. read each question and applicable drafting notes (in pink) carefully, as some of the questions have changed. Remember to delete the drafting notes before saving the final version to the DMS  </t>
  </si>
  <si>
    <t>Has geoscience made any comment on the WQ/WR forms that may be considered in determination?</t>
  </si>
  <si>
    <t xml:space="preserve">6. any "no" that is highlighted as red will trigger a returned application </t>
  </si>
  <si>
    <t>Confidentiality: If the applicant has asked information to be treated as confidential, has the required evidence been provided?</t>
  </si>
  <si>
    <t>National Security: If the applicant has stated information should not be on the public register due to National Security risk, has the letter from the Welsh Ministers confirming this been provided?</t>
  </si>
  <si>
    <t xml:space="preserve">Have any pre-application advice case or document reference been provided? </t>
  </si>
  <si>
    <t xml:space="preserve">Pre-application record found in DMS? </t>
  </si>
  <si>
    <t>If "no" mark as "n/a"</t>
  </si>
  <si>
    <t>Is the site planning on treating batteries?</t>
  </si>
  <si>
    <t>Does the applicant want a modern/consolidated permit?</t>
  </si>
  <si>
    <r>
      <t>Deposit for recovery</t>
    </r>
    <r>
      <rPr>
        <sz val="11"/>
        <color theme="1"/>
        <rFont val="Arial"/>
        <family val="2"/>
      </rPr>
      <t xml:space="preserve">
Does this application for any deposit for recovery activities?</t>
    </r>
  </si>
  <si>
    <t xml:space="preserve">Odour Modelling </t>
  </si>
  <si>
    <t>Does the application include Odour Modelling?</t>
  </si>
  <si>
    <r>
      <t xml:space="preserve">Details
Dates
Doc and info check
Part A
Part F1
</t>
    </r>
    <r>
      <rPr>
        <b/>
        <sz val="10"/>
        <color theme="1"/>
        <rFont val="Arial"/>
        <family val="2"/>
      </rPr>
      <t xml:space="preserve">Part B1/C1
Part B2/C2
Part B5/C5
</t>
    </r>
    <r>
      <rPr>
        <sz val="10"/>
        <color theme="1"/>
        <rFont val="Arial"/>
        <family val="2"/>
      </rPr>
      <t>Decision and actions required
Relevant supporting doc tab(s)</t>
    </r>
  </si>
  <si>
    <r>
      <t xml:space="preserve">Details
Dates
Doc and info check
Part A
Part F1
</t>
    </r>
    <r>
      <rPr>
        <b/>
        <sz val="10"/>
        <color theme="1"/>
        <rFont val="Arial"/>
        <family val="2"/>
      </rPr>
      <t xml:space="preserve">Part B2/C2
Part B4/C4
</t>
    </r>
    <r>
      <rPr>
        <sz val="10"/>
        <color theme="1"/>
        <rFont val="Arial"/>
        <family val="2"/>
      </rPr>
      <t>Decision and actions required
Relevant supporting doc tab(s)</t>
    </r>
  </si>
  <si>
    <r>
      <t xml:space="preserve">Details
Dates
Doc and info check
Part A
Part F1
</t>
    </r>
    <r>
      <rPr>
        <b/>
        <sz val="10"/>
        <color theme="1"/>
        <rFont val="Arial"/>
        <family val="2"/>
      </rPr>
      <t xml:space="preserve">Part B1/C1
Part B2/C2
Part B4/C4
</t>
    </r>
    <r>
      <rPr>
        <sz val="10"/>
        <color theme="1"/>
        <rFont val="Arial"/>
        <family val="2"/>
      </rPr>
      <t>Decision and actions required
Relevant supporting doc tab(s)</t>
    </r>
  </si>
  <si>
    <r>
      <t xml:space="preserve">Details
Dates
Doc and info check
Part A
Part F1
</t>
    </r>
    <r>
      <rPr>
        <b/>
        <sz val="10"/>
        <color theme="1"/>
        <rFont val="Arial"/>
        <family val="2"/>
      </rPr>
      <t>Part B1/C1</t>
    </r>
    <r>
      <rPr>
        <sz val="10"/>
        <color theme="1"/>
        <rFont val="Arial"/>
        <family val="2"/>
      </rPr>
      <t xml:space="preserve">
Decision and actions required
Relevant supporting doc tab(s)</t>
    </r>
  </si>
  <si>
    <r>
      <t xml:space="preserve">Details
Dates
Doc and info check
Part A
</t>
    </r>
    <r>
      <rPr>
        <b/>
        <sz val="10"/>
        <color theme="1"/>
        <rFont val="Arial"/>
        <family val="2"/>
      </rPr>
      <t>Part C0.5</t>
    </r>
    <r>
      <rPr>
        <sz val="10"/>
        <color theme="1"/>
        <rFont val="Arial"/>
        <family val="2"/>
      </rPr>
      <t xml:space="preserve">
Decision and actions required
Relevant supporting doc tab(s)</t>
    </r>
  </si>
  <si>
    <r>
      <t xml:space="preserve">Details
Dates
Doc and info check
Part A
Part F1
</t>
    </r>
    <r>
      <rPr>
        <b/>
        <sz val="10"/>
        <color theme="1"/>
        <rFont val="Arial"/>
        <family val="2"/>
      </rPr>
      <t>Part C0.5</t>
    </r>
    <r>
      <rPr>
        <sz val="10"/>
        <color theme="1"/>
        <rFont val="Arial"/>
        <family val="2"/>
      </rPr>
      <t xml:space="preserve">
Decision and actions required
Relevant supporting doc tab(s)</t>
    </r>
  </si>
  <si>
    <r>
      <t xml:space="preserve">Details
Dates
Doc and info check
Part A
Part F1
</t>
    </r>
    <r>
      <rPr>
        <b/>
        <sz val="10"/>
        <color theme="1"/>
        <rFont val="Arial"/>
        <family val="2"/>
      </rPr>
      <t>Part D2</t>
    </r>
    <r>
      <rPr>
        <sz val="10"/>
        <color theme="1"/>
        <rFont val="Arial"/>
        <family val="2"/>
      </rPr>
      <t xml:space="preserve">
Decision and actions required
Relevant supporting doc tab(s)</t>
    </r>
  </si>
  <si>
    <r>
      <t xml:space="preserve">Details
Dates
Doc and info check
Part A
Part F1
</t>
    </r>
    <r>
      <rPr>
        <b/>
        <sz val="10"/>
        <color theme="1"/>
        <rFont val="Arial"/>
        <family val="2"/>
      </rPr>
      <t>Part E2</t>
    </r>
    <r>
      <rPr>
        <sz val="10"/>
        <color theme="1"/>
        <rFont val="Arial"/>
        <family val="2"/>
      </rPr>
      <t xml:space="preserve">
Decision and actions required
Relevant supporting doc tab(s)</t>
    </r>
  </si>
  <si>
    <t xml:space="preserve">5. the checklist will record the number of "no" answers on each tab and summarise them on the decisions and actions tab. As a certain number of "no" answers will trigger a returned application, this means that some answers will have to be "n/a" to avoid incorrectly returning an application.  </t>
  </si>
  <si>
    <r>
      <t xml:space="preserve">If the waste is at risk of self combustion, and they are proposing to </t>
    </r>
    <r>
      <rPr>
        <u/>
        <sz val="11"/>
        <color theme="1"/>
        <rFont val="Arial"/>
        <family val="2"/>
      </rPr>
      <t>store for more than 3 months</t>
    </r>
    <r>
      <rPr>
        <sz val="11"/>
        <color theme="1"/>
        <rFont val="Arial"/>
        <family val="2"/>
      </rPr>
      <t xml:space="preserve"> - are additional measures included?</t>
    </r>
  </si>
  <si>
    <t>Has the applicant indicated that they are  financially sound, i.e. do not need to provide financial provision for the activity?</t>
  </si>
  <si>
    <t>Appropriate forms submitted to the WR or WQ teams?</t>
  </si>
  <si>
    <t>PAN-019748</t>
  </si>
  <si>
    <t>South East</t>
  </si>
  <si>
    <t>SE.waste.queries@cyfoethnaturiolcymru.gov.uk</t>
  </si>
  <si>
    <t>31/10/2022 - 16/01/2023</t>
  </si>
  <si>
    <t>CAP_Environmental Management System_v1_Oct 22</t>
  </si>
  <si>
    <t>CAP_Environmental_RA_final_v1_Oct 22</t>
  </si>
  <si>
    <t>CAP_non-technical summary</t>
  </si>
  <si>
    <t>CAP_Site Condition Report_v1 Oct 22</t>
  </si>
  <si>
    <t>CAP_site plan</t>
  </si>
  <si>
    <t>Other documents provided</t>
  </si>
  <si>
    <t>CAP_submitted docs</t>
  </si>
  <si>
    <t>confirmation for Gareth to sign for Radbar.</t>
  </si>
  <si>
    <t>part-a_form_final (8)</t>
  </si>
  <si>
    <t>part-b2_form-v3_final</t>
  </si>
  <si>
    <t>part-b4_form-v2_final (2)</t>
  </si>
  <si>
    <t>part-f1_form-v3_final (6)</t>
  </si>
  <si>
    <t>CAP_Environmental Management System_v1_Oct 22
See tab for assessment</t>
  </si>
  <si>
    <t>CAP_Environmental_RA_final_v1_Oct 22
See tab for assessment</t>
  </si>
  <si>
    <t>WAMITAB winzip file:
- HROC 6 original certificates
- CC cert 1_haz
- CC cert 2_non haz
- CC cert 3_haz
See tab for assessment</t>
  </si>
  <si>
    <t>Transaction number: 2107904
Date: 31/10/2022
Ref: BS/311022/45 CAPITAL VALLEY EPRRADBARC
Amount: 2,800.00</t>
  </si>
  <si>
    <t>CAP_OPRA_final
See Tab for assessment</t>
  </si>
  <si>
    <t>ReCover Blaenavon Limited (08786986)</t>
  </si>
  <si>
    <t>Date checked: 24/01/2023</t>
  </si>
  <si>
    <t>None found</t>
  </si>
  <si>
    <t>No pre-app has been detailed by the applicant</t>
  </si>
  <si>
    <t>One</t>
  </si>
  <si>
    <t>Not being treated</t>
  </si>
  <si>
    <t>None declared</t>
  </si>
  <si>
    <t>See tab for assessment</t>
  </si>
  <si>
    <t>Answered "no"</t>
  </si>
  <si>
    <t>Not applicable activity</t>
  </si>
  <si>
    <t>Own</t>
  </si>
  <si>
    <t>CAP_EMS_v1</t>
  </si>
  <si>
    <t>CAP_EMS_v1
See tab for assessment</t>
  </si>
  <si>
    <t>CAP_SCR_v1</t>
  </si>
  <si>
    <t>CAP_non-tech-summary</t>
  </si>
  <si>
    <t>CAP_EMS_v1 (page 8)</t>
  </si>
  <si>
    <t>Not deposit for recovery</t>
  </si>
  <si>
    <t>Stated "n/a"</t>
  </si>
  <si>
    <t>How to comply</t>
  </si>
  <si>
    <t>CAP_FPMP_v1 Oct 22
FPMP_site plan_v1 Oct 22
See tab for assessment</t>
  </si>
  <si>
    <t>OPRA review</t>
  </si>
  <si>
    <t>TAB: Complexity_Emissions_Location</t>
  </si>
  <si>
    <t>Location Attributes</t>
  </si>
  <si>
    <t>Start score: 16</t>
  </si>
  <si>
    <r>
      <rPr>
        <b/>
        <sz val="11"/>
        <color theme="1"/>
        <rFont val="Arial"/>
        <family val="2"/>
      </rPr>
      <t>Complexity Attribute</t>
    </r>
    <r>
      <rPr>
        <sz val="11"/>
        <color theme="1"/>
        <rFont val="Arial"/>
        <family val="2"/>
      </rPr>
      <t xml:space="preserve"> has not changed- agree with A16 (non-haz)</t>
    </r>
  </si>
  <si>
    <r>
      <rPr>
        <b/>
        <sz val="11"/>
        <color theme="1"/>
        <rFont val="Arial"/>
        <family val="2"/>
      </rPr>
      <t>Emissions Attribute (Waste Input)</t>
    </r>
    <r>
      <rPr>
        <sz val="11"/>
        <color theme="1"/>
        <rFont val="Arial"/>
        <family val="2"/>
      </rPr>
      <t xml:space="preserve"> has not changed- agree with 20,000 Non Haz Non Bio</t>
    </r>
  </si>
  <si>
    <t>Proximity to Human Occupation has not changed- agree with &lt;50m due to buildings to the north of the site</t>
  </si>
  <si>
    <t>Groundwater/Aquifers has not changed- agree with Yes within GPZ</t>
  </si>
  <si>
    <t>However Risk Assessment states "The site drains via a combined foul line that has no connection to any surface water."</t>
  </si>
  <si>
    <t>Stated "n/a"
However Risk Assessment states "The site drains via a combined foul line that has no connection to any surface water."</t>
  </si>
  <si>
    <t>Air Quality Management Zone has not changed- agree with no</t>
  </si>
  <si>
    <t>Flood Plain has changed from no to yes because the site is at a high risk from surface water and small watercourses</t>
  </si>
  <si>
    <t>Direct run-offs has changed from no to yes- no interceptors as the guidance states "If your site has any surface water run-off you need to indicate whether or not this is via an interceptor, lockable valve, or other type of mechanism that allows the operator to control the release of contaminated drainage. This includes any surface water that drains to groundwater, surface water or unmade ground."
There are areas of unmade ground within the permitted boundary. The application does not include sufficient information to allow us to agree that there are no run-off from the site.</t>
  </si>
  <si>
    <t>End score: 18</t>
  </si>
  <si>
    <t>End fee: £3,150</t>
  </si>
  <si>
    <t>Start fee: £2,800</t>
  </si>
  <si>
    <t>Difference: £350</t>
  </si>
  <si>
    <t>See OPRA tab</t>
  </si>
  <si>
    <t>OMP is not required due to waste and activity type</t>
  </si>
  <si>
    <t>DEMP not required due to waste and activity types</t>
  </si>
  <si>
    <t>PMP is not required due to waste and activity types</t>
  </si>
  <si>
    <t>None of the proposed activities are subject to IED</t>
  </si>
  <si>
    <r>
      <t xml:space="preserve">Document: </t>
    </r>
    <r>
      <rPr>
        <i/>
        <sz val="11"/>
        <rFont val="Arial"/>
        <family val="2"/>
      </rPr>
      <t>confirmation for Gareth to sign for Radbar.</t>
    </r>
    <r>
      <rPr>
        <sz val="11"/>
        <rFont val="Arial"/>
        <family val="2"/>
      </rPr>
      <t xml:space="preserve">
Signed by Roger Philips, however he resigned as director in November 2022 so this authorisation is invalid</t>
    </r>
  </si>
  <si>
    <t>Site name is old company name (Radbar (Cwmavon) Ltd)- need to update. Also all supporting documents need updating as have old company name</t>
  </si>
  <si>
    <t>CAP_ERA_V1
Missing receptors- see tab &amp; MyMap report for full assessment</t>
  </si>
  <si>
    <t>CAP_22-475 Capital Valley Plastics &amp; Recycling_NIA Oct 22
CAP_NMP_v1 Oct 22
See tab for assessment</t>
  </si>
  <si>
    <t>HROC 6 original certificates
CC cert 1_haz
CC cert 2_non haz
CC cert 3_haz</t>
  </si>
  <si>
    <t>Gareth Hill</t>
  </si>
  <si>
    <t>4TMH (managing treatment hazarsous waste) issued 20/02/2018
HROC6 (Physical and Chemical Treatment of Hazardous Waste) issued 20/02/2018</t>
  </si>
  <si>
    <t>TSH Transfer Hazardous waste issued 20/12/2019 expired 20/12/2021
TMH Treatment Hazardous waste issued 20/12/2019 expired 20/12/2021
TSNH Transfer Non-Hazardous waste issued 18/05/2021 expires 18/05/2023
TMNH Treatment Non-Hazardous waste issued 18/05/2021 expires 18/05/2023
ELV End-of-Life Vehicles issued 18/05/2021 expires 18/05/2023
TSH Transfer Hazardous waste issued 09/03/2022 expired 09/03/2024
TMH Treatment Hazardous waste issued 09/03/2022 expired 09/03/2024
MRS Metal Recycling Sites issued 09/03/2022 expired 09/03/2024</t>
  </si>
  <si>
    <t>As per WAMITAB website: Correct qualification for activity is MROC1 and correct CC is TMNH
TCM holds primary competences which can both be used for MROC1
TCM holds correct and in date (until May 2023) CC</t>
  </si>
  <si>
    <t>20 minutes</t>
  </si>
  <si>
    <t>CAP_FPMP_v1 Oct 22
FPMP_site plan_v1 Oct 22</t>
  </si>
  <si>
    <t>CAP_22-475 Capital Valley Plastics &amp; Recycling_NIA Oct 22
CAP_NMP_v1 Oct 22</t>
  </si>
  <si>
    <t>Not a variation</t>
  </si>
  <si>
    <t>on FPMP_site plan_v1 Oct 22; 9m from building, 19/22m from buildings</t>
  </si>
  <si>
    <t>Multiple hydrants- 2 on site, one off site.</t>
  </si>
  <si>
    <t>Also refs a "site storage tank" but provides no further details</t>
  </si>
  <si>
    <t>No information given</t>
  </si>
  <si>
    <t>Retained on site</t>
  </si>
  <si>
    <t>Site is on a Source Protection Zone, and there are several areas of grass within site boundary. No clear how fire water will be prevented from reaching grass areas given lack of information.</t>
  </si>
  <si>
    <t>All yes, but plan is not to scale</t>
  </si>
  <si>
    <t>Storing for max of 3 weeks</t>
  </si>
  <si>
    <t>Not storing ELVs</t>
  </si>
  <si>
    <t>Not stored in containers</t>
  </si>
  <si>
    <t>Type given- Legato L8 blocks- but no other information</t>
  </si>
  <si>
    <t>Waste not stored in the builing, only treated</t>
  </si>
  <si>
    <t>Waste once treated meets end of waste</t>
  </si>
  <si>
    <t>Inside building only</t>
  </si>
  <si>
    <t>Drain mats. 
Kerbs to contain, but no sizes given
Flood gates, but no locations given on site plan. How quickly can they be errected?</t>
  </si>
  <si>
    <t>FPMP_site plan_v1 Oct 22</t>
  </si>
  <si>
    <t>But not all of them. Only Afon Lwyd, Garn Lakes and Blorenge SSSI have been listed</t>
  </si>
  <si>
    <t>Only map that shows the main features of the site is FPMP_site plan_v1 Oct 22 but it is not drawn to scale</t>
  </si>
  <si>
    <t>FPMP_site plan_v1 Oct 22 but it is not drawn to scale, and doesn’t show all sensitive receptors</t>
  </si>
  <si>
    <t>For a 300m3 pile, 2000 litres per minute of water is needed.
For a 1m3 pile 6.67 litres per minute is needed.
The largest single pile on site will be 75m3, therefore 500 litres is needed, for a 3 hours this is 90,000 litres (of 90 m3). 
FPMP states 90m3 is needed.</t>
  </si>
  <si>
    <t>See fire tab re questions on kerbing</t>
  </si>
  <si>
    <t>TCM yes, training of staff no</t>
  </si>
  <si>
    <t>Some information, but flodding not mentioned</t>
  </si>
  <si>
    <t>Some, but not all issue identified</t>
  </si>
  <si>
    <t>As part of FPMP_site plan_v1 Oct 22</t>
  </si>
  <si>
    <t>As part of pre-acceptance and acceptance procedures</t>
  </si>
  <si>
    <t>Not in EMS- some information in FPMP</t>
  </si>
  <si>
    <t>Also in FPMP</t>
  </si>
  <si>
    <t xml:space="preserve">Does it contain information on how to avoid or minimise environmental risk and impact of the normal running operations
</t>
  </si>
  <si>
    <t>Protected habitats- grassland types, Listed buildings, Historic monuments, Scheduled Monuments, World Heritage site- Blaenavon Industrial Landscape, Local Wildlife Sites, Local Nature Reserve (this is mentioned)</t>
  </si>
  <si>
    <t>Site is on a SPZ and bedrock aquifer. 
SPZ is mentioned in intro, but not is risk assessment table. Site contains areas of landscaping/grass. Concern of flooding/fire water entering groundwater</t>
  </si>
  <si>
    <t>Only Blorenge SSSI, Siambre Ddu SSSI is missing from the table, but both mentioned in the intro</t>
  </si>
  <si>
    <t>Some missing- see below</t>
  </si>
  <si>
    <t>Site at high risk of flooding from surface water and small watercourses. Only lists Afon Lwyd- does not detail SPZ</t>
  </si>
  <si>
    <t>Missing receptors</t>
  </si>
  <si>
    <t xml:space="preserve">Operational hours for storage or treatment are not inclided in the application </t>
  </si>
  <si>
    <t>Tool has identified that NIA and NMP are required.
Site is to run continually from Monday to Friday. Nearest receptor is approx. 52 meters away</t>
  </si>
  <si>
    <t>Section 4.2</t>
  </si>
  <si>
    <t>Table 3 and Figure 3</t>
  </si>
  <si>
    <t>Section 4.1</t>
  </si>
  <si>
    <t>No modelling carried out</t>
  </si>
  <si>
    <t>Section 4.3.1 and 4.3.2 and Appendix B</t>
  </si>
  <si>
    <t>Victor Valeron- BEng MSc MIOA
Antony Best- BSc-(Hons) MIOA
Also Appendix C</t>
  </si>
  <si>
    <t>Table 3</t>
  </si>
  <si>
    <t>Section 4.4.4</t>
  </si>
  <si>
    <t>Section 4.4.5</t>
  </si>
  <si>
    <t>Section 5 and 6</t>
  </si>
  <si>
    <t>Section 6</t>
  </si>
  <si>
    <t>Section 7</t>
  </si>
  <si>
    <t>No real noise control equipment has been proposed. Section 5 for "noise management"</t>
  </si>
  <si>
    <t>Although it doesn’t appear that the treatment plant itself is listed
Figure 2 is poor quality, and doesn’t include waste storage areas or forklift movement routes</t>
  </si>
  <si>
    <t>Table 4.
No specific sound level at MP2, although this is justified</t>
  </si>
  <si>
    <t>site was formerly occupied by CAPITAL VALLEY PLASTICS LIMITED, which held the same directors as the applicant until the company was sold in November 2022 and the directors resigned</t>
  </si>
  <si>
    <t>separate document: CAP_submitted documents
All documents on the list have been provided</t>
  </si>
  <si>
    <r>
      <rPr>
        <sz val="11"/>
        <rFont val="Arial"/>
        <family val="2"/>
      </rPr>
      <t>CAP_FPMP_v1 Oct 22
FPMP_site plan_v1 Oct 22</t>
    </r>
    <r>
      <rPr>
        <sz val="11"/>
        <color rgb="FFFF33CC"/>
        <rFont val="Arial"/>
        <family val="2"/>
      </rPr>
      <t xml:space="preserve">
</t>
    </r>
    <r>
      <rPr>
        <sz val="11"/>
        <rFont val="Arial"/>
        <family val="2"/>
      </rPr>
      <t>See tab for assessment</t>
    </r>
  </si>
  <si>
    <t>Assessment under wildlife, countryside or habitats legislation has not changed- Agree with CRoW. 2 SSSIs within 2km, no other designated sites within 1km</t>
  </si>
  <si>
    <t>Sensitivity of surface water has changed from no to grade 3 or 4 as the guidance states You do not need to enter a score if the site is over 10m from any receiving waters; and is an entirely enclosed system or has all surface or foul water discharging to public sewer for sewage treatment. Due to the areas of unmade ground within the permitted boundary we do not agree that the site is entirely closed. The application does not include sufficient information to allow us to agree that there are no run-off from the site. As the closest classified stretch is over 1km away, a score of 2 (grade 3 or 4) has been used.</t>
  </si>
  <si>
    <t>Protected sites</t>
  </si>
  <si>
    <t>Made reference to it</t>
  </si>
  <si>
    <r>
      <t xml:space="preserve">Where the NIA concludes significant adverse impact (taking account of context), have mitigation / controls been included to prevent or minimise impact? </t>
    </r>
    <r>
      <rPr>
        <sz val="11"/>
        <color rgb="FFFF0000"/>
        <rFont val="Arial"/>
        <family val="2"/>
      </rPr>
      <t>Have these been quantified in decibels?</t>
    </r>
  </si>
  <si>
    <t>Not abnormal, does not include treatment plant</t>
  </si>
  <si>
    <t>only lists heat treatment, but EMS also includes shredding, separation via magnet. Need to have a full list of all the treatments being undertaken on site. These must also be included in all management plans.</t>
  </si>
  <si>
    <t>Section 4.2- Only anecdotally- need weather data i.e. wind speed/ wind direction</t>
  </si>
  <si>
    <t>Mitigation/control given. But not quantified.</t>
  </si>
  <si>
    <t xml:space="preserve">Not a variation application </t>
  </si>
  <si>
    <t>Some in section 5- but not comprehensive enough given the significant adverse impact</t>
  </si>
  <si>
    <t>Section 4.2
Certificates in Appendix D</t>
  </si>
  <si>
    <r>
      <t xml:space="preserve">‘Duly Made’ officers notes: 
</t>
    </r>
    <r>
      <rPr>
        <sz val="11"/>
        <color theme="1"/>
        <rFont val="Arial"/>
        <family val="2"/>
      </rPr>
      <t xml:space="preserve">Use this box to record conversations with the applicant/ operator, detailed reasons why the application can/cannot be duly made and any subsequent correspondence or actions. </t>
    </r>
  </si>
  <si>
    <t>Resolved 17/02/23</t>
  </si>
  <si>
    <t>Resolved 17/02/23 on Part B2. Some documents updated</t>
  </si>
  <si>
    <t>17/02/23- no updated NMP provided</t>
  </si>
  <si>
    <t>Stated in phone call it is to scale. Will accept for DM</t>
  </si>
  <si>
    <t>resolved 17/02/23</t>
  </si>
  <si>
    <t>06/02/22: See NDM email for missing information</t>
  </si>
  <si>
    <t>CAP_22-475 Recover Blaenavon_NIA_v2</t>
  </si>
  <si>
    <t>CAP_Environmental Management System_v2_Feb 23</t>
  </si>
  <si>
    <t>CAP_Environmental_RA_final_v2_Feb 23</t>
  </si>
  <si>
    <t>CAP_FPMP_v2 Feb 23</t>
  </si>
  <si>
    <t>FPMP_site plan_v2 Feb 23</t>
  </si>
  <si>
    <t>Instruction &amp; Authorisation - Environmental Permit Application</t>
  </si>
  <si>
    <t>Product-Performance-Document-–-Fire-Safety-of-Interlocking-Concrete-Blocks</t>
  </si>
  <si>
    <t>Documents provided 17/02/23 in response to NDM email</t>
  </si>
  <si>
    <t xml:space="preserve">Resolved 17/02/23 on Part B4. </t>
  </si>
  <si>
    <t>Following phone conversation agreed part B4 question did not need to be answered.</t>
  </si>
  <si>
    <t>17/02/23- information provided in Appendix B</t>
  </si>
  <si>
    <t>Recover Blaenavon Ltd
Kays and Kears Industrial Estate
Blaenavon
Torfaen
NP4 9AZ
(SO 24473 09469)</t>
  </si>
  <si>
    <t>17/02/23- provided further information. To be assessed at determiantion</t>
  </si>
  <si>
    <t>17/02/23- site plan improved. Treatment plant deemed to be "not acoustically relevent". Further information needed</t>
  </si>
  <si>
    <t>22/02/23 (fee)
23/02/23 (information)</t>
  </si>
  <si>
    <t>Additonal fee:
Trasnaction number: 2112240
Date: 22/02/2023
Ref: BS/220223/16 RIVENDELL - ASDA RECOVER BLAENAVON
Amount: 350.00</t>
  </si>
  <si>
    <t>Following phone conversation agreed part B4 question did not need to be answered, however this question still needs to be completed.
Resolved 23/02/23</t>
  </si>
  <si>
    <t>resolved 27/02/23</t>
  </si>
  <si>
    <t>23/02/23- updated NVMP provided</t>
  </si>
  <si>
    <t>Wording added to section 6</t>
  </si>
  <si>
    <t>Wording added to section 5</t>
  </si>
  <si>
    <t>Wording added to section 3.3</t>
  </si>
  <si>
    <t>Wording added to section 6.3</t>
  </si>
  <si>
    <t>Wording added to section 7</t>
  </si>
  <si>
    <t>Responses received 17/02/23, 23/02/23 and 27/02/23. All highlghted issues have been resolved to a level where the application can be duly made- see emails and revelant sections of this document for further information.</t>
  </si>
  <si>
    <t>TBC- requested 02/03/2023</t>
  </si>
  <si>
    <t>Request sent 02/03/23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</si>
</sst>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color theme="1"/>
      <name val="Calibri"/>
      <family val="2"/>
      <scheme val="minor"/>
    </font>
    <font>
      <sz val="11"/>
      <color theme="1"/>
      <name val="Arial"/>
      <family val="2"/>
    </font>
    <font>
      <b/>
      <sz val="11"/>
      <color theme="1"/>
      <name val="Arial"/>
      <family val="2"/>
    </font>
    <font>
      <b/>
      <sz val="11"/>
      <color rgb="FF000000"/>
      <name val="Arial"/>
      <family val="2"/>
    </font>
    <font>
      <sz val="11"/>
      <color rgb="FF000000"/>
      <name val="Arial"/>
      <family val="2"/>
    </font>
    <font>
      <sz val="11"/>
      <name val="Arial"/>
      <family val="2"/>
    </font>
    <font>
      <u/>
      <sz val="11"/>
      <color theme="1"/>
      <name val="Arial"/>
      <family val="2"/>
    </font>
    <font>
      <sz val="11"/>
      <color rgb="FFFF33CC"/>
      <name val="Arial"/>
      <family val="2"/>
    </font>
    <font>
      <b/>
      <sz val="11"/>
      <name val="Arial"/>
      <family val="2"/>
    </font>
    <font>
      <b/>
      <u/>
      <sz val="11"/>
      <color theme="1"/>
      <name val="Arial"/>
      <family val="2"/>
    </font>
    <font>
      <sz val="11"/>
      <color theme="0"/>
      <name val="Arial"/>
      <family val="2"/>
    </font>
    <font>
      <b/>
      <sz val="11"/>
      <color theme="0"/>
      <name val="Arial"/>
      <family val="2"/>
    </font>
    <font>
      <b/>
      <sz val="11"/>
      <color rgb="FF808000"/>
      <name val="Arial"/>
      <family val="2"/>
    </font>
    <font>
      <u/>
      <sz val="11"/>
      <color theme="10"/>
      <name val="Calibri"/>
      <family val="2"/>
      <scheme val="minor"/>
    </font>
    <font>
      <sz val="11"/>
      <color theme="1"/>
      <name val="Calibri"/>
      <family val="2"/>
      <scheme val="minor"/>
    </font>
    <font>
      <sz val="11"/>
      <color theme="0"/>
      <name val="Calibri"/>
      <family val="2"/>
      <scheme val="minor"/>
    </font>
    <font>
      <b/>
      <sz val="14"/>
      <color theme="1"/>
      <name val="Arial"/>
      <family val="2"/>
    </font>
    <font>
      <i/>
      <sz val="11"/>
      <color rgb="FFFF00FF"/>
      <name val="Arial"/>
      <family val="2"/>
    </font>
    <font>
      <i/>
      <sz val="11"/>
      <color theme="1"/>
      <name val="Arial"/>
      <family val="2"/>
    </font>
    <font>
      <u/>
      <sz val="11"/>
      <color theme="10"/>
      <name val="Arial"/>
      <family val="2"/>
    </font>
    <font>
      <b/>
      <i/>
      <sz val="11"/>
      <color rgb="FFFF33CC"/>
      <name val="Arial"/>
      <family val="2"/>
    </font>
    <font>
      <i/>
      <sz val="11"/>
      <color rgb="FFFF33CC"/>
      <name val="Arial"/>
      <family val="2"/>
    </font>
    <font>
      <i/>
      <sz val="11"/>
      <color rgb="FF000000"/>
      <name val="Arial"/>
      <family val="2"/>
    </font>
    <font>
      <sz val="11"/>
      <color theme="0" tint="-4.9989318521683403E-2"/>
      <name val="Arial"/>
      <family val="2"/>
    </font>
    <font>
      <b/>
      <sz val="11"/>
      <color theme="4"/>
      <name val="Arial"/>
      <family val="2"/>
    </font>
    <font>
      <sz val="11"/>
      <color theme="4"/>
      <name val="Arial"/>
      <family val="2"/>
    </font>
    <font>
      <sz val="14"/>
      <color theme="1"/>
      <name val="Arial"/>
      <family val="2"/>
    </font>
    <font>
      <sz val="8"/>
      <name val="Calibri"/>
      <family val="2"/>
      <scheme val="minor"/>
    </font>
    <font>
      <u/>
      <sz val="11"/>
      <name val="Arial"/>
      <family val="2"/>
    </font>
    <font>
      <b/>
      <sz val="10"/>
      <color theme="1"/>
      <name val="Arial"/>
      <family val="2"/>
    </font>
    <font>
      <b/>
      <sz val="10"/>
      <name val="Arial"/>
      <family val="2"/>
    </font>
    <font>
      <sz val="10"/>
      <color theme="1"/>
      <name val="Arial"/>
      <family val="2"/>
    </font>
    <font>
      <sz val="10"/>
      <name val="Arial"/>
      <family val="2"/>
    </font>
    <font>
      <b/>
      <u/>
      <sz val="16"/>
      <color theme="1"/>
      <name val="Arial"/>
      <family val="2"/>
    </font>
    <font>
      <sz val="12"/>
      <color theme="1"/>
      <name val="Arial"/>
      <family val="2"/>
    </font>
    <font>
      <i/>
      <sz val="11"/>
      <name val="Arial"/>
      <family val="2"/>
    </font>
    <font>
      <sz val="11"/>
      <color rgb="FFFF0000"/>
      <name val="Arial"/>
      <family val="2"/>
    </font>
  </fonts>
  <fills count="8">
    <fill>
      <patternFill patternType="none"/>
    </fill>
    <fill>
      <patternFill patternType="gray125"/>
    </fill>
    <fill>
      <patternFill patternType="solid">
        <fgColor theme="0"/>
        <bgColor indexed="64"/>
      </patternFill>
    </fill>
    <fill>
      <patternFill patternType="solid">
        <fgColor theme="5" tint="0.59999389629810485"/>
        <bgColor indexed="64"/>
      </patternFill>
    </fill>
    <fill>
      <patternFill patternType="solid">
        <fgColor rgb="FFFFFF00"/>
        <bgColor indexed="64"/>
      </patternFill>
    </fill>
    <fill>
      <patternFill patternType="solid">
        <fgColor theme="7"/>
        <bgColor indexed="64"/>
      </patternFill>
    </fill>
    <fill>
      <patternFill patternType="solid">
        <fgColor theme="1"/>
        <bgColor indexed="64"/>
      </patternFill>
    </fill>
    <fill>
      <patternFill patternType="solid">
        <fgColor rgb="FFFFC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3" fillId="0" borderId="0" applyNumberFormat="0" applyFill="0" applyBorder="0" applyAlignment="0" applyProtection="0"/>
    <xf numFmtId="9" fontId="14" fillId="0" borderId="0" applyFont="0" applyFill="0" applyBorder="0" applyAlignment="0" applyProtection="0"/>
  </cellStyleXfs>
  <cellXfs count="299">
    <xf numFmtId="0" fontId="0" fillId="0" borderId="0" xfId="0"/>
    <xf numFmtId="0" fontId="1" fillId="0" borderId="1" xfId="0" applyFont="1" applyBorder="1" applyAlignment="1">
      <alignment horizontal="left" vertical="top" wrapText="1"/>
    </xf>
    <xf numFmtId="0" fontId="2" fillId="0" borderId="1" xfId="0" applyFont="1" applyBorder="1" applyAlignment="1">
      <alignment horizontal="left" vertical="top" wrapText="1"/>
    </xf>
    <xf numFmtId="0" fontId="6" fillId="0" borderId="1" xfId="0" applyFont="1" applyBorder="1" applyAlignment="1">
      <alignment horizontal="left" vertical="top" wrapText="1"/>
    </xf>
    <xf numFmtId="0" fontId="2" fillId="0" borderId="1" xfId="0" applyFont="1" applyFill="1" applyBorder="1" applyAlignment="1">
      <alignment horizontal="left" vertical="top" wrapText="1"/>
    </xf>
    <xf numFmtId="0" fontId="3" fillId="0" borderId="1" xfId="0" applyFont="1" applyFill="1" applyBorder="1" applyAlignment="1">
      <alignment horizontal="left" vertical="top" wrapText="1"/>
    </xf>
    <xf numFmtId="0" fontId="4" fillId="0" borderId="1" xfId="0" applyFont="1" applyBorder="1" applyAlignment="1">
      <alignment horizontal="left" vertical="top" wrapText="1"/>
    </xf>
    <xf numFmtId="0" fontId="5" fillId="0" borderId="1" xfId="0" applyFont="1" applyBorder="1" applyAlignment="1">
      <alignment horizontal="left" vertical="top" wrapText="1"/>
    </xf>
    <xf numFmtId="0" fontId="1" fillId="0" borderId="1" xfId="0" applyFont="1" applyFill="1" applyBorder="1" applyAlignment="1">
      <alignment horizontal="left" vertical="top"/>
    </xf>
    <xf numFmtId="0" fontId="1" fillId="0" borderId="1" xfId="0" applyFont="1" applyBorder="1" applyAlignment="1">
      <alignment horizontal="left" vertical="top" textRotation="90"/>
    </xf>
    <xf numFmtId="0" fontId="1" fillId="0" borderId="1" xfId="0" applyFont="1" applyBorder="1" applyAlignment="1">
      <alignment horizontal="left" vertical="top"/>
    </xf>
    <xf numFmtId="0" fontId="7" fillId="0" borderId="1" xfId="0" applyFont="1" applyFill="1" applyBorder="1" applyAlignment="1">
      <alignment horizontal="left" vertical="top" wrapText="1"/>
    </xf>
    <xf numFmtId="0" fontId="1" fillId="0" borderId="1" xfId="0" applyFont="1" applyFill="1" applyBorder="1" applyAlignment="1">
      <alignment horizontal="left" vertical="top" wrapText="1"/>
    </xf>
    <xf numFmtId="0" fontId="3" fillId="0" borderId="1" xfId="0" applyFont="1" applyBorder="1" applyAlignment="1">
      <alignment horizontal="left" vertical="top" wrapText="1"/>
    </xf>
    <xf numFmtId="0" fontId="1" fillId="0" borderId="3" xfId="0" applyFont="1" applyFill="1" applyBorder="1" applyAlignment="1">
      <alignment horizontal="left" vertical="top" wrapText="1"/>
    </xf>
    <xf numFmtId="0" fontId="1" fillId="0" borderId="1" xfId="0" applyFont="1" applyFill="1" applyBorder="1" applyAlignment="1">
      <alignment horizontal="left" vertical="top" textRotation="90"/>
    </xf>
    <xf numFmtId="0" fontId="1" fillId="0" borderId="4" xfId="0" applyFont="1" applyFill="1" applyBorder="1" applyAlignment="1">
      <alignment horizontal="left" vertical="top" wrapText="1"/>
    </xf>
    <xf numFmtId="0" fontId="1" fillId="0" borderId="0" xfId="0" applyFont="1" applyAlignment="1">
      <alignment horizontal="left" vertical="top" textRotation="90"/>
    </xf>
    <xf numFmtId="0" fontId="1" fillId="0" borderId="0" xfId="0" applyFont="1" applyAlignment="1">
      <alignment horizontal="left" vertical="top"/>
    </xf>
    <xf numFmtId="0" fontId="1" fillId="0" borderId="0" xfId="0" applyFont="1" applyFill="1" applyAlignment="1">
      <alignment horizontal="left" vertical="top"/>
    </xf>
    <xf numFmtId="0" fontId="7" fillId="0" borderId="1" xfId="0" applyFont="1" applyBorder="1" applyAlignment="1">
      <alignment horizontal="left" vertical="top" wrapText="1"/>
    </xf>
    <xf numFmtId="0" fontId="10" fillId="0" borderId="1" xfId="0" applyFont="1" applyFill="1" applyBorder="1" applyAlignment="1">
      <alignment horizontal="left" vertical="top"/>
    </xf>
    <xf numFmtId="0" fontId="10" fillId="0" borderId="1" xfId="0" applyFont="1" applyBorder="1" applyAlignment="1">
      <alignment horizontal="left" vertical="top"/>
    </xf>
    <xf numFmtId="0" fontId="1" fillId="0" borderId="5" xfId="0" applyFont="1" applyBorder="1" applyAlignment="1">
      <alignment horizontal="left" vertical="top"/>
    </xf>
    <xf numFmtId="0" fontId="1" fillId="0" borderId="6" xfId="0" applyFont="1" applyBorder="1" applyAlignment="1">
      <alignment horizontal="left" vertical="top"/>
    </xf>
    <xf numFmtId="0" fontId="1" fillId="0" borderId="7" xfId="0" applyFont="1" applyBorder="1" applyAlignment="1">
      <alignment horizontal="left" vertical="top"/>
    </xf>
    <xf numFmtId="0" fontId="4" fillId="0" borderId="0" xfId="0" applyFont="1" applyAlignment="1">
      <alignment horizontal="left" vertical="top"/>
    </xf>
    <xf numFmtId="0" fontId="10" fillId="0" borderId="1" xfId="0" applyFont="1" applyBorder="1" applyAlignment="1">
      <alignment horizontal="left" vertical="top" wrapText="1"/>
    </xf>
    <xf numFmtId="0" fontId="11" fillId="0" borderId="1" xfId="0" applyFont="1" applyFill="1" applyBorder="1" applyAlignment="1">
      <alignment horizontal="left" vertical="top" wrapText="1"/>
    </xf>
    <xf numFmtId="0" fontId="10" fillId="0" borderId="5" xfId="0" applyFont="1" applyFill="1" applyBorder="1" applyAlignment="1">
      <alignment horizontal="left" vertical="top"/>
    </xf>
    <xf numFmtId="0" fontId="10" fillId="0" borderId="0" xfId="0" applyFont="1" applyFill="1" applyBorder="1" applyAlignment="1">
      <alignment horizontal="left" vertical="top"/>
    </xf>
    <xf numFmtId="0" fontId="5" fillId="0" borderId="0" xfId="0" applyFont="1" applyFill="1" applyAlignment="1">
      <alignment horizontal="left" vertical="top"/>
    </xf>
    <xf numFmtId="0" fontId="10" fillId="0" borderId="0" xfId="0" applyFont="1" applyAlignment="1">
      <alignment horizontal="left" vertical="top"/>
    </xf>
    <xf numFmtId="0" fontId="1" fillId="0" borderId="3" xfId="0" applyFont="1" applyFill="1" applyBorder="1" applyAlignment="1">
      <alignment horizontal="left" vertical="top" textRotation="90"/>
    </xf>
    <xf numFmtId="0" fontId="1" fillId="0" borderId="0" xfId="0" applyFont="1" applyFill="1" applyAlignment="1">
      <alignment horizontal="left" vertical="top" textRotation="90"/>
    </xf>
    <xf numFmtId="0" fontId="5" fillId="0" borderId="0" xfId="0" applyFont="1" applyAlignment="1">
      <alignment horizontal="left" vertical="top"/>
    </xf>
    <xf numFmtId="0" fontId="10" fillId="0" borderId="0" xfId="0" applyFont="1" applyFill="1" applyAlignment="1">
      <alignment horizontal="left" vertical="top"/>
    </xf>
    <xf numFmtId="0" fontId="1" fillId="0" borderId="3" xfId="0" applyFont="1" applyBorder="1" applyAlignment="1">
      <alignment horizontal="left" vertical="top"/>
    </xf>
    <xf numFmtId="0" fontId="1" fillId="0" borderId="3" xfId="0" applyFont="1" applyFill="1" applyBorder="1" applyAlignment="1">
      <alignment horizontal="left" vertical="top"/>
    </xf>
    <xf numFmtId="0" fontId="10" fillId="0" borderId="0" xfId="0" applyFont="1" applyBorder="1" applyAlignment="1">
      <alignment horizontal="left" vertical="top"/>
    </xf>
    <xf numFmtId="0" fontId="2" fillId="0" borderId="1" xfId="0" applyFont="1" applyBorder="1" applyAlignment="1">
      <alignment horizontal="left" vertical="top"/>
    </xf>
    <xf numFmtId="9" fontId="1" fillId="0" borderId="0" xfId="2" applyFont="1" applyAlignment="1">
      <alignment horizontal="left" vertical="top"/>
    </xf>
    <xf numFmtId="0" fontId="7" fillId="0" borderId="1" xfId="0" applyFont="1" applyBorder="1" applyAlignment="1">
      <alignment horizontal="left" vertical="top" wrapText="1"/>
    </xf>
    <xf numFmtId="1" fontId="1" fillId="0" borderId="1" xfId="0" applyNumberFormat="1" applyFont="1" applyBorder="1" applyAlignment="1">
      <alignment horizontal="left" vertical="top"/>
    </xf>
    <xf numFmtId="0" fontId="1" fillId="0" borderId="3" xfId="0" applyFont="1" applyBorder="1" applyAlignment="1">
      <alignment horizontal="left" vertical="top" wrapText="1"/>
    </xf>
    <xf numFmtId="0" fontId="4" fillId="0" borderId="3" xfId="0" applyFont="1" applyBorder="1" applyAlignment="1">
      <alignment horizontal="left" vertical="top" wrapText="1"/>
    </xf>
    <xf numFmtId="0" fontId="1" fillId="0" borderId="9" xfId="0" applyFont="1" applyBorder="1" applyAlignment="1">
      <alignment horizontal="left" vertical="top"/>
    </xf>
    <xf numFmtId="0" fontId="1" fillId="0" borderId="10" xfId="0" applyFont="1" applyBorder="1" applyAlignment="1">
      <alignment horizontal="left" vertical="top"/>
    </xf>
    <xf numFmtId="0" fontId="7" fillId="0" borderId="10" xfId="0" applyFont="1" applyBorder="1" applyAlignment="1">
      <alignment horizontal="left" vertical="top" wrapText="1"/>
    </xf>
    <xf numFmtId="0" fontId="1" fillId="0" borderId="10" xfId="0" applyFont="1" applyFill="1" applyBorder="1" applyAlignment="1">
      <alignment horizontal="left" vertical="top"/>
    </xf>
    <xf numFmtId="0" fontId="1" fillId="0" borderId="11" xfId="0" applyFont="1" applyBorder="1" applyAlignment="1">
      <alignment horizontal="left" vertical="top"/>
    </xf>
    <xf numFmtId="1" fontId="1" fillId="0" borderId="10" xfId="0" applyNumberFormat="1" applyFont="1" applyBorder="1" applyAlignment="1">
      <alignment horizontal="left" vertical="top"/>
    </xf>
    <xf numFmtId="0" fontId="1" fillId="0" borderId="0" xfId="0" applyFont="1" applyBorder="1" applyAlignment="1">
      <alignment horizontal="left" vertical="top" wrapText="1"/>
    </xf>
    <xf numFmtId="0" fontId="0" fillId="0" borderId="1" xfId="0" applyBorder="1"/>
    <xf numFmtId="0" fontId="1" fillId="0" borderId="0" xfId="0" applyFont="1"/>
    <xf numFmtId="0" fontId="2" fillId="0" borderId="1" xfId="0" applyFont="1" applyBorder="1"/>
    <xf numFmtId="0" fontId="1" fillId="0" borderId="1" xfId="0" applyFont="1" applyBorder="1"/>
    <xf numFmtId="0" fontId="2" fillId="0" borderId="1" xfId="0" applyFont="1" applyBorder="1" applyAlignment="1">
      <alignment vertical="top"/>
    </xf>
    <xf numFmtId="0" fontId="17" fillId="0" borderId="1" xfId="0" applyFont="1" applyBorder="1" applyAlignment="1">
      <alignment horizontal="left" vertical="top" wrapText="1"/>
    </xf>
    <xf numFmtId="0" fontId="2" fillId="0" borderId="1" xfId="0" applyFont="1" applyBorder="1" applyAlignment="1"/>
    <xf numFmtId="0" fontId="1" fillId="0" borderId="1" xfId="0" applyFont="1" applyBorder="1" applyAlignment="1">
      <alignment vertical="top"/>
    </xf>
    <xf numFmtId="0" fontId="5" fillId="0" borderId="1" xfId="0" applyFont="1" applyBorder="1" applyAlignment="1">
      <alignment vertical="top" wrapText="1"/>
    </xf>
    <xf numFmtId="0" fontId="20" fillId="0" borderId="1" xfId="0" applyFont="1" applyBorder="1" applyAlignment="1">
      <alignment horizontal="left" vertical="top" wrapText="1"/>
    </xf>
    <xf numFmtId="0" fontId="21" fillId="0" borderId="1" xfId="0" applyFont="1" applyBorder="1" applyAlignment="1">
      <alignment horizontal="left" vertical="top" wrapText="1"/>
    </xf>
    <xf numFmtId="0" fontId="21" fillId="0" borderId="1" xfId="0" applyFont="1" applyBorder="1" applyAlignment="1">
      <alignment horizontal="left" vertical="top"/>
    </xf>
    <xf numFmtId="0" fontId="17" fillId="0" borderId="3" xfId="0" applyFont="1" applyBorder="1" applyAlignment="1">
      <alignment horizontal="left" vertical="top" wrapText="1"/>
    </xf>
    <xf numFmtId="0" fontId="1" fillId="0" borderId="1" xfId="0" applyFont="1" applyBorder="1" applyAlignment="1">
      <alignment vertical="center" wrapText="1"/>
    </xf>
    <xf numFmtId="0" fontId="2" fillId="0" borderId="3" xfId="0" applyFont="1" applyBorder="1" applyAlignment="1">
      <alignment vertical="top"/>
    </xf>
    <xf numFmtId="0" fontId="2" fillId="0" borderId="3" xfId="0" applyFont="1" applyBorder="1" applyAlignment="1">
      <alignment horizontal="left" vertical="top"/>
    </xf>
    <xf numFmtId="0" fontId="1" fillId="0" borderId="1" xfId="0" applyFont="1" applyBorder="1" applyAlignment="1">
      <alignment vertical="top" wrapText="1"/>
    </xf>
    <xf numFmtId="0" fontId="2" fillId="0" borderId="1" xfId="0" applyFont="1" applyBorder="1" applyAlignment="1">
      <alignment vertical="top" wrapText="1"/>
    </xf>
    <xf numFmtId="0" fontId="17" fillId="0" borderId="1" xfId="0" applyFont="1" applyBorder="1" applyAlignment="1">
      <alignment vertical="top" wrapText="1"/>
    </xf>
    <xf numFmtId="0" fontId="7" fillId="0" borderId="1" xfId="0" applyFont="1" applyBorder="1" applyAlignment="1">
      <alignment vertical="top" wrapText="1"/>
    </xf>
    <xf numFmtId="0" fontId="20" fillId="0" borderId="1" xfId="0" applyFont="1" applyBorder="1" applyAlignment="1">
      <alignment vertical="top" wrapText="1"/>
    </xf>
    <xf numFmtId="0" fontId="21" fillId="0" borderId="1" xfId="0" applyFont="1" applyBorder="1" applyAlignment="1">
      <alignment vertical="top" wrapText="1"/>
    </xf>
    <xf numFmtId="0" fontId="4" fillId="0" borderId="1" xfId="0" applyFont="1" applyBorder="1" applyAlignment="1">
      <alignment vertical="center" wrapText="1"/>
    </xf>
    <xf numFmtId="0" fontId="4" fillId="0" borderId="1" xfId="0" applyFont="1" applyBorder="1" applyAlignment="1">
      <alignment vertical="center"/>
    </xf>
    <xf numFmtId="0" fontId="10" fillId="0" borderId="0" xfId="0" applyFont="1"/>
    <xf numFmtId="0" fontId="5" fillId="0" borderId="1" xfId="1" applyFont="1" applyBorder="1" applyAlignment="1">
      <alignment vertical="top"/>
    </xf>
    <xf numFmtId="0" fontId="1" fillId="0" borderId="0" xfId="0" applyFont="1" applyFill="1"/>
    <xf numFmtId="0" fontId="10" fillId="0" borderId="0" xfId="0" applyFont="1" applyFill="1"/>
    <xf numFmtId="0" fontId="19" fillId="0" borderId="0" xfId="1" applyFont="1" applyBorder="1" applyAlignment="1">
      <alignment vertical="top"/>
    </xf>
    <xf numFmtId="0" fontId="16" fillId="0" borderId="0" xfId="0" applyFont="1" applyAlignment="1">
      <alignment horizontal="left"/>
    </xf>
    <xf numFmtId="0" fontId="1" fillId="0" borderId="0" xfId="0" applyFont="1" applyAlignment="1">
      <alignment vertical="top"/>
    </xf>
    <xf numFmtId="0" fontId="2" fillId="0" borderId="0" xfId="0" applyFont="1" applyBorder="1" applyAlignment="1"/>
    <xf numFmtId="0" fontId="21" fillId="0" borderId="1" xfId="0" applyFont="1" applyBorder="1" applyAlignment="1">
      <alignment vertical="top"/>
    </xf>
    <xf numFmtId="0" fontId="1" fillId="0" borderId="0" xfId="0" applyFont="1" applyFill="1" applyAlignment="1">
      <alignment vertical="top"/>
    </xf>
    <xf numFmtId="0" fontId="4" fillId="0" borderId="1" xfId="0" applyFont="1" applyBorder="1" applyAlignment="1">
      <alignment vertical="top" wrapText="1"/>
    </xf>
    <xf numFmtId="0" fontId="1" fillId="0" borderId="0" xfId="0" applyFont="1" applyFill="1" applyBorder="1" applyAlignment="1">
      <alignment vertical="top"/>
    </xf>
    <xf numFmtId="0" fontId="1" fillId="0" borderId="3" xfId="0" applyFont="1" applyBorder="1" applyAlignment="1">
      <alignment vertical="top" wrapText="1"/>
    </xf>
    <xf numFmtId="0" fontId="23" fillId="0" borderId="0" xfId="0" applyFont="1"/>
    <xf numFmtId="0" fontId="23" fillId="0" borderId="0" xfId="0" applyFont="1" applyAlignment="1">
      <alignment vertical="top"/>
    </xf>
    <xf numFmtId="0" fontId="1" fillId="0" borderId="1" xfId="0" applyFont="1" applyBorder="1" applyAlignment="1">
      <alignment horizontal="left" vertical="top" wrapText="1"/>
    </xf>
    <xf numFmtId="0" fontId="1" fillId="0" borderId="1" xfId="0" applyFont="1" applyBorder="1" applyAlignment="1">
      <alignment wrapText="1"/>
    </xf>
    <xf numFmtId="0" fontId="0" fillId="0" borderId="0" xfId="0" applyFill="1"/>
    <xf numFmtId="0" fontId="15" fillId="0" borderId="0" xfId="0" applyFont="1"/>
    <xf numFmtId="0" fontId="2" fillId="0" borderId="1" xfId="0" applyFont="1" applyBorder="1" applyAlignment="1">
      <alignment horizontal="left" vertical="top" wrapText="1"/>
    </xf>
    <xf numFmtId="0" fontId="1" fillId="3" borderId="1" xfId="0" applyFont="1" applyFill="1" applyBorder="1" applyAlignment="1">
      <alignment vertical="top" wrapText="1"/>
    </xf>
    <xf numFmtId="0" fontId="1" fillId="2" borderId="1" xfId="0" applyFont="1" applyFill="1" applyBorder="1" applyAlignment="1">
      <alignment vertical="top" wrapText="1"/>
    </xf>
    <xf numFmtId="0" fontId="24" fillId="0" borderId="0" xfId="0" applyFont="1" applyFill="1" applyBorder="1" applyAlignment="1">
      <alignment vertical="top" wrapText="1"/>
    </xf>
    <xf numFmtId="0" fontId="25" fillId="0" borderId="0" xfId="0" applyFont="1" applyFill="1" applyBorder="1" applyAlignment="1">
      <alignment vertical="top" wrapText="1"/>
    </xf>
    <xf numFmtId="0" fontId="1" fillId="0" borderId="0" xfId="0" applyFont="1" applyFill="1" applyBorder="1" applyAlignment="1">
      <alignment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19" fillId="0" borderId="0" xfId="1" applyFont="1" applyFill="1" applyBorder="1" applyAlignment="1">
      <alignment horizontal="left"/>
    </xf>
    <xf numFmtId="0" fontId="26" fillId="0" borderId="0" xfId="0" applyFont="1"/>
    <xf numFmtId="0" fontId="2" fillId="0" borderId="1" xfId="0" applyFont="1" applyFill="1" applyBorder="1" applyAlignment="1">
      <alignment vertical="top" wrapText="1"/>
    </xf>
    <xf numFmtId="0" fontId="2" fillId="0" borderId="0" xfId="0" applyFont="1" applyAlignment="1">
      <alignment vertical="top"/>
    </xf>
    <xf numFmtId="0" fontId="1" fillId="0" borderId="1" xfId="0" applyFont="1" applyBorder="1" applyAlignment="1">
      <alignment horizontal="right" vertical="center"/>
    </xf>
    <xf numFmtId="0" fontId="5" fillId="0" borderId="3" xfId="0" applyFont="1" applyBorder="1" applyAlignment="1">
      <alignment horizontal="left" vertical="top" wrapText="1"/>
    </xf>
    <xf numFmtId="0" fontId="2" fillId="0" borderId="9" xfId="0" applyFont="1" applyBorder="1" applyAlignment="1">
      <alignment horizontal="left" vertical="top" wrapText="1"/>
    </xf>
    <xf numFmtId="0" fontId="2" fillId="0" borderId="10" xfId="0" applyFont="1" applyBorder="1" applyAlignment="1">
      <alignment horizontal="left" vertical="top" wrapText="1"/>
    </xf>
    <xf numFmtId="0" fontId="2" fillId="0" borderId="9" xfId="0" applyFont="1" applyFill="1" applyBorder="1" applyAlignment="1">
      <alignment horizontal="left" vertical="top" wrapText="1"/>
    </xf>
    <xf numFmtId="0" fontId="2" fillId="0" borderId="10" xfId="0" applyFont="1" applyFill="1" applyBorder="1" applyAlignment="1">
      <alignment horizontal="left" vertical="top" wrapText="1"/>
    </xf>
    <xf numFmtId="0" fontId="1" fillId="0" borderId="11" xfId="0" applyFont="1" applyFill="1" applyBorder="1" applyAlignment="1">
      <alignment horizontal="left" vertical="top"/>
    </xf>
    <xf numFmtId="0" fontId="3" fillId="0" borderId="10" xfId="0" applyFont="1" applyBorder="1" applyAlignment="1">
      <alignment horizontal="left" vertical="top" wrapText="1"/>
    </xf>
    <xf numFmtId="0" fontId="3" fillId="0" borderId="3" xfId="0" applyFont="1" applyBorder="1" applyAlignment="1">
      <alignment horizontal="left" vertical="top" wrapText="1"/>
    </xf>
    <xf numFmtId="0" fontId="2" fillId="0" borderId="9" xfId="0" applyFont="1" applyFill="1" applyBorder="1" applyAlignment="1">
      <alignment horizontal="center" vertical="top" wrapText="1"/>
    </xf>
    <xf numFmtId="0" fontId="7" fillId="0" borderId="11" xfId="0" applyFont="1" applyBorder="1" applyAlignment="1">
      <alignment horizontal="left" vertical="top" wrapText="1"/>
    </xf>
    <xf numFmtId="0" fontId="4" fillId="0" borderId="3" xfId="0" applyFont="1" applyBorder="1" applyAlignment="1">
      <alignment vertical="top" wrapText="1"/>
    </xf>
    <xf numFmtId="0" fontId="1" fillId="0" borderId="3" xfId="0" applyFont="1" applyBorder="1" applyAlignment="1">
      <alignment vertical="top"/>
    </xf>
    <xf numFmtId="0" fontId="21" fillId="0" borderId="3" xfId="0" applyFont="1" applyBorder="1" applyAlignment="1">
      <alignment horizontal="left" vertical="top" wrapText="1"/>
    </xf>
    <xf numFmtId="0" fontId="2" fillId="0" borderId="3" xfId="0" applyFont="1" applyFill="1" applyBorder="1" applyAlignment="1">
      <alignment vertical="top" wrapText="1"/>
    </xf>
    <xf numFmtId="0" fontId="1" fillId="0" borderId="3" xfId="0" applyFont="1" applyBorder="1" applyAlignment="1">
      <alignment vertical="center" wrapText="1"/>
    </xf>
    <xf numFmtId="0" fontId="1" fillId="0" borderId="1" xfId="0" applyFont="1" applyBorder="1" applyAlignment="1">
      <alignment vertical="top" wrapText="1"/>
    </xf>
    <xf numFmtId="0" fontId="5" fillId="3" borderId="1" xfId="0" applyFont="1" applyFill="1" applyBorder="1" applyAlignment="1">
      <alignment vertical="top" wrapText="1"/>
    </xf>
    <xf numFmtId="0" fontId="1" fillId="0" borderId="0" xfId="0" applyFont="1" applyFill="1" applyAlignment="1">
      <alignment wrapText="1"/>
    </xf>
    <xf numFmtId="0" fontId="2" fillId="0" borderId="5" xfId="0" applyFont="1" applyFill="1" applyBorder="1" applyAlignment="1">
      <alignment horizontal="left" vertical="top" wrapText="1"/>
    </xf>
    <xf numFmtId="0" fontId="2" fillId="0" borderId="1" xfId="0" applyFont="1" applyFill="1" applyBorder="1" applyAlignment="1">
      <alignment vertical="top" wrapText="1"/>
    </xf>
    <xf numFmtId="0" fontId="1" fillId="0" borderId="1" xfId="0" applyFont="1" applyFill="1" applyBorder="1" applyAlignment="1">
      <alignment vertical="top" wrapText="1"/>
    </xf>
    <xf numFmtId="0" fontId="2" fillId="0" borderId="3" xfId="0" applyFont="1" applyFill="1" applyBorder="1" applyAlignment="1">
      <alignment horizontal="center" vertical="top" wrapText="1"/>
    </xf>
    <xf numFmtId="0" fontId="2" fillId="0" borderId="1" xfId="0" applyFont="1" applyFill="1" applyBorder="1" applyAlignment="1">
      <alignment horizontal="center" vertical="top" wrapText="1"/>
    </xf>
    <xf numFmtId="0" fontId="0" fillId="2" borderId="0" xfId="0" applyFill="1"/>
    <xf numFmtId="0" fontId="29" fillId="0" borderId="1" xfId="0" applyFont="1" applyBorder="1" applyAlignment="1">
      <alignment horizontal="left" vertical="top"/>
    </xf>
    <xf numFmtId="0" fontId="30" fillId="0" borderId="1" xfId="0" applyFont="1" applyBorder="1" applyAlignment="1">
      <alignment horizontal="left" vertical="top"/>
    </xf>
    <xf numFmtId="0" fontId="31" fillId="0" borderId="0" xfId="0" applyFont="1" applyAlignment="1">
      <alignment horizontal="left" vertical="top"/>
    </xf>
    <xf numFmtId="0" fontId="31" fillId="0" borderId="1" xfId="0" applyFont="1" applyBorder="1" applyAlignment="1">
      <alignment horizontal="left" vertical="top"/>
    </xf>
    <xf numFmtId="0" fontId="31" fillId="0" borderId="1" xfId="0" applyFont="1" applyBorder="1" applyAlignment="1">
      <alignment horizontal="left" vertical="top" wrapText="1"/>
    </xf>
    <xf numFmtId="0" fontId="32" fillId="0" borderId="1" xfId="0" applyFont="1" applyBorder="1" applyAlignment="1">
      <alignment horizontal="left" vertical="top" wrapText="1"/>
    </xf>
    <xf numFmtId="0" fontId="16" fillId="0" borderId="0" xfId="0" applyFont="1" applyFill="1" applyAlignment="1">
      <alignment horizontal="left" vertical="top"/>
    </xf>
    <xf numFmtId="16" fontId="2" fillId="0" borderId="1" xfId="0" applyNumberFormat="1" applyFont="1" applyFill="1" applyBorder="1" applyAlignment="1">
      <alignment horizontal="left" vertical="top" wrapText="1"/>
    </xf>
    <xf numFmtId="0" fontId="2" fillId="0" borderId="3" xfId="0" applyFont="1" applyFill="1" applyBorder="1" applyAlignment="1">
      <alignment horizontal="left" vertical="top" wrapText="1"/>
    </xf>
    <xf numFmtId="0" fontId="4" fillId="0" borderId="1"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9" xfId="0" applyFont="1" applyFill="1" applyBorder="1" applyAlignment="1">
      <alignment horizontal="left" vertical="top" wrapText="1"/>
    </xf>
    <xf numFmtId="0" fontId="12" fillId="0" borderId="0" xfId="0" applyFont="1" applyFill="1" applyAlignment="1">
      <alignment horizontal="left" vertical="top"/>
    </xf>
    <xf numFmtId="0" fontId="2" fillId="0" borderId="1" xfId="0" applyFont="1" applyFill="1" applyBorder="1" applyAlignment="1">
      <alignment horizontal="left" vertical="top"/>
    </xf>
    <xf numFmtId="0" fontId="2" fillId="0" borderId="0" xfId="0" applyFont="1" applyFill="1"/>
    <xf numFmtId="0" fontId="2" fillId="0" borderId="1" xfId="0" applyFont="1" applyFill="1" applyBorder="1"/>
    <xf numFmtId="0" fontId="2" fillId="0" borderId="1" xfId="0" applyFont="1" applyFill="1" applyBorder="1" applyAlignment="1">
      <alignment vertical="top"/>
    </xf>
    <xf numFmtId="0" fontId="2" fillId="0" borderId="1" xfId="0" applyFont="1" applyFill="1" applyBorder="1" applyAlignment="1">
      <alignment horizontal="center" vertical="top"/>
    </xf>
    <xf numFmtId="0" fontId="2" fillId="0" borderId="1" xfId="0" applyFont="1" applyFill="1" applyBorder="1" applyAlignment="1"/>
    <xf numFmtId="0" fontId="1" fillId="0" borderId="1" xfId="0" applyFont="1" applyFill="1" applyBorder="1"/>
    <xf numFmtId="0" fontId="13" fillId="0" borderId="1" xfId="1" applyFill="1" applyBorder="1" applyAlignment="1">
      <alignment vertical="top"/>
    </xf>
    <xf numFmtId="49" fontId="1" fillId="0" borderId="1" xfId="0" applyNumberFormat="1" applyFont="1" applyFill="1" applyBorder="1" applyAlignment="1">
      <alignment vertical="top"/>
    </xf>
    <xf numFmtId="0" fontId="1" fillId="0" borderId="1" xfId="0" applyFont="1" applyFill="1" applyBorder="1" applyAlignment="1">
      <alignment vertical="top"/>
    </xf>
    <xf numFmtId="0" fontId="1" fillId="0" borderId="3" xfId="0" applyFont="1" applyFill="1" applyBorder="1" applyAlignment="1">
      <alignment vertical="top"/>
    </xf>
    <xf numFmtId="0" fontId="8" fillId="0" borderId="1" xfId="0" applyFont="1" applyFill="1" applyBorder="1" applyAlignment="1">
      <alignment vertical="top" wrapText="1"/>
    </xf>
    <xf numFmtId="0" fontId="19" fillId="0" borderId="1" xfId="1" applyFont="1" applyFill="1" applyBorder="1" applyAlignment="1">
      <alignment vertical="top"/>
    </xf>
    <xf numFmtId="0" fontId="5" fillId="0" borderId="1" xfId="0" applyFont="1" applyFill="1" applyBorder="1" applyAlignment="1">
      <alignment vertical="top" wrapText="1"/>
    </xf>
    <xf numFmtId="0" fontId="2" fillId="0" borderId="1" xfId="0" applyFont="1" applyFill="1" applyBorder="1" applyAlignment="1">
      <alignment horizontal="center" wrapText="1"/>
    </xf>
    <xf numFmtId="0" fontId="1" fillId="0" borderId="3" xfId="0" applyFont="1" applyFill="1" applyBorder="1" applyAlignment="1">
      <alignment vertical="top" wrapText="1"/>
    </xf>
    <xf numFmtId="0" fontId="16" fillId="0" borderId="0" xfId="0" applyFont="1" applyFill="1" applyAlignment="1"/>
    <xf numFmtId="0" fontId="1" fillId="0" borderId="0" xfId="0" applyFont="1" applyFill="1" applyAlignment="1"/>
    <xf numFmtId="0" fontId="2" fillId="0" borderId="9" xfId="0" applyFont="1" applyFill="1" applyBorder="1" applyAlignment="1">
      <alignment vertical="top" wrapText="1"/>
    </xf>
    <xf numFmtId="0" fontId="0" fillId="0" borderId="0" xfId="0" applyFill="1" applyAlignment="1"/>
    <xf numFmtId="0" fontId="2" fillId="0" borderId="3" xfId="0" applyFont="1" applyFill="1" applyBorder="1" applyAlignment="1">
      <alignment vertical="top"/>
    </xf>
    <xf numFmtId="0" fontId="0" fillId="0" borderId="0" xfId="0" applyFill="1" applyAlignment="1">
      <alignment horizontal="left" vertical="top"/>
    </xf>
    <xf numFmtId="0" fontId="1" fillId="0" borderId="1" xfId="0" applyFont="1" applyBorder="1" applyAlignment="1">
      <alignment horizontal="left" vertical="top" wrapText="1"/>
    </xf>
    <xf numFmtId="14" fontId="1" fillId="0" borderId="1" xfId="0" applyNumberFormat="1" applyFont="1" applyBorder="1" applyAlignment="1">
      <alignment horizontal="left" vertical="top" wrapText="1"/>
    </xf>
    <xf numFmtId="0" fontId="5" fillId="0" borderId="1" xfId="0" applyFont="1" applyFill="1" applyBorder="1" applyAlignment="1">
      <alignment horizontal="left" vertical="top" wrapText="1"/>
    </xf>
    <xf numFmtId="0" fontId="5" fillId="5" borderId="1" xfId="0" applyFont="1" applyFill="1" applyBorder="1" applyAlignment="1">
      <alignment horizontal="left" vertical="top" wrapText="1"/>
    </xf>
    <xf numFmtId="0" fontId="1" fillId="5" borderId="1" xfId="0" applyFont="1" applyFill="1" applyBorder="1" applyAlignment="1">
      <alignment horizontal="left" vertical="top" wrapText="1"/>
    </xf>
    <xf numFmtId="0" fontId="8" fillId="0" borderId="1" xfId="0" applyFont="1" applyBorder="1" applyAlignment="1">
      <alignment horizontal="left" vertical="top" wrapText="1"/>
    </xf>
    <xf numFmtId="1" fontId="1" fillId="6" borderId="1" xfId="0" applyNumberFormat="1" applyFont="1" applyFill="1" applyBorder="1" applyAlignment="1">
      <alignment horizontal="left" vertical="top"/>
    </xf>
    <xf numFmtId="0" fontId="33" fillId="0" borderId="0" xfId="0" applyFont="1"/>
    <xf numFmtId="0" fontId="9" fillId="0" borderId="0" xfId="0" applyFont="1"/>
    <xf numFmtId="0" fontId="1" fillId="0" borderId="0" xfId="0" applyFont="1" applyAlignment="1">
      <alignment vertical="center"/>
    </xf>
    <xf numFmtId="0" fontId="2" fillId="0" borderId="0" xfId="0" applyFont="1" applyAlignment="1">
      <alignment vertical="center"/>
    </xf>
    <xf numFmtId="0" fontId="1" fillId="0" borderId="0" xfId="0" applyFont="1" applyFill="1" applyAlignment="1">
      <alignment vertical="center"/>
    </xf>
    <xf numFmtId="0" fontId="34" fillId="0" borderId="0" xfId="0" applyFont="1" applyAlignment="1">
      <alignment vertical="center" wrapText="1"/>
    </xf>
    <xf numFmtId="0" fontId="5" fillId="5" borderId="3" xfId="0" applyFont="1" applyFill="1" applyBorder="1" applyAlignment="1">
      <alignment horizontal="left" vertical="top" wrapText="1"/>
    </xf>
    <xf numFmtId="20" fontId="1" fillId="0" borderId="1" xfId="0" applyNumberFormat="1" applyFont="1" applyBorder="1"/>
    <xf numFmtId="0" fontId="1" fillId="0" borderId="1" xfId="0" applyFont="1" applyFill="1" applyBorder="1" applyAlignment="1">
      <alignment wrapText="1"/>
    </xf>
    <xf numFmtId="0" fontId="1" fillId="0" borderId="1" xfId="0" applyFont="1" applyFill="1" applyBorder="1" applyAlignment="1">
      <alignment horizontal="right" vertical="center"/>
    </xf>
    <xf numFmtId="0" fontId="1" fillId="5" borderId="1" xfId="0" applyFont="1" applyFill="1" applyBorder="1" applyAlignment="1">
      <alignment vertical="center" wrapText="1"/>
    </xf>
    <xf numFmtId="0" fontId="1" fillId="5" borderId="1" xfId="0" applyFont="1" applyFill="1" applyBorder="1" applyAlignment="1">
      <alignment vertical="center"/>
    </xf>
    <xf numFmtId="0" fontId="2" fillId="0" borderId="5" xfId="0" applyFont="1" applyBorder="1" applyAlignment="1">
      <alignment horizontal="left" vertical="top"/>
    </xf>
    <xf numFmtId="0" fontId="2" fillId="0" borderId="1" xfId="0" applyFont="1" applyBorder="1" applyAlignment="1">
      <alignment horizontal="left" vertical="top"/>
    </xf>
    <xf numFmtId="0" fontId="2" fillId="0" borderId="1" xfId="0" applyFont="1" applyFill="1" applyBorder="1" applyAlignment="1">
      <alignment vertical="top" wrapText="1"/>
    </xf>
    <xf numFmtId="0" fontId="1" fillId="0" borderId="1" xfId="0" applyFont="1" applyFill="1" applyBorder="1" applyAlignment="1">
      <alignment vertical="top" wrapText="1"/>
    </xf>
    <xf numFmtId="0" fontId="1" fillId="0" borderId="1" xfId="0" applyFont="1" applyBorder="1" applyAlignment="1">
      <alignment vertical="top" wrapText="1"/>
    </xf>
    <xf numFmtId="0" fontId="1" fillId="0" borderId="1" xfId="0" applyFont="1" applyBorder="1" applyAlignment="1">
      <alignment horizontal="left" vertical="top" wrapText="1"/>
    </xf>
    <xf numFmtId="0" fontId="5" fillId="5" borderId="1" xfId="0" applyFont="1" applyFill="1" applyBorder="1" applyAlignment="1">
      <alignment vertical="top" wrapText="1"/>
    </xf>
    <xf numFmtId="0" fontId="1" fillId="5" borderId="1" xfId="0" applyFont="1" applyFill="1" applyBorder="1" applyAlignment="1">
      <alignment vertical="top" wrapText="1"/>
    </xf>
    <xf numFmtId="0" fontId="2" fillId="0" borderId="5" xfId="0" applyFont="1" applyFill="1" applyBorder="1" applyAlignment="1">
      <alignment vertical="top" wrapText="1"/>
    </xf>
    <xf numFmtId="0" fontId="1" fillId="0" borderId="5" xfId="0" applyFont="1" applyBorder="1" applyAlignment="1">
      <alignment vertical="top" wrapText="1"/>
    </xf>
    <xf numFmtId="0" fontId="1" fillId="0" borderId="13" xfId="0" applyFont="1" applyBorder="1" applyAlignment="1">
      <alignment vertical="top" wrapText="1"/>
    </xf>
    <xf numFmtId="0" fontId="26" fillId="0" borderId="0" xfId="0" applyFont="1" applyFill="1" applyBorder="1"/>
    <xf numFmtId="0" fontId="1" fillId="0" borderId="0" xfId="0" applyFont="1" applyFill="1" applyBorder="1"/>
    <xf numFmtId="0" fontId="5" fillId="6" borderId="5" xfId="0" applyFont="1" applyFill="1" applyBorder="1" applyAlignment="1">
      <alignment vertical="top" wrapText="1"/>
    </xf>
    <xf numFmtId="0" fontId="1" fillId="6" borderId="5" xfId="0" applyFont="1" applyFill="1" applyBorder="1" applyAlignment="1">
      <alignment vertical="top" wrapText="1"/>
    </xf>
    <xf numFmtId="0" fontId="1" fillId="5" borderId="5" xfId="0" applyFont="1" applyFill="1" applyBorder="1" applyAlignment="1">
      <alignment vertical="top" wrapText="1"/>
    </xf>
    <xf numFmtId="0" fontId="17" fillId="5" borderId="1" xfId="0" applyFont="1" applyFill="1" applyBorder="1" applyAlignment="1">
      <alignment vertical="top" wrapText="1"/>
    </xf>
    <xf numFmtId="0" fontId="1" fillId="5" borderId="1" xfId="0" applyFont="1" applyFill="1" applyBorder="1" applyAlignment="1">
      <alignment horizontal="left" vertical="top"/>
    </xf>
    <xf numFmtId="0" fontId="17" fillId="5" borderId="1" xfId="0" applyFont="1" applyFill="1" applyBorder="1" applyAlignment="1">
      <alignment horizontal="left" vertical="top" wrapText="1"/>
    </xf>
    <xf numFmtId="0" fontId="18" fillId="5" borderId="1" xfId="0" applyFont="1" applyFill="1" applyBorder="1" applyAlignment="1">
      <alignment horizontal="left" vertical="top"/>
    </xf>
    <xf numFmtId="0" fontId="1" fillId="5" borderId="3" xfId="0" applyFont="1" applyFill="1" applyBorder="1" applyAlignment="1">
      <alignment horizontal="left" vertical="top"/>
    </xf>
    <xf numFmtId="0" fontId="1" fillId="6" borderId="1" xfId="0" applyFont="1" applyFill="1" applyBorder="1" applyAlignment="1">
      <alignment vertical="top"/>
    </xf>
    <xf numFmtId="0" fontId="1" fillId="7" borderId="1" xfId="0" applyFont="1" applyFill="1" applyBorder="1" applyAlignment="1">
      <alignment vertical="top"/>
    </xf>
    <xf numFmtId="0" fontId="5" fillId="7" borderId="1" xfId="0" applyFont="1" applyFill="1" applyBorder="1" applyAlignment="1">
      <alignment horizontal="left" vertical="top" wrapText="1"/>
    </xf>
    <xf numFmtId="0" fontId="1" fillId="7" borderId="3" xfId="0" applyFont="1" applyFill="1" applyBorder="1" applyAlignment="1">
      <alignment vertical="top"/>
    </xf>
    <xf numFmtId="0" fontId="5" fillId="7" borderId="3" xfId="0" applyFont="1" applyFill="1" applyBorder="1" applyAlignment="1">
      <alignment horizontal="left" vertical="top" wrapText="1"/>
    </xf>
    <xf numFmtId="0" fontId="5" fillId="0" borderId="1" xfId="0" applyFont="1" applyBorder="1" applyAlignment="1">
      <alignment horizontal="left" vertical="top"/>
    </xf>
    <xf numFmtId="0" fontId="1" fillId="6" borderId="1" xfId="0" applyFont="1" applyFill="1" applyBorder="1" applyAlignment="1">
      <alignment horizontal="left" vertical="top"/>
    </xf>
    <xf numFmtId="0" fontId="1" fillId="7" borderId="1" xfId="0" applyFont="1" applyFill="1" applyBorder="1" applyAlignment="1">
      <alignment horizontal="left" vertical="top"/>
    </xf>
    <xf numFmtId="0" fontId="1" fillId="7" borderId="1" xfId="0" applyFont="1" applyFill="1" applyBorder="1" applyAlignment="1">
      <alignment horizontal="left" vertical="top" wrapText="1"/>
    </xf>
    <xf numFmtId="0" fontId="1" fillId="0" borderId="1" xfId="0" applyFont="1" applyFill="1" applyBorder="1" applyAlignment="1">
      <alignment vertical="top" wrapText="1"/>
    </xf>
    <xf numFmtId="0" fontId="1" fillId="0" borderId="1" xfId="0" applyFont="1" applyBorder="1" applyAlignment="1">
      <alignment horizontal="left" vertical="top" wrapText="1"/>
    </xf>
    <xf numFmtId="0" fontId="13" fillId="0" borderId="1" xfId="1" applyBorder="1"/>
    <xf numFmtId="14" fontId="1" fillId="0" borderId="1" xfId="0" applyNumberFormat="1" applyFont="1" applyFill="1" applyBorder="1" applyAlignment="1">
      <alignment horizontal="left" vertical="top" wrapText="1"/>
    </xf>
    <xf numFmtId="0" fontId="1" fillId="4" borderId="0" xfId="0" applyFont="1" applyFill="1"/>
    <xf numFmtId="0" fontId="1" fillId="0" borderId="0" xfId="0" applyFont="1" applyFill="1" applyAlignment="1">
      <alignment horizontal="center" vertical="top" wrapText="1"/>
    </xf>
    <xf numFmtId="0" fontId="1" fillId="0" borderId="0" xfId="0" applyFont="1" applyFill="1" applyAlignment="1">
      <alignment horizontal="left" vertical="top" wrapText="1"/>
    </xf>
    <xf numFmtId="0" fontId="19" fillId="0" borderId="1" xfId="1" applyFont="1" applyBorder="1" applyAlignment="1">
      <alignment horizontal="left" vertical="top" wrapText="1"/>
    </xf>
    <xf numFmtId="0" fontId="1" fillId="4" borderId="0" xfId="0" applyFont="1" applyFill="1" applyAlignment="1">
      <alignment wrapText="1"/>
    </xf>
    <xf numFmtId="0" fontId="1" fillId="0" borderId="0" xfId="0" applyFont="1" applyAlignment="1">
      <alignment horizontal="left" vertical="top" wrapText="1"/>
    </xf>
    <xf numFmtId="0" fontId="2" fillId="0" borderId="5" xfId="0" applyFont="1" applyBorder="1" applyAlignment="1">
      <alignment horizontal="left" vertical="top"/>
    </xf>
    <xf numFmtId="0" fontId="2" fillId="0" borderId="7" xfId="0" applyFont="1" applyBorder="1" applyAlignment="1">
      <alignment horizontal="left" vertical="top"/>
    </xf>
    <xf numFmtId="0" fontId="2" fillId="0" borderId="1" xfId="0" applyFont="1" applyBorder="1" applyAlignment="1">
      <alignment horizontal="left" vertical="top"/>
    </xf>
    <xf numFmtId="0" fontId="8" fillId="0" borderId="2" xfId="0" applyFont="1" applyBorder="1" applyAlignment="1">
      <alignment horizontal="left" vertical="top"/>
    </xf>
    <xf numFmtId="0" fontId="1" fillId="0" borderId="13" xfId="0" applyFont="1" applyBorder="1" applyAlignment="1">
      <alignment horizontal="left" vertical="top"/>
    </xf>
    <xf numFmtId="0" fontId="1" fillId="0" borderId="14" xfId="0" applyFont="1" applyBorder="1" applyAlignment="1">
      <alignment horizontal="left" vertical="top"/>
    </xf>
    <xf numFmtId="0" fontId="1" fillId="0" borderId="15" xfId="0" applyFont="1" applyBorder="1" applyAlignment="1">
      <alignment horizontal="left" vertical="top"/>
    </xf>
    <xf numFmtId="0" fontId="1" fillId="0" borderId="8" xfId="0" applyFont="1" applyBorder="1" applyAlignment="1">
      <alignment horizontal="left" vertical="top"/>
    </xf>
    <xf numFmtId="0" fontId="1" fillId="0" borderId="16" xfId="0" applyFont="1" applyBorder="1" applyAlignment="1">
      <alignment horizontal="left" vertical="top"/>
    </xf>
    <xf numFmtId="0" fontId="1" fillId="0" borderId="17" xfId="0" applyFont="1" applyBorder="1" applyAlignment="1">
      <alignment horizontal="left" vertical="top"/>
    </xf>
    <xf numFmtId="0" fontId="1" fillId="0" borderId="1" xfId="0" applyFont="1" applyBorder="1" applyAlignment="1">
      <alignment vertical="top"/>
    </xf>
    <xf numFmtId="0" fontId="2" fillId="0" borderId="5" xfId="0" applyFont="1" applyFill="1" applyBorder="1" applyAlignment="1">
      <alignment horizontal="left" vertical="top"/>
    </xf>
    <xf numFmtId="0" fontId="2" fillId="0" borderId="6" xfId="0" applyFont="1" applyFill="1" applyBorder="1" applyAlignment="1">
      <alignment horizontal="left" vertical="top"/>
    </xf>
    <xf numFmtId="0" fontId="2" fillId="0" borderId="7" xfId="0" applyFont="1" applyFill="1" applyBorder="1" applyAlignment="1">
      <alignment horizontal="left" vertical="top"/>
    </xf>
    <xf numFmtId="0" fontId="2" fillId="0" borderId="5" xfId="0" applyFont="1" applyFill="1" applyBorder="1" applyAlignment="1">
      <alignment horizontal="left" vertical="top" wrapText="1"/>
    </xf>
    <xf numFmtId="0" fontId="2" fillId="0" borderId="2" xfId="0" applyFont="1" applyBorder="1" applyAlignment="1">
      <alignment horizontal="left" vertical="top"/>
    </xf>
    <xf numFmtId="0" fontId="2" fillId="0" borderId="0" xfId="0" applyFont="1" applyBorder="1" applyAlignment="1">
      <alignment horizontal="left" vertical="top" wrapText="1"/>
    </xf>
    <xf numFmtId="0" fontId="2" fillId="0" borderId="0" xfId="0" applyFont="1" applyBorder="1" applyAlignment="1">
      <alignment horizontal="left" vertical="top"/>
    </xf>
    <xf numFmtId="0" fontId="2" fillId="0" borderId="8" xfId="0" applyFont="1" applyBorder="1" applyAlignment="1">
      <alignment horizontal="left" vertical="top"/>
    </xf>
    <xf numFmtId="0" fontId="2" fillId="0" borderId="1" xfId="0" applyFont="1" applyBorder="1" applyAlignment="1">
      <alignment horizontal="center" vertical="top"/>
    </xf>
    <xf numFmtId="0" fontId="2" fillId="0" borderId="6" xfId="0" applyFont="1" applyBorder="1" applyAlignment="1">
      <alignment horizontal="left" vertical="top"/>
    </xf>
    <xf numFmtId="0" fontId="7" fillId="0" borderId="5"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2" fillId="0" borderId="5" xfId="0" applyFont="1" applyBorder="1" applyAlignment="1">
      <alignment horizontal="left" vertical="top" wrapText="1"/>
    </xf>
    <xf numFmtId="0" fontId="2" fillId="0" borderId="6" xfId="0" applyFont="1" applyBorder="1" applyAlignment="1">
      <alignment horizontal="left" vertical="top" wrapText="1"/>
    </xf>
    <xf numFmtId="0" fontId="2" fillId="0" borderId="7" xfId="0" applyFont="1" applyBorder="1" applyAlignment="1">
      <alignment horizontal="left" vertical="top" wrapText="1"/>
    </xf>
    <xf numFmtId="0" fontId="5" fillId="5" borderId="5" xfId="0" applyFont="1" applyFill="1" applyBorder="1" applyAlignment="1">
      <alignment horizontal="left" vertical="top" wrapText="1"/>
    </xf>
    <xf numFmtId="0" fontId="5" fillId="5" borderId="6" xfId="0" applyFont="1" applyFill="1" applyBorder="1" applyAlignment="1">
      <alignment horizontal="left" vertical="top" wrapText="1"/>
    </xf>
    <xf numFmtId="0" fontId="7" fillId="5" borderId="6" xfId="0" applyFont="1" applyFill="1" applyBorder="1" applyAlignment="1">
      <alignment horizontal="left" vertical="top" wrapText="1"/>
    </xf>
    <xf numFmtId="0" fontId="5" fillId="5" borderId="7" xfId="0" applyFont="1" applyFill="1" applyBorder="1" applyAlignment="1">
      <alignment horizontal="left" vertical="top" wrapText="1"/>
    </xf>
    <xf numFmtId="0" fontId="7" fillId="5" borderId="7" xfId="0" applyFont="1" applyFill="1" applyBorder="1" applyAlignment="1">
      <alignment horizontal="left" vertical="top" wrapText="1"/>
    </xf>
    <xf numFmtId="0" fontId="16" fillId="0" borderId="0" xfId="0" applyFont="1" applyAlignment="1">
      <alignment horizontal="left"/>
    </xf>
    <xf numFmtId="0" fontId="2" fillId="0" borderId="3" xfId="0" applyFont="1" applyFill="1" applyBorder="1" applyAlignment="1">
      <alignment horizontal="center" vertical="top" wrapText="1"/>
    </xf>
    <xf numFmtId="0" fontId="2" fillId="0" borderId="4" xfId="0" applyFont="1" applyFill="1" applyBorder="1" applyAlignment="1">
      <alignment horizontal="center" vertical="top" wrapText="1"/>
    </xf>
    <xf numFmtId="0" fontId="2" fillId="0" borderId="12" xfId="0" applyFont="1" applyFill="1" applyBorder="1" applyAlignment="1">
      <alignment horizontal="center" vertical="top" wrapText="1"/>
    </xf>
    <xf numFmtId="0" fontId="1" fillId="0" borderId="0" xfId="0" applyFont="1" applyAlignment="1">
      <alignment horizontal="left"/>
    </xf>
    <xf numFmtId="0" fontId="2" fillId="0" borderId="1" xfId="0" applyFont="1" applyFill="1" applyBorder="1" applyAlignment="1">
      <alignment horizontal="center" vertical="top"/>
    </xf>
    <xf numFmtId="0" fontId="2" fillId="0" borderId="3" xfId="0" applyFont="1" applyFill="1" applyBorder="1" applyAlignment="1">
      <alignment horizontal="center" vertical="top"/>
    </xf>
    <xf numFmtId="0" fontId="2" fillId="0" borderId="12" xfId="0" applyFont="1" applyFill="1" applyBorder="1" applyAlignment="1">
      <alignment horizontal="center" vertical="top"/>
    </xf>
    <xf numFmtId="0" fontId="2" fillId="0" borderId="4" xfId="0" applyFont="1" applyFill="1" applyBorder="1" applyAlignment="1">
      <alignment horizontal="center" vertical="top"/>
    </xf>
    <xf numFmtId="0" fontId="1" fillId="0" borderId="3" xfId="0" applyFont="1" applyFill="1" applyBorder="1" applyAlignment="1">
      <alignment horizontal="center" vertical="top" wrapText="1"/>
    </xf>
    <xf numFmtId="0" fontId="1" fillId="0" borderId="12" xfId="0" applyFont="1" applyFill="1" applyBorder="1" applyAlignment="1">
      <alignment horizontal="center" vertical="top" wrapText="1"/>
    </xf>
    <xf numFmtId="0" fontId="1" fillId="0" borderId="4" xfId="0" applyFont="1" applyFill="1" applyBorder="1" applyAlignment="1">
      <alignment horizontal="center" vertical="top" wrapText="1"/>
    </xf>
    <xf numFmtId="0" fontId="2" fillId="0" borderId="3" xfId="0" applyFont="1" applyBorder="1" applyAlignment="1">
      <alignment horizontal="center" vertical="top" wrapText="1"/>
    </xf>
    <xf numFmtId="0" fontId="2" fillId="0" borderId="12" xfId="0" applyFont="1" applyBorder="1" applyAlignment="1">
      <alignment horizontal="center" vertical="top" wrapText="1"/>
    </xf>
    <xf numFmtId="0" fontId="2" fillId="0" borderId="4" xfId="0" applyFont="1" applyBorder="1" applyAlignment="1">
      <alignment horizontal="center" vertical="top" wrapText="1"/>
    </xf>
    <xf numFmtId="0" fontId="2" fillId="0" borderId="1" xfId="0" applyFont="1" applyFill="1" applyBorder="1" applyAlignment="1">
      <alignment vertical="top" wrapText="1"/>
    </xf>
    <xf numFmtId="0" fontId="1" fillId="0" borderId="1" xfId="0" applyFont="1" applyFill="1" applyBorder="1" applyAlignment="1">
      <alignment vertical="top" wrapText="1"/>
    </xf>
    <xf numFmtId="0" fontId="2" fillId="0" borderId="1" xfId="0" applyFont="1" applyBorder="1" applyAlignment="1">
      <alignment vertical="top" wrapText="1"/>
    </xf>
    <xf numFmtId="0" fontId="1" fillId="0" borderId="1" xfId="0" applyFont="1" applyBorder="1" applyAlignment="1">
      <alignment vertical="top" wrapText="1"/>
    </xf>
    <xf numFmtId="0" fontId="19" fillId="0" borderId="1" xfId="1" applyFont="1" applyFill="1" applyBorder="1" applyAlignment="1">
      <alignment horizontal="left"/>
    </xf>
    <xf numFmtId="0" fontId="2" fillId="0" borderId="3" xfId="0" applyFont="1" applyFill="1" applyBorder="1" applyAlignment="1">
      <alignment horizontal="left" vertical="top" wrapText="1"/>
    </xf>
    <xf numFmtId="0" fontId="2" fillId="0" borderId="4" xfId="0" applyFont="1" applyFill="1" applyBorder="1" applyAlignment="1">
      <alignment horizontal="left" vertical="top" wrapText="1"/>
    </xf>
    <xf numFmtId="0" fontId="1" fillId="0" borderId="1" xfId="0" applyFont="1" applyBorder="1" applyAlignment="1">
      <alignment horizontal="left" vertical="top" wrapText="1"/>
    </xf>
    <xf numFmtId="0" fontId="2" fillId="0" borderId="3" xfId="0" applyFont="1" applyFill="1" applyBorder="1" applyAlignment="1">
      <alignment vertical="top" wrapText="1"/>
    </xf>
    <xf numFmtId="0" fontId="2" fillId="0" borderId="12" xfId="0" applyFont="1" applyFill="1" applyBorder="1" applyAlignment="1">
      <alignment vertical="top" wrapText="1"/>
    </xf>
    <xf numFmtId="0" fontId="2" fillId="0" borderId="4" xfId="0" applyFont="1" applyFill="1" applyBorder="1" applyAlignment="1">
      <alignment vertical="top" wrapText="1"/>
    </xf>
    <xf numFmtId="0" fontId="2" fillId="0" borderId="1" xfId="0" applyFont="1" applyFill="1" applyBorder="1" applyAlignment="1">
      <alignment vertical="top"/>
    </xf>
    <xf numFmtId="0" fontId="19" fillId="0" borderId="1" xfId="1" applyFont="1" applyBorder="1" applyAlignment="1">
      <alignment horizontal="left" vertical="top"/>
    </xf>
    <xf numFmtId="0" fontId="2" fillId="0" borderId="12" xfId="0" applyFont="1" applyFill="1" applyBorder="1" applyAlignment="1">
      <alignment horizontal="left" vertical="top" wrapText="1"/>
    </xf>
    <xf numFmtId="0" fontId="2" fillId="0" borderId="1" xfId="0" applyFont="1" applyFill="1" applyBorder="1" applyAlignment="1">
      <alignment horizontal="left" vertical="top"/>
    </xf>
    <xf numFmtId="0" fontId="19" fillId="0" borderId="1" xfId="1" applyFont="1" applyBorder="1" applyAlignment="1">
      <alignment horizontal="left" vertical="top" wrapText="1"/>
    </xf>
    <xf numFmtId="0" fontId="0" fillId="0" borderId="0" xfId="0" applyAlignment="1">
      <alignment wrapText="1"/>
    </xf>
    <xf numFmtId="0" fontId="1" fillId="4" borderId="0" xfId="0" applyFont="1" applyFill="1" applyAlignment="1">
      <alignment horizontal="left" vertical="top" wrapText="1"/>
    </xf>
    <xf numFmtId="0" fontId="0" fillId="0" borderId="0" xfId="0" applyAlignment="1">
      <alignment horizontal="left" vertical="top" wrapText="1"/>
    </xf>
    <xf numFmtId="0" fontId="0" fillId="0" borderId="0" xfId="0" applyAlignment="1">
      <alignment horizontal="left" vertical="top"/>
    </xf>
    <xf numFmtId="0" fontId="1" fillId="0" borderId="0" xfId="0" applyFont="1" applyAlignment="1">
      <alignment vertical="top" wrapText="1"/>
    </xf>
    <xf numFmtId="0" fontId="7" fillId="0" borderId="0" xfId="0" applyFont="1" applyBorder="1" applyAlignment="1">
      <alignment horizontal="left" vertical="top" wrapText="1"/>
    </xf>
    <xf numFmtId="0" fontId="5" fillId="0" borderId="5" xfId="0" applyFont="1" applyBorder="1" applyAlignment="1">
      <alignment horizontal="left" vertical="top" wrapText="1"/>
    </xf>
    <xf numFmtId="0" fontId="5" fillId="0" borderId="6" xfId="0" applyFont="1" applyBorder="1" applyAlignment="1">
      <alignment horizontal="left" vertical="top" wrapText="1"/>
    </xf>
    <xf numFmtId="0" fontId="5" fillId="0" borderId="7" xfId="0" applyFont="1" applyBorder="1" applyAlignment="1">
      <alignment horizontal="left" vertical="top" wrapText="1"/>
    </xf>
  </cellXfs>
  <cellStyles count="3">
    <cellStyle name="Hyperlink" xfId="1" builtinId="8"/>
    <cellStyle name="Normal" xfId="0" builtinId="0"/>
    <cellStyle name="Percent" xfId="2" builtinId="5"/>
  </cellStyles>
  <dxfs count="3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26" Type="http://schemas.openxmlformats.org/officeDocument/2006/relationships/customXml" Target="../customXml/item5.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4.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SE.waste.queries@cyfoethnaturiolcymru.gov.uk"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hyperlink" Target="https://cdn.cyfoethnaturiol.cymru/media/2110/how-to-comply-with-your-environmental-permit.pdf?mode=pad&amp;rnd=131467604540000000" TargetMode="External"/></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gov.uk/guidance/risk-assessments-for-your-environmental-permit" TargetMode="External"/></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hyperlink" Target="https://cdn.naturalresources.wales/media/684379/guidance-note-16-fire-prevention-mitigation-plan-english.pdf?mode=pad&amp;rnd=131654969480000000" TargetMode="External"/></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gov.uk/guidance/noise-impact-assessments-involving-calculations-or-modelling" TargetMode="Externa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organics-recycling.org.uk/dmdocuments/Industry_guide_for_prevention_and_control_of_odours.pdf" TargetMode="External"/><Relationship Id="rId1" Type="http://schemas.openxmlformats.org/officeDocument/2006/relationships/hyperlink" Target="https://cdn.cyfoethnaturiol.cymru/media/2113/how-to-comply-with-your-environmental-permit-additional-guidance-for-clinical-waste.pdf?mode=pad&amp;rnd=131469128290000000" TargetMode="Externa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hyperlink" Target="../../../../../../../../sites/Legacy-EA/oi/Operational%20Instructions/BuJ42D.pdf" TargetMode="External"/><Relationship Id="rId1" Type="http://schemas.openxmlformats.org/officeDocument/2006/relationships/hyperlink" Target="https://cdn.cyfoethnaturiol.cymru/media/2110/how-to-comply-with-your-environmental-permit.pdf?mode=pad&amp;rnd=13146760454000000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A5CE1F-79C8-4EF2-A281-51DDE5B91400}">
  <sheetPr filterMode="1"/>
  <dimension ref="A1:C20"/>
  <sheetViews>
    <sheetView workbookViewId="0">
      <selection activeCell="B30" sqref="B30"/>
    </sheetView>
  </sheetViews>
  <sheetFormatPr defaultColWidth="127.28515625" defaultRowHeight="14.25" x14ac:dyDescent="0.25"/>
  <cols>
    <col min="1" max="1" width="31" style="18" bestFit="1" customWidth="1"/>
    <col min="2" max="2" width="126.85546875" style="35" bestFit="1" customWidth="1"/>
    <col min="3" max="3" width="33.5703125" style="18" customWidth="1"/>
    <col min="4" max="16384" width="127.28515625" style="18"/>
  </cols>
  <sheetData>
    <row r="1" spans="1:3" ht="18" x14ac:dyDescent="0.25">
      <c r="A1" s="139" t="s">
        <v>560</v>
      </c>
    </row>
    <row r="2" spans="1:3" x14ac:dyDescent="0.25">
      <c r="A2" s="18" t="s">
        <v>631</v>
      </c>
    </row>
    <row r="3" spans="1:3" x14ac:dyDescent="0.25">
      <c r="A3" s="18" t="s">
        <v>632</v>
      </c>
    </row>
    <row r="4" spans="1:3" x14ac:dyDescent="0.25">
      <c r="A4" s="18" t="s">
        <v>633</v>
      </c>
    </row>
    <row r="5" spans="1:3" x14ac:dyDescent="0.25">
      <c r="A5" s="18" t="s">
        <v>634</v>
      </c>
    </row>
    <row r="6" spans="1:3" x14ac:dyDescent="0.25">
      <c r="A6" s="18" t="s">
        <v>655</v>
      </c>
    </row>
    <row r="7" spans="1:3" x14ac:dyDescent="0.25">
      <c r="A7" s="18" t="s">
        <v>636</v>
      </c>
    </row>
    <row r="10" spans="1:3" s="135" customFormat="1" ht="12.75" x14ac:dyDescent="0.25">
      <c r="A10" s="133" t="s">
        <v>1</v>
      </c>
      <c r="B10" s="134" t="s">
        <v>0</v>
      </c>
      <c r="C10" s="133" t="s">
        <v>192</v>
      </c>
    </row>
    <row r="11" spans="1:3" s="135" customFormat="1" ht="127.5" hidden="1" x14ac:dyDescent="0.25">
      <c r="A11" s="136" t="s">
        <v>34</v>
      </c>
      <c r="B11" s="138" t="s">
        <v>218</v>
      </c>
      <c r="C11" s="137" t="s">
        <v>647</v>
      </c>
    </row>
    <row r="12" spans="1:3" s="135" customFormat="1" ht="114.75" hidden="1" x14ac:dyDescent="0.25">
      <c r="A12" s="136" t="s">
        <v>35</v>
      </c>
      <c r="B12" s="138" t="s">
        <v>219</v>
      </c>
      <c r="C12" s="137" t="s">
        <v>648</v>
      </c>
    </row>
    <row r="13" spans="1:3" s="135" customFormat="1" ht="127.5" x14ac:dyDescent="0.25">
      <c r="A13" s="136" t="s">
        <v>36</v>
      </c>
      <c r="B13" s="138" t="s">
        <v>220</v>
      </c>
      <c r="C13" s="137" t="s">
        <v>649</v>
      </c>
    </row>
    <row r="14" spans="1:3" s="135" customFormat="1" ht="102" hidden="1" x14ac:dyDescent="0.25">
      <c r="A14" s="136" t="s">
        <v>159</v>
      </c>
      <c r="B14" s="138" t="s">
        <v>590</v>
      </c>
      <c r="C14" s="137" t="s">
        <v>650</v>
      </c>
    </row>
    <row r="15" spans="1:3" s="135" customFormat="1" ht="89.25" hidden="1" x14ac:dyDescent="0.25">
      <c r="A15" s="136" t="s">
        <v>591</v>
      </c>
      <c r="B15" s="138" t="s">
        <v>221</v>
      </c>
      <c r="C15" s="137" t="s">
        <v>651</v>
      </c>
    </row>
    <row r="16" spans="1:3" s="135" customFormat="1" ht="127.5" hidden="1" x14ac:dyDescent="0.25">
      <c r="A16" s="136" t="s">
        <v>592</v>
      </c>
      <c r="B16" s="138" t="s">
        <v>593</v>
      </c>
      <c r="C16" s="137" t="s">
        <v>649</v>
      </c>
    </row>
    <row r="17" spans="1:3" s="135" customFormat="1" ht="102" hidden="1" x14ac:dyDescent="0.25">
      <c r="A17" s="136" t="s">
        <v>594</v>
      </c>
      <c r="B17" s="138" t="s">
        <v>222</v>
      </c>
      <c r="C17" s="137" t="s">
        <v>652</v>
      </c>
    </row>
    <row r="18" spans="1:3" s="135" customFormat="1" ht="102" hidden="1" x14ac:dyDescent="0.25">
      <c r="A18" s="136" t="s">
        <v>38</v>
      </c>
      <c r="B18" s="138" t="s">
        <v>223</v>
      </c>
      <c r="C18" s="137" t="s">
        <v>653</v>
      </c>
    </row>
    <row r="19" spans="1:3" s="135" customFormat="1" ht="102" hidden="1" x14ac:dyDescent="0.25">
      <c r="A19" s="136" t="s">
        <v>39</v>
      </c>
      <c r="B19" s="138" t="s">
        <v>224</v>
      </c>
      <c r="C19" s="137" t="s">
        <v>654</v>
      </c>
    </row>
    <row r="20" spans="1:3" s="135" customFormat="1" ht="102" hidden="1" x14ac:dyDescent="0.25">
      <c r="A20" s="136" t="s">
        <v>41</v>
      </c>
      <c r="B20" s="138" t="s">
        <v>225</v>
      </c>
      <c r="C20" s="137" t="s">
        <v>654</v>
      </c>
    </row>
  </sheetData>
  <autoFilter ref="A10:C20" xr:uid="{53A5CE1F-79C8-4EF2-A281-51DDE5B91400}">
    <filterColumn colId="0">
      <filters>
        <filter val="New Bespoke Tier 3"/>
      </filters>
    </filterColumn>
  </autoFilter>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F12CA-C168-4A75-8C6D-1A7D5AA51F83}">
  <sheetPr filterMode="1"/>
  <dimension ref="A1:L24"/>
  <sheetViews>
    <sheetView tabSelected="1" workbookViewId="0">
      <selection activeCell="B2" sqref="B2:B5"/>
    </sheetView>
  </sheetViews>
  <sheetFormatPr defaultColWidth="77.85546875" defaultRowHeight="14.25" x14ac:dyDescent="0.25"/>
  <cols>
    <col min="1" max="1" width="41.140625" style="18" customWidth="1"/>
    <col min="2" max="2" width="50.140625" style="18" customWidth="1"/>
    <col min="3" max="12" width="3.5703125" style="18" hidden="1" customWidth="1"/>
    <col min="13" max="16384" width="77.85546875" style="18"/>
  </cols>
  <sheetData>
    <row r="1" spans="1:12" ht="15" x14ac:dyDescent="0.25">
      <c r="A1" s="227" t="s">
        <v>2</v>
      </c>
      <c r="B1" s="228"/>
    </row>
    <row r="2" spans="1:12" x14ac:dyDescent="0.25">
      <c r="A2" s="1" t="s">
        <v>3</v>
      </c>
      <c r="B2" s="1" t="s">
        <v>659</v>
      </c>
    </row>
    <row r="3" spans="1:12" x14ac:dyDescent="0.25">
      <c r="A3" s="1" t="s">
        <v>4</v>
      </c>
      <c r="B3" s="1" t="s">
        <v>23</v>
      </c>
    </row>
    <row r="4" spans="1:12" x14ac:dyDescent="0.25">
      <c r="A4" s="1" t="s">
        <v>5</v>
      </c>
      <c r="B4" s="1" t="s">
        <v>680</v>
      </c>
    </row>
    <row r="5" spans="1:12" ht="85.5" x14ac:dyDescent="0.25">
      <c r="A5" s="1" t="s">
        <v>6</v>
      </c>
      <c r="B5" s="1" t="s">
        <v>820</v>
      </c>
    </row>
    <row r="6" spans="1:12" x14ac:dyDescent="0.25">
      <c r="A6" s="1" t="s">
        <v>7</v>
      </c>
      <c r="B6" s="7" t="s">
        <v>660</v>
      </c>
    </row>
    <row r="7" spans="1:12" x14ac:dyDescent="0.25">
      <c r="A7" s="1" t="s">
        <v>8</v>
      </c>
      <c r="B7" s="7" t="s">
        <v>660</v>
      </c>
    </row>
    <row r="8" spans="1:12" x14ac:dyDescent="0.25">
      <c r="A8" s="1" t="s">
        <v>9</v>
      </c>
      <c r="B8" s="224" t="s">
        <v>661</v>
      </c>
    </row>
    <row r="9" spans="1:12" x14ac:dyDescent="0.25">
      <c r="A9" s="10" t="s">
        <v>235</v>
      </c>
      <c r="B9" s="8">
        <v>1770</v>
      </c>
    </row>
    <row r="11" spans="1:12" ht="162.75" x14ac:dyDescent="0.25">
      <c r="A11" s="229" t="s">
        <v>10</v>
      </c>
      <c r="B11" s="229"/>
      <c r="C11" s="9" t="s">
        <v>34</v>
      </c>
      <c r="D11" s="9" t="s">
        <v>35</v>
      </c>
      <c r="E11" s="9" t="s">
        <v>36</v>
      </c>
      <c r="F11" s="9" t="s">
        <v>155</v>
      </c>
      <c r="G11" s="9" t="s">
        <v>591</v>
      </c>
      <c r="H11" s="9" t="s">
        <v>592</v>
      </c>
      <c r="I11" s="9" t="s">
        <v>594</v>
      </c>
      <c r="J11" s="9" t="s">
        <v>38</v>
      </c>
      <c r="K11" s="9" t="s">
        <v>39</v>
      </c>
      <c r="L11" s="9" t="s">
        <v>40</v>
      </c>
    </row>
    <row r="12" spans="1:12" x14ac:dyDescent="0.25">
      <c r="A12" s="92" t="s">
        <v>11</v>
      </c>
      <c r="B12" s="169" t="s">
        <v>662</v>
      </c>
      <c r="C12" s="10" t="s">
        <v>32</v>
      </c>
      <c r="D12" s="10" t="s">
        <v>32</v>
      </c>
      <c r="E12" s="10" t="s">
        <v>32</v>
      </c>
      <c r="F12" s="10" t="s">
        <v>32</v>
      </c>
      <c r="G12" s="10" t="s">
        <v>32</v>
      </c>
      <c r="H12" s="10" t="s">
        <v>32</v>
      </c>
      <c r="I12" s="10" t="s">
        <v>32</v>
      </c>
      <c r="J12" s="10" t="s">
        <v>32</v>
      </c>
      <c r="K12" s="10" t="s">
        <v>32</v>
      </c>
      <c r="L12" s="10" t="s">
        <v>32</v>
      </c>
    </row>
    <row r="13" spans="1:12" x14ac:dyDescent="0.25">
      <c r="A13" s="92" t="s">
        <v>12</v>
      </c>
      <c r="B13" s="169">
        <v>44867</v>
      </c>
      <c r="C13" s="10" t="s">
        <v>32</v>
      </c>
      <c r="D13" s="10" t="s">
        <v>32</v>
      </c>
      <c r="E13" s="10" t="s">
        <v>32</v>
      </c>
      <c r="F13" s="10" t="s">
        <v>32</v>
      </c>
      <c r="G13" s="10" t="s">
        <v>32</v>
      </c>
      <c r="H13" s="10" t="s">
        <v>32</v>
      </c>
      <c r="I13" s="10" t="s">
        <v>32</v>
      </c>
      <c r="J13" s="10" t="s">
        <v>32</v>
      </c>
      <c r="K13" s="10" t="s">
        <v>32</v>
      </c>
      <c r="L13" s="10" t="s">
        <v>32</v>
      </c>
    </row>
    <row r="14" spans="1:12" ht="28.5" x14ac:dyDescent="0.25">
      <c r="A14" s="92" t="s">
        <v>13</v>
      </c>
      <c r="B14" s="220">
        <v>44963</v>
      </c>
      <c r="C14" s="10" t="s">
        <v>32</v>
      </c>
      <c r="D14" s="10" t="s">
        <v>32</v>
      </c>
      <c r="E14" s="10" t="s">
        <v>32</v>
      </c>
      <c r="F14" s="10" t="s">
        <v>32</v>
      </c>
      <c r="G14" s="10" t="s">
        <v>32</v>
      </c>
      <c r="H14" s="10" t="s">
        <v>32</v>
      </c>
      <c r="I14" s="10" t="s">
        <v>32</v>
      </c>
      <c r="J14" s="10" t="s">
        <v>32</v>
      </c>
      <c r="K14" s="10" t="s">
        <v>32</v>
      </c>
      <c r="L14" s="10" t="s">
        <v>32</v>
      </c>
    </row>
    <row r="15" spans="1:12" ht="28.5" x14ac:dyDescent="0.25">
      <c r="A15" s="92" t="s">
        <v>14</v>
      </c>
      <c r="B15" s="12" t="s">
        <v>823</v>
      </c>
      <c r="C15" s="10" t="s">
        <v>32</v>
      </c>
      <c r="D15" s="10" t="s">
        <v>32</v>
      </c>
      <c r="E15" s="10" t="s">
        <v>32</v>
      </c>
      <c r="F15" s="10" t="s">
        <v>32</v>
      </c>
      <c r="G15" s="10" t="s">
        <v>32</v>
      </c>
      <c r="H15" s="10" t="s">
        <v>32</v>
      </c>
      <c r="I15" s="10" t="s">
        <v>32</v>
      </c>
      <c r="J15" s="10" t="s">
        <v>32</v>
      </c>
      <c r="K15" s="10" t="s">
        <v>32</v>
      </c>
      <c r="L15" s="10" t="s">
        <v>32</v>
      </c>
    </row>
    <row r="16" spans="1:12" ht="143.25" x14ac:dyDescent="0.25">
      <c r="A16" s="96" t="s">
        <v>194</v>
      </c>
      <c r="B16" s="220">
        <v>44984</v>
      </c>
      <c r="C16" s="10" t="s">
        <v>32</v>
      </c>
      <c r="D16" s="10" t="s">
        <v>32</v>
      </c>
      <c r="E16" s="10" t="s">
        <v>32</v>
      </c>
      <c r="F16" s="10" t="s">
        <v>32</v>
      </c>
      <c r="G16" s="10" t="s">
        <v>32</v>
      </c>
      <c r="H16" s="10" t="s">
        <v>32</v>
      </c>
      <c r="I16" s="10" t="s">
        <v>32</v>
      </c>
      <c r="J16" s="10" t="s">
        <v>32</v>
      </c>
      <c r="K16" s="10" t="s">
        <v>32</v>
      </c>
      <c r="L16" s="10" t="s">
        <v>32</v>
      </c>
    </row>
    <row r="17" spans="1:12" ht="28.5" x14ac:dyDescent="0.25">
      <c r="A17" s="92" t="s">
        <v>15</v>
      </c>
      <c r="B17" s="12" t="s">
        <v>348</v>
      </c>
      <c r="C17" s="10" t="s">
        <v>32</v>
      </c>
      <c r="D17" s="10" t="s">
        <v>32</v>
      </c>
      <c r="E17" s="10" t="s">
        <v>32</v>
      </c>
      <c r="F17" s="10" t="s">
        <v>32</v>
      </c>
      <c r="G17" s="10" t="s">
        <v>32</v>
      </c>
      <c r="H17" s="10" t="s">
        <v>32</v>
      </c>
      <c r="I17" s="10" t="s">
        <v>32</v>
      </c>
      <c r="J17" s="10" t="s">
        <v>32</v>
      </c>
      <c r="K17" s="10" t="s">
        <v>32</v>
      </c>
      <c r="L17" s="10" t="s">
        <v>32</v>
      </c>
    </row>
    <row r="18" spans="1:12" ht="28.5" x14ac:dyDescent="0.25">
      <c r="A18" s="92" t="s">
        <v>129</v>
      </c>
      <c r="B18" s="220">
        <v>44986</v>
      </c>
      <c r="C18" s="10" t="s">
        <v>32</v>
      </c>
      <c r="D18" s="10" t="s">
        <v>32</v>
      </c>
      <c r="E18" s="10" t="s">
        <v>32</v>
      </c>
      <c r="F18" s="10" t="s">
        <v>32</v>
      </c>
      <c r="G18" s="10" t="s">
        <v>32</v>
      </c>
      <c r="H18" s="10" t="s">
        <v>32</v>
      </c>
      <c r="I18" s="10" t="s">
        <v>32</v>
      </c>
      <c r="J18" s="10" t="s">
        <v>32</v>
      </c>
      <c r="K18" s="10" t="s">
        <v>32</v>
      </c>
      <c r="L18" s="10" t="s">
        <v>32</v>
      </c>
    </row>
    <row r="19" spans="1:12" ht="28.5" x14ac:dyDescent="0.25">
      <c r="A19" s="92" t="s">
        <v>16</v>
      </c>
      <c r="B19" s="12" t="s">
        <v>834</v>
      </c>
      <c r="C19" s="10" t="s">
        <v>32</v>
      </c>
      <c r="D19" s="10" t="s">
        <v>33</v>
      </c>
      <c r="E19" s="10" t="s">
        <v>32</v>
      </c>
      <c r="F19" s="10" t="s">
        <v>33</v>
      </c>
      <c r="G19" s="10" t="s">
        <v>33</v>
      </c>
      <c r="H19" s="10" t="s">
        <v>32</v>
      </c>
      <c r="I19" s="10" t="s">
        <v>32</v>
      </c>
      <c r="J19" s="10" t="s">
        <v>33</v>
      </c>
      <c r="K19" s="10" t="s">
        <v>32</v>
      </c>
      <c r="L19" s="10" t="s">
        <v>33</v>
      </c>
    </row>
    <row r="20" spans="1:12" x14ac:dyDescent="0.25">
      <c r="A20" s="92" t="s">
        <v>130</v>
      </c>
      <c r="B20" s="12" t="s">
        <v>834</v>
      </c>
      <c r="C20" s="10" t="s">
        <v>33</v>
      </c>
      <c r="D20" s="10" t="s">
        <v>33</v>
      </c>
      <c r="E20" s="10" t="s">
        <v>32</v>
      </c>
      <c r="F20" s="10" t="s">
        <v>33</v>
      </c>
      <c r="G20" s="10" t="s">
        <v>33</v>
      </c>
      <c r="H20" s="10" t="s">
        <v>32</v>
      </c>
      <c r="I20" s="10" t="s">
        <v>32</v>
      </c>
      <c r="J20" s="10" t="s">
        <v>33</v>
      </c>
      <c r="K20" s="10" t="s">
        <v>32</v>
      </c>
      <c r="L20" s="10" t="s">
        <v>33</v>
      </c>
    </row>
    <row r="21" spans="1:12" ht="28.5" x14ac:dyDescent="0.25">
      <c r="A21" s="92" t="s">
        <v>18</v>
      </c>
      <c r="B21" s="12" t="s">
        <v>348</v>
      </c>
      <c r="C21" s="10" t="s">
        <v>33</v>
      </c>
      <c r="D21" s="10" t="s">
        <v>33</v>
      </c>
      <c r="E21" s="10" t="s">
        <v>32</v>
      </c>
      <c r="F21" s="10" t="s">
        <v>33</v>
      </c>
      <c r="G21" s="10" t="s">
        <v>33</v>
      </c>
      <c r="H21" s="10" t="s">
        <v>32</v>
      </c>
      <c r="I21" s="10" t="s">
        <v>32</v>
      </c>
      <c r="J21" s="10" t="s">
        <v>33</v>
      </c>
      <c r="K21" s="10" t="s">
        <v>32</v>
      </c>
      <c r="L21" s="10" t="s">
        <v>33</v>
      </c>
    </row>
    <row r="22" spans="1:12" ht="42.75" hidden="1" x14ac:dyDescent="0.25">
      <c r="A22" s="92" t="s">
        <v>17</v>
      </c>
      <c r="B22" s="42"/>
      <c r="C22" s="10" t="s">
        <v>32</v>
      </c>
      <c r="D22" s="10" t="s">
        <v>33</v>
      </c>
      <c r="E22" s="10" t="s">
        <v>33</v>
      </c>
      <c r="F22" s="10" t="s">
        <v>33</v>
      </c>
      <c r="G22" s="10" t="s">
        <v>33</v>
      </c>
      <c r="H22" s="10" t="s">
        <v>33</v>
      </c>
      <c r="I22" s="10" t="s">
        <v>33</v>
      </c>
      <c r="J22" s="10" t="s">
        <v>33</v>
      </c>
      <c r="K22" s="10" t="s">
        <v>33</v>
      </c>
      <c r="L22" s="10" t="s">
        <v>33</v>
      </c>
    </row>
    <row r="23" spans="1:12" ht="28.5" hidden="1" x14ac:dyDescent="0.25">
      <c r="A23" s="92" t="s">
        <v>18</v>
      </c>
      <c r="B23" s="42"/>
      <c r="C23" s="10" t="s">
        <v>32</v>
      </c>
      <c r="D23" s="10" t="s">
        <v>33</v>
      </c>
      <c r="E23" s="10" t="s">
        <v>33</v>
      </c>
      <c r="F23" s="10" t="s">
        <v>33</v>
      </c>
      <c r="G23" s="10" t="s">
        <v>33</v>
      </c>
      <c r="H23" s="10" t="s">
        <v>33</v>
      </c>
      <c r="I23" s="10" t="s">
        <v>33</v>
      </c>
      <c r="J23" s="10" t="s">
        <v>33</v>
      </c>
      <c r="K23" s="10" t="s">
        <v>33</v>
      </c>
      <c r="L23" s="10" t="s">
        <v>33</v>
      </c>
    </row>
    <row r="24" spans="1:12" ht="28.5" hidden="1" x14ac:dyDescent="0.25">
      <c r="A24" s="92" t="s">
        <v>19</v>
      </c>
      <c r="B24" s="42"/>
      <c r="C24" s="10" t="s">
        <v>32</v>
      </c>
      <c r="D24" s="10" t="s">
        <v>33</v>
      </c>
      <c r="E24" s="10" t="s">
        <v>33</v>
      </c>
      <c r="F24" s="10" t="s">
        <v>33</v>
      </c>
      <c r="G24" s="10" t="s">
        <v>33</v>
      </c>
      <c r="H24" s="10" t="s">
        <v>33</v>
      </c>
      <c r="I24" s="10" t="s">
        <v>33</v>
      </c>
      <c r="J24" s="10" t="s">
        <v>33</v>
      </c>
      <c r="K24" s="10" t="s">
        <v>33</v>
      </c>
      <c r="L24" s="10" t="s">
        <v>33</v>
      </c>
    </row>
  </sheetData>
  <autoFilter ref="C11:L24" xr:uid="{858F12CA-C168-4A75-8C6D-1A7D5AA51F83}">
    <filterColumn colId="2">
      <filters>
        <filter val="Y"/>
      </filters>
    </filterColumn>
  </autoFilter>
  <mergeCells count="2">
    <mergeCell ref="A1:B1"/>
    <mergeCell ref="A11:B11"/>
  </mergeCells>
  <hyperlinks>
    <hyperlink ref="B8" r:id="rId1" xr:uid="{6B35D4E5-2C7B-4FE0-9E06-198648D832B7}"/>
  </hyperlinks>
  <pageMargins left="0.7" right="0.7" top="0.75" bottom="0.75" header="0.3" footer="0.3"/>
  <pageSetup paperSize="9" orientation="portrait"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024C8-856D-4E32-8822-52F1A844B1A3}">
  <sheetPr filterMode="1"/>
  <dimension ref="A1:O50"/>
  <sheetViews>
    <sheetView workbookViewId="0">
      <pane ySplit="1" topLeftCell="A2" activePane="bottomLeft" state="frozen"/>
      <selection activeCell="A12" sqref="A11:D48"/>
      <selection pane="bottomLeft" activeCell="P19" sqref="P19"/>
    </sheetView>
  </sheetViews>
  <sheetFormatPr defaultColWidth="119.140625" defaultRowHeight="14.25" x14ac:dyDescent="0.25"/>
  <cols>
    <col min="1" max="1" width="63.42578125" style="18" customWidth="1"/>
    <col min="2" max="2" width="13.140625" style="18" customWidth="1"/>
    <col min="3" max="3" width="69.42578125" style="18" customWidth="1"/>
    <col min="4" max="8" width="5.85546875" style="18" hidden="1" customWidth="1"/>
    <col min="9" max="10" width="5.85546875" style="19" hidden="1" customWidth="1"/>
    <col min="11" max="13" width="5.85546875" style="18" hidden="1" customWidth="1"/>
    <col min="14" max="14" width="23.5703125" style="18" customWidth="1"/>
    <col min="15" max="15" width="4.5703125" style="18" bestFit="1" customWidth="1"/>
    <col min="16" max="16384" width="119.140625" style="18"/>
  </cols>
  <sheetData>
    <row r="1" spans="1:15" ht="162.75" x14ac:dyDescent="0.25">
      <c r="A1" s="230" t="s">
        <v>20</v>
      </c>
      <c r="B1" s="230"/>
      <c r="C1" s="230"/>
      <c r="D1" s="17" t="s">
        <v>34</v>
      </c>
      <c r="E1" s="17" t="s">
        <v>35</v>
      </c>
      <c r="F1" s="17" t="s">
        <v>36</v>
      </c>
      <c r="G1" s="9" t="s">
        <v>155</v>
      </c>
      <c r="H1" s="17" t="s">
        <v>591</v>
      </c>
      <c r="I1" s="34" t="s">
        <v>592</v>
      </c>
      <c r="J1" s="34" t="s">
        <v>594</v>
      </c>
      <c r="K1" s="17" t="s">
        <v>38</v>
      </c>
      <c r="L1" s="17" t="s">
        <v>39</v>
      </c>
      <c r="M1" s="17" t="s">
        <v>41</v>
      </c>
    </row>
    <row r="2" spans="1:15" s="19" customFormat="1" ht="15" x14ac:dyDescent="0.25">
      <c r="A2" s="4"/>
      <c r="B2" s="5" t="s">
        <v>236</v>
      </c>
      <c r="C2" s="5" t="s">
        <v>24</v>
      </c>
      <c r="D2" s="28" t="s">
        <v>32</v>
      </c>
      <c r="E2" s="21" t="s">
        <v>32</v>
      </c>
      <c r="F2" s="21" t="s">
        <v>32</v>
      </c>
      <c r="G2" s="21" t="s">
        <v>32</v>
      </c>
      <c r="H2" s="21" t="s">
        <v>32</v>
      </c>
      <c r="I2" s="21" t="s">
        <v>32</v>
      </c>
      <c r="J2" s="21" t="s">
        <v>32</v>
      </c>
      <c r="K2" s="21" t="s">
        <v>32</v>
      </c>
      <c r="L2" s="21" t="s">
        <v>32</v>
      </c>
      <c r="M2" s="29" t="s">
        <v>32</v>
      </c>
    </row>
    <row r="3" spans="1:15" ht="28.5" x14ac:dyDescent="0.25">
      <c r="A3" s="1" t="s">
        <v>25</v>
      </c>
      <c r="B3" s="1" t="s">
        <v>21</v>
      </c>
      <c r="C3" s="7" t="s">
        <v>675</v>
      </c>
      <c r="D3" s="10" t="s">
        <v>32</v>
      </c>
      <c r="E3" s="10" t="s">
        <v>33</v>
      </c>
      <c r="F3" s="10" t="s">
        <v>32</v>
      </c>
      <c r="G3" s="10" t="s">
        <v>33</v>
      </c>
      <c r="H3" s="10" t="s">
        <v>32</v>
      </c>
      <c r="I3" s="8" t="s">
        <v>32</v>
      </c>
      <c r="J3" s="8" t="s">
        <v>33</v>
      </c>
      <c r="K3" s="10" t="s">
        <v>32</v>
      </c>
      <c r="L3" s="10" t="s">
        <v>33</v>
      </c>
      <c r="M3" s="10" t="s">
        <v>33</v>
      </c>
      <c r="O3" s="32" t="s">
        <v>21</v>
      </c>
    </row>
    <row r="4" spans="1:15" x14ac:dyDescent="0.25">
      <c r="A4" s="1" t="s">
        <v>134</v>
      </c>
      <c r="B4" s="168" t="s">
        <v>21</v>
      </c>
      <c r="C4" s="7" t="s">
        <v>665</v>
      </c>
      <c r="D4" s="10" t="s">
        <v>32</v>
      </c>
      <c r="E4" s="10" t="s">
        <v>33</v>
      </c>
      <c r="F4" s="10" t="s">
        <v>32</v>
      </c>
      <c r="G4" s="10" t="s">
        <v>33</v>
      </c>
      <c r="H4" s="10" t="s">
        <v>32</v>
      </c>
      <c r="I4" s="8" t="s">
        <v>32</v>
      </c>
      <c r="J4" s="8" t="s">
        <v>33</v>
      </c>
      <c r="K4" s="10" t="s">
        <v>32</v>
      </c>
      <c r="L4" s="10" t="s">
        <v>32</v>
      </c>
      <c r="M4" s="10" t="s">
        <v>33</v>
      </c>
      <c r="O4" s="32" t="s">
        <v>22</v>
      </c>
    </row>
    <row r="5" spans="1:15" x14ac:dyDescent="0.25">
      <c r="A5" s="1" t="s">
        <v>26</v>
      </c>
      <c r="B5" s="168" t="s">
        <v>21</v>
      </c>
      <c r="C5" s="7" t="s">
        <v>667</v>
      </c>
      <c r="D5" s="10" t="s">
        <v>32</v>
      </c>
      <c r="E5" s="10" t="s">
        <v>32</v>
      </c>
      <c r="F5" s="10" t="s">
        <v>32</v>
      </c>
      <c r="G5" s="10" t="s">
        <v>32</v>
      </c>
      <c r="H5" s="10" t="s">
        <v>32</v>
      </c>
      <c r="I5" s="8" t="s">
        <v>32</v>
      </c>
      <c r="J5" s="8" t="s">
        <v>32</v>
      </c>
      <c r="K5" s="10" t="s">
        <v>32</v>
      </c>
      <c r="L5" s="10" t="s">
        <v>32</v>
      </c>
      <c r="M5" s="10" t="s">
        <v>33</v>
      </c>
      <c r="O5" s="32" t="s">
        <v>23</v>
      </c>
    </row>
    <row r="6" spans="1:15" ht="28.5" x14ac:dyDescent="0.25">
      <c r="A6" s="1" t="s">
        <v>27</v>
      </c>
      <c r="B6" s="168" t="s">
        <v>21</v>
      </c>
      <c r="C6" s="7" t="s">
        <v>676</v>
      </c>
      <c r="D6" s="10" t="s">
        <v>32</v>
      </c>
      <c r="E6" s="10" t="s">
        <v>32</v>
      </c>
      <c r="F6" s="10" t="s">
        <v>32</v>
      </c>
      <c r="G6" s="10" t="s">
        <v>33</v>
      </c>
      <c r="H6" s="10" t="s">
        <v>33</v>
      </c>
      <c r="I6" s="8" t="s">
        <v>32</v>
      </c>
      <c r="J6" s="8" t="s">
        <v>33</v>
      </c>
      <c r="K6" s="10" t="s">
        <v>32</v>
      </c>
      <c r="L6" s="10" t="s">
        <v>33</v>
      </c>
      <c r="M6" s="10" t="s">
        <v>33</v>
      </c>
    </row>
    <row r="7" spans="1:15" x14ac:dyDescent="0.25">
      <c r="A7" s="1" t="s">
        <v>28</v>
      </c>
      <c r="B7" s="168" t="s">
        <v>21</v>
      </c>
      <c r="C7" s="6" t="s">
        <v>666</v>
      </c>
      <c r="D7" s="10" t="s">
        <v>32</v>
      </c>
      <c r="E7" s="10" t="s">
        <v>33</v>
      </c>
      <c r="F7" s="10" t="s">
        <v>32</v>
      </c>
      <c r="G7" s="10" t="s">
        <v>33</v>
      </c>
      <c r="H7" s="10" t="s">
        <v>33</v>
      </c>
      <c r="I7" s="8" t="s">
        <v>32</v>
      </c>
      <c r="J7" s="8" t="s">
        <v>33</v>
      </c>
      <c r="K7" s="10" t="s">
        <v>33</v>
      </c>
      <c r="L7" s="10" t="s">
        <v>33</v>
      </c>
      <c r="M7" s="10" t="s">
        <v>33</v>
      </c>
    </row>
    <row r="8" spans="1:15" x14ac:dyDescent="0.25">
      <c r="A8" s="1" t="s">
        <v>29</v>
      </c>
      <c r="B8" s="1" t="s">
        <v>23</v>
      </c>
      <c r="C8" s="20"/>
      <c r="D8" s="10" t="s">
        <v>32</v>
      </c>
      <c r="E8" s="10" t="s">
        <v>33</v>
      </c>
      <c r="F8" s="10" t="s">
        <v>32</v>
      </c>
      <c r="G8" s="10" t="s">
        <v>33</v>
      </c>
      <c r="H8" s="10" t="s">
        <v>33</v>
      </c>
      <c r="I8" s="8" t="s">
        <v>32</v>
      </c>
      <c r="J8" s="8" t="s">
        <v>33</v>
      </c>
      <c r="K8" s="10" t="s">
        <v>32</v>
      </c>
      <c r="L8" s="10" t="s">
        <v>33</v>
      </c>
      <c r="M8" s="10" t="s">
        <v>33</v>
      </c>
    </row>
    <row r="9" spans="1:15" x14ac:dyDescent="0.25">
      <c r="A9" s="1" t="s">
        <v>151</v>
      </c>
      <c r="B9" s="1" t="s">
        <v>23</v>
      </c>
      <c r="C9" s="20"/>
      <c r="D9" s="10" t="s">
        <v>33</v>
      </c>
      <c r="E9" s="10" t="s">
        <v>33</v>
      </c>
      <c r="F9" s="10" t="s">
        <v>32</v>
      </c>
      <c r="G9" s="10" t="s">
        <v>32</v>
      </c>
      <c r="H9" s="10" t="s">
        <v>33</v>
      </c>
      <c r="I9" s="8" t="s">
        <v>32</v>
      </c>
      <c r="J9" s="8" t="s">
        <v>33</v>
      </c>
      <c r="K9" s="10" t="s">
        <v>33</v>
      </c>
      <c r="L9" s="10" t="s">
        <v>33</v>
      </c>
      <c r="M9" s="10" t="s">
        <v>33</v>
      </c>
    </row>
    <row r="10" spans="1:15" ht="42.75" x14ac:dyDescent="0.25">
      <c r="A10" s="1" t="s">
        <v>160</v>
      </c>
      <c r="B10" s="168" t="s">
        <v>21</v>
      </c>
      <c r="C10" s="11" t="s">
        <v>789</v>
      </c>
      <c r="D10" s="10" t="s">
        <v>33</v>
      </c>
      <c r="E10" s="10" t="s">
        <v>33</v>
      </c>
      <c r="F10" s="10" t="s">
        <v>32</v>
      </c>
      <c r="G10" s="10" t="s">
        <v>33</v>
      </c>
      <c r="H10" s="10" t="s">
        <v>33</v>
      </c>
      <c r="I10" s="8" t="s">
        <v>32</v>
      </c>
      <c r="J10" s="8" t="s">
        <v>33</v>
      </c>
      <c r="K10" s="10" t="s">
        <v>33</v>
      </c>
      <c r="L10" s="10" t="s">
        <v>33</v>
      </c>
      <c r="M10" s="10" t="s">
        <v>33</v>
      </c>
    </row>
    <row r="11" spans="1:15" ht="42.75" x14ac:dyDescent="0.25">
      <c r="A11" s="1" t="s">
        <v>161</v>
      </c>
      <c r="B11" s="168" t="s">
        <v>21</v>
      </c>
      <c r="C11" s="170" t="s">
        <v>725</v>
      </c>
      <c r="D11" s="10" t="s">
        <v>33</v>
      </c>
      <c r="E11" s="10" t="s">
        <v>33</v>
      </c>
      <c r="F11" s="10" t="s">
        <v>32</v>
      </c>
      <c r="G11" s="10" t="s">
        <v>33</v>
      </c>
      <c r="H11" s="10" t="s">
        <v>33</v>
      </c>
      <c r="I11" s="8" t="s">
        <v>32</v>
      </c>
      <c r="J11" s="8" t="s">
        <v>33</v>
      </c>
      <c r="K11" s="10" t="s">
        <v>33</v>
      </c>
      <c r="L11" s="10" t="s">
        <v>33</v>
      </c>
      <c r="M11" s="10" t="s">
        <v>33</v>
      </c>
    </row>
    <row r="12" spans="1:15" ht="28.5" hidden="1" x14ac:dyDescent="0.25">
      <c r="A12" s="1" t="s">
        <v>30</v>
      </c>
      <c r="B12" s="1"/>
      <c r="C12" s="20" t="s">
        <v>226</v>
      </c>
      <c r="D12" s="10" t="s">
        <v>32</v>
      </c>
      <c r="E12" s="10" t="s">
        <v>33</v>
      </c>
      <c r="F12" s="10" t="s">
        <v>33</v>
      </c>
      <c r="G12" s="10" t="s">
        <v>33</v>
      </c>
      <c r="H12" s="10" t="s">
        <v>33</v>
      </c>
      <c r="I12" s="8" t="s">
        <v>33</v>
      </c>
      <c r="J12" s="8" t="s">
        <v>33</v>
      </c>
      <c r="K12" s="10" t="s">
        <v>33</v>
      </c>
      <c r="L12" s="10" t="s">
        <v>33</v>
      </c>
      <c r="M12" s="10" t="s">
        <v>33</v>
      </c>
    </row>
    <row r="13" spans="1:15" x14ac:dyDescent="0.25">
      <c r="A13" s="1" t="s">
        <v>131</v>
      </c>
      <c r="B13" s="1" t="s">
        <v>23</v>
      </c>
      <c r="C13" s="20"/>
      <c r="D13" s="10" t="s">
        <v>32</v>
      </c>
      <c r="E13" s="10" t="s">
        <v>33</v>
      </c>
      <c r="F13" s="10" t="s">
        <v>32</v>
      </c>
      <c r="G13" s="10" t="s">
        <v>33</v>
      </c>
      <c r="H13" s="10" t="s">
        <v>33</v>
      </c>
      <c r="I13" s="8" t="s">
        <v>32</v>
      </c>
      <c r="J13" s="8" t="s">
        <v>33</v>
      </c>
      <c r="K13" s="10" t="s">
        <v>32</v>
      </c>
      <c r="L13" s="10" t="s">
        <v>33</v>
      </c>
      <c r="M13" s="10" t="s">
        <v>33</v>
      </c>
    </row>
    <row r="14" spans="1:15" ht="85.5" x14ac:dyDescent="0.25">
      <c r="A14" s="1" t="s">
        <v>149</v>
      </c>
      <c r="B14" s="168" t="s">
        <v>21</v>
      </c>
      <c r="C14" s="7" t="s">
        <v>677</v>
      </c>
      <c r="D14" s="10" t="s">
        <v>32</v>
      </c>
      <c r="E14" s="10" t="s">
        <v>32</v>
      </c>
      <c r="F14" s="10" t="s">
        <v>32</v>
      </c>
      <c r="G14" s="10" t="s">
        <v>32</v>
      </c>
      <c r="H14" s="10" t="s">
        <v>33</v>
      </c>
      <c r="I14" s="8" t="s">
        <v>32</v>
      </c>
      <c r="J14" s="8" t="s">
        <v>33</v>
      </c>
      <c r="K14" s="10" t="s">
        <v>32</v>
      </c>
      <c r="L14" s="10" t="s">
        <v>33</v>
      </c>
      <c r="M14" s="10" t="s">
        <v>33</v>
      </c>
    </row>
    <row r="15" spans="1:15" x14ac:dyDescent="0.25">
      <c r="A15" s="1" t="s">
        <v>150</v>
      </c>
      <c r="B15" s="1" t="s">
        <v>23</v>
      </c>
      <c r="C15" s="20"/>
      <c r="D15" s="10" t="s">
        <v>33</v>
      </c>
      <c r="E15" s="10" t="s">
        <v>32</v>
      </c>
      <c r="F15" s="10" t="s">
        <v>32</v>
      </c>
      <c r="G15" s="10" t="s">
        <v>32</v>
      </c>
      <c r="H15" s="10" t="s">
        <v>33</v>
      </c>
      <c r="I15" s="8" t="s">
        <v>32</v>
      </c>
      <c r="J15" s="8" t="s">
        <v>33</v>
      </c>
      <c r="K15" s="10" t="s">
        <v>33</v>
      </c>
      <c r="L15" s="10" t="s">
        <v>33</v>
      </c>
      <c r="M15" s="10" t="s">
        <v>33</v>
      </c>
    </row>
    <row r="16" spans="1:15" x14ac:dyDescent="0.25">
      <c r="A16" s="1" t="s">
        <v>132</v>
      </c>
      <c r="B16" s="1" t="s">
        <v>23</v>
      </c>
      <c r="C16" s="20"/>
      <c r="D16" s="10" t="s">
        <v>32</v>
      </c>
      <c r="E16" s="10" t="s">
        <v>33</v>
      </c>
      <c r="F16" s="10" t="s">
        <v>32</v>
      </c>
      <c r="G16" s="10" t="s">
        <v>33</v>
      </c>
      <c r="H16" s="10" t="s">
        <v>33</v>
      </c>
      <c r="I16" s="8" t="s">
        <v>32</v>
      </c>
      <c r="J16" s="8" t="s">
        <v>33</v>
      </c>
      <c r="K16" s="10" t="s">
        <v>32</v>
      </c>
      <c r="L16" s="10" t="s">
        <v>33</v>
      </c>
      <c r="M16" s="10" t="s">
        <v>33</v>
      </c>
    </row>
    <row r="17" spans="1:14" x14ac:dyDescent="0.25">
      <c r="A17" s="1" t="s">
        <v>162</v>
      </c>
      <c r="B17" s="1" t="s">
        <v>23</v>
      </c>
      <c r="C17" s="10"/>
      <c r="D17" s="10" t="s">
        <v>32</v>
      </c>
      <c r="E17" s="10" t="s">
        <v>32</v>
      </c>
      <c r="F17" s="10" t="s">
        <v>32</v>
      </c>
      <c r="G17" s="10" t="s">
        <v>33</v>
      </c>
      <c r="H17" s="10" t="s">
        <v>33</v>
      </c>
      <c r="I17" s="8" t="s">
        <v>33</v>
      </c>
      <c r="J17" s="8" t="s">
        <v>33</v>
      </c>
      <c r="K17" s="10" t="s">
        <v>33</v>
      </c>
      <c r="L17" s="10" t="s">
        <v>33</v>
      </c>
      <c r="M17" s="10" t="s">
        <v>33</v>
      </c>
    </row>
    <row r="18" spans="1:14" ht="28.5" x14ac:dyDescent="0.25">
      <c r="A18" s="1" t="s">
        <v>133</v>
      </c>
      <c r="B18" s="168" t="s">
        <v>21</v>
      </c>
      <c r="C18" s="7" t="s">
        <v>679</v>
      </c>
      <c r="D18" s="10" t="s">
        <v>32</v>
      </c>
      <c r="E18" s="10" t="s">
        <v>33</v>
      </c>
      <c r="F18" s="10" t="s">
        <v>32</v>
      </c>
      <c r="G18" s="10" t="s">
        <v>33</v>
      </c>
      <c r="H18" s="10" t="s">
        <v>33</v>
      </c>
      <c r="I18" s="8" t="s">
        <v>32</v>
      </c>
      <c r="J18" s="8" t="s">
        <v>33</v>
      </c>
      <c r="K18" s="10" t="s">
        <v>32</v>
      </c>
      <c r="L18" s="10" t="s">
        <v>32</v>
      </c>
      <c r="M18" s="10" t="s">
        <v>33</v>
      </c>
    </row>
    <row r="19" spans="1:14" ht="128.25" x14ac:dyDescent="0.25">
      <c r="A19" s="1" t="s">
        <v>31</v>
      </c>
      <c r="B19" s="1" t="s">
        <v>21</v>
      </c>
      <c r="C19" s="7" t="s">
        <v>678</v>
      </c>
      <c r="D19" s="10" t="s">
        <v>32</v>
      </c>
      <c r="E19" s="10" t="s">
        <v>32</v>
      </c>
      <c r="F19" s="10" t="s">
        <v>32</v>
      </c>
      <c r="G19" s="10" t="s">
        <v>32</v>
      </c>
      <c r="H19" s="10" t="s">
        <v>33</v>
      </c>
      <c r="I19" s="8" t="s">
        <v>32</v>
      </c>
      <c r="J19" s="8" t="s">
        <v>32</v>
      </c>
      <c r="K19" s="10" t="s">
        <v>32</v>
      </c>
      <c r="L19" s="10" t="s">
        <v>32</v>
      </c>
      <c r="M19" s="10" t="s">
        <v>32</v>
      </c>
      <c r="N19" s="226" t="s">
        <v>824</v>
      </c>
    </row>
    <row r="20" spans="1:14" ht="142.5" x14ac:dyDescent="0.25">
      <c r="A20" s="1" t="s">
        <v>164</v>
      </c>
      <c r="B20" s="1" t="s">
        <v>23</v>
      </c>
      <c r="C20" s="7" t="s">
        <v>721</v>
      </c>
      <c r="D20" s="10" t="s">
        <v>33</v>
      </c>
      <c r="E20" s="10" t="s">
        <v>33</v>
      </c>
      <c r="F20" s="10" t="s">
        <v>32</v>
      </c>
      <c r="G20" s="10" t="s">
        <v>33</v>
      </c>
      <c r="H20" s="10" t="s">
        <v>33</v>
      </c>
      <c r="I20" s="8" t="s">
        <v>32</v>
      </c>
      <c r="J20" s="8" t="s">
        <v>33</v>
      </c>
      <c r="K20" s="10" t="s">
        <v>33</v>
      </c>
      <c r="L20" s="10" t="s">
        <v>33</v>
      </c>
      <c r="M20" s="10" t="s">
        <v>33</v>
      </c>
    </row>
    <row r="21" spans="1:14" ht="43.5" thickBot="1" x14ac:dyDescent="0.3">
      <c r="A21" s="1" t="s">
        <v>163</v>
      </c>
      <c r="B21" s="168" t="s">
        <v>23</v>
      </c>
      <c r="C21" s="20"/>
      <c r="D21" s="10" t="s">
        <v>33</v>
      </c>
      <c r="E21" s="10" t="s">
        <v>33</v>
      </c>
      <c r="F21" s="10" t="s">
        <v>32</v>
      </c>
      <c r="G21" s="10" t="s">
        <v>33</v>
      </c>
      <c r="H21" s="10" t="s">
        <v>33</v>
      </c>
      <c r="I21" s="8" t="s">
        <v>32</v>
      </c>
      <c r="J21" s="8" t="s">
        <v>33</v>
      </c>
      <c r="K21" s="10" t="s">
        <v>33</v>
      </c>
      <c r="L21" s="10" t="s">
        <v>33</v>
      </c>
      <c r="M21" s="10" t="s">
        <v>33</v>
      </c>
    </row>
    <row r="22" spans="1:14" ht="15" hidden="1" thickBot="1" x14ac:dyDescent="0.3">
      <c r="A22" s="1" t="s">
        <v>139</v>
      </c>
      <c r="B22" s="1"/>
      <c r="C22" s="20" t="s">
        <v>227</v>
      </c>
      <c r="D22" s="10" t="s">
        <v>33</v>
      </c>
      <c r="E22" s="10" t="s">
        <v>33</v>
      </c>
      <c r="F22" s="10" t="s">
        <v>33</v>
      </c>
      <c r="G22" s="10" t="s">
        <v>33</v>
      </c>
      <c r="H22" s="10" t="s">
        <v>33</v>
      </c>
      <c r="I22" s="8" t="s">
        <v>33</v>
      </c>
      <c r="J22" s="8" t="s">
        <v>33</v>
      </c>
      <c r="K22" s="10" t="s">
        <v>33</v>
      </c>
      <c r="L22" s="10" t="s">
        <v>32</v>
      </c>
      <c r="M22" s="10" t="s">
        <v>33</v>
      </c>
    </row>
    <row r="23" spans="1:14" ht="15" hidden="1" thickBot="1" x14ac:dyDescent="0.3">
      <c r="A23" s="1" t="s">
        <v>140</v>
      </c>
      <c r="B23" s="1"/>
      <c r="C23" s="20" t="s">
        <v>228</v>
      </c>
      <c r="D23" s="10" t="s">
        <v>33</v>
      </c>
      <c r="E23" s="10" t="s">
        <v>33</v>
      </c>
      <c r="F23" s="10" t="s">
        <v>33</v>
      </c>
      <c r="G23" s="10" t="s">
        <v>33</v>
      </c>
      <c r="H23" s="10" t="s">
        <v>33</v>
      </c>
      <c r="I23" s="8" t="s">
        <v>33</v>
      </c>
      <c r="J23" s="8" t="s">
        <v>33</v>
      </c>
      <c r="K23" s="10" t="s">
        <v>33</v>
      </c>
      <c r="L23" s="10" t="s">
        <v>32</v>
      </c>
      <c r="M23" s="10" t="s">
        <v>33</v>
      </c>
    </row>
    <row r="24" spans="1:14" ht="15" hidden="1" thickBot="1" x14ac:dyDescent="0.3">
      <c r="A24" s="1" t="s">
        <v>141</v>
      </c>
      <c r="B24" s="1"/>
      <c r="C24" s="20" t="s">
        <v>229</v>
      </c>
      <c r="D24" s="10" t="s">
        <v>33</v>
      </c>
      <c r="E24" s="10" t="s">
        <v>33</v>
      </c>
      <c r="F24" s="10" t="s">
        <v>33</v>
      </c>
      <c r="G24" s="10" t="s">
        <v>33</v>
      </c>
      <c r="H24" s="10" t="s">
        <v>33</v>
      </c>
      <c r="I24" s="8" t="s">
        <v>33</v>
      </c>
      <c r="J24" s="8" t="s">
        <v>33</v>
      </c>
      <c r="K24" s="10" t="s">
        <v>33</v>
      </c>
      <c r="L24" s="10" t="s">
        <v>32</v>
      </c>
      <c r="M24" s="10" t="s">
        <v>33</v>
      </c>
    </row>
    <row r="25" spans="1:14" ht="29.25" hidden="1" thickBot="1" x14ac:dyDescent="0.3">
      <c r="A25" s="1" t="s">
        <v>142</v>
      </c>
      <c r="B25" s="1"/>
      <c r="C25" s="20" t="s">
        <v>230</v>
      </c>
      <c r="D25" s="10" t="s">
        <v>33</v>
      </c>
      <c r="E25" s="10" t="s">
        <v>33</v>
      </c>
      <c r="F25" s="10" t="s">
        <v>33</v>
      </c>
      <c r="G25" s="10" t="s">
        <v>33</v>
      </c>
      <c r="H25" s="10" t="s">
        <v>33</v>
      </c>
      <c r="I25" s="8" t="s">
        <v>33</v>
      </c>
      <c r="J25" s="8" t="s">
        <v>33</v>
      </c>
      <c r="K25" s="10" t="s">
        <v>33</v>
      </c>
      <c r="L25" s="10" t="s">
        <v>32</v>
      </c>
      <c r="M25" s="10" t="s">
        <v>33</v>
      </c>
    </row>
    <row r="26" spans="1:14" ht="29.25" hidden="1" thickBot="1" x14ac:dyDescent="0.3">
      <c r="A26" s="1" t="s">
        <v>143</v>
      </c>
      <c r="B26" s="1"/>
      <c r="C26" s="20" t="s">
        <v>595</v>
      </c>
      <c r="D26" s="10" t="s">
        <v>33</v>
      </c>
      <c r="E26" s="10" t="s">
        <v>33</v>
      </c>
      <c r="F26" s="10" t="s">
        <v>33</v>
      </c>
      <c r="G26" s="10" t="s">
        <v>33</v>
      </c>
      <c r="H26" s="10" t="s">
        <v>33</v>
      </c>
      <c r="I26" s="8" t="s">
        <v>33</v>
      </c>
      <c r="J26" s="8" t="s">
        <v>33</v>
      </c>
      <c r="K26" s="10" t="s">
        <v>33</v>
      </c>
      <c r="L26" s="10" t="s">
        <v>32</v>
      </c>
      <c r="M26" s="10" t="s">
        <v>33</v>
      </c>
    </row>
    <row r="27" spans="1:14" ht="29.25" hidden="1" thickBot="1" x14ac:dyDescent="0.3">
      <c r="A27" s="1" t="s">
        <v>144</v>
      </c>
      <c r="B27" s="1"/>
      <c r="C27" s="10"/>
      <c r="D27" s="10" t="s">
        <v>33</v>
      </c>
      <c r="E27" s="10" t="s">
        <v>33</v>
      </c>
      <c r="F27" s="10" t="s">
        <v>33</v>
      </c>
      <c r="G27" s="10" t="s">
        <v>33</v>
      </c>
      <c r="H27" s="10" t="s">
        <v>33</v>
      </c>
      <c r="I27" s="8" t="s">
        <v>33</v>
      </c>
      <c r="J27" s="8" t="s">
        <v>33</v>
      </c>
      <c r="K27" s="10" t="s">
        <v>33</v>
      </c>
      <c r="L27" s="10" t="s">
        <v>32</v>
      </c>
      <c r="M27" s="10" t="s">
        <v>33</v>
      </c>
    </row>
    <row r="28" spans="1:14" ht="15" hidden="1" thickBot="1" x14ac:dyDescent="0.3">
      <c r="A28" s="1" t="s">
        <v>145</v>
      </c>
      <c r="B28" s="1"/>
      <c r="C28" s="20"/>
      <c r="D28" s="10" t="s">
        <v>33</v>
      </c>
      <c r="E28" s="10" t="s">
        <v>33</v>
      </c>
      <c r="F28" s="10" t="s">
        <v>33</v>
      </c>
      <c r="G28" s="10" t="s">
        <v>33</v>
      </c>
      <c r="H28" s="10" t="s">
        <v>33</v>
      </c>
      <c r="I28" s="8" t="s">
        <v>33</v>
      </c>
      <c r="J28" s="8" t="s">
        <v>33</v>
      </c>
      <c r="K28" s="10" t="s">
        <v>33</v>
      </c>
      <c r="L28" s="10" t="s">
        <v>32</v>
      </c>
      <c r="M28" s="10" t="s">
        <v>33</v>
      </c>
    </row>
    <row r="29" spans="1:14" ht="29.25" hidden="1" thickBot="1" x14ac:dyDescent="0.3">
      <c r="A29" s="1" t="s">
        <v>146</v>
      </c>
      <c r="B29" s="1"/>
      <c r="C29" s="20" t="s">
        <v>231</v>
      </c>
      <c r="D29" s="10" t="s">
        <v>33</v>
      </c>
      <c r="E29" s="10" t="s">
        <v>33</v>
      </c>
      <c r="F29" s="10" t="s">
        <v>33</v>
      </c>
      <c r="G29" s="10" t="s">
        <v>33</v>
      </c>
      <c r="H29" s="10" t="s">
        <v>33</v>
      </c>
      <c r="I29" s="8" t="s">
        <v>33</v>
      </c>
      <c r="J29" s="8" t="s">
        <v>33</v>
      </c>
      <c r="K29" s="10" t="s">
        <v>33</v>
      </c>
      <c r="L29" s="10" t="s">
        <v>32</v>
      </c>
      <c r="M29" s="10" t="s">
        <v>33</v>
      </c>
    </row>
    <row r="30" spans="1:14" ht="15" hidden="1" thickBot="1" x14ac:dyDescent="0.3">
      <c r="A30" s="12" t="s">
        <v>658</v>
      </c>
      <c r="B30" s="1"/>
      <c r="C30" s="6"/>
      <c r="D30" s="10" t="s">
        <v>32</v>
      </c>
      <c r="E30" s="10" t="s">
        <v>33</v>
      </c>
      <c r="F30" s="10" t="s">
        <v>33</v>
      </c>
      <c r="G30" s="10" t="s">
        <v>33</v>
      </c>
      <c r="H30" s="10" t="s">
        <v>33</v>
      </c>
      <c r="I30" s="8" t="s">
        <v>33</v>
      </c>
      <c r="J30" s="8" t="s">
        <v>33</v>
      </c>
      <c r="K30" s="10" t="s">
        <v>33</v>
      </c>
      <c r="L30" s="10" t="s">
        <v>33</v>
      </c>
      <c r="M30" s="10" t="s">
        <v>33</v>
      </c>
    </row>
    <row r="31" spans="1:14" ht="29.25" hidden="1" thickBot="1" x14ac:dyDescent="0.3">
      <c r="A31" s="14" t="s">
        <v>635</v>
      </c>
      <c r="B31" s="44"/>
      <c r="C31" s="45"/>
      <c r="D31" s="37" t="s">
        <v>32</v>
      </c>
      <c r="E31" s="37" t="s">
        <v>33</v>
      </c>
      <c r="F31" s="37" t="s">
        <v>33</v>
      </c>
      <c r="G31" s="37" t="s">
        <v>33</v>
      </c>
      <c r="H31" s="37" t="s">
        <v>33</v>
      </c>
      <c r="I31" s="38" t="s">
        <v>33</v>
      </c>
      <c r="J31" s="38" t="s">
        <v>33</v>
      </c>
      <c r="K31" s="37" t="s">
        <v>33</v>
      </c>
      <c r="L31" s="37" t="s">
        <v>33</v>
      </c>
      <c r="M31" s="37" t="s">
        <v>33</v>
      </c>
    </row>
    <row r="32" spans="1:14" ht="15" thickBot="1" x14ac:dyDescent="0.3">
      <c r="A32" s="46" t="s">
        <v>237</v>
      </c>
      <c r="B32" s="51">
        <f>100-(100*(COUNTIF(B3:B31,"No"))/((COUNTIF(B3:B31,"Yes"))+(COUNTIF(B3:B31,"No"))))</f>
        <v>100</v>
      </c>
      <c r="C32" s="48"/>
      <c r="D32" s="47" t="s">
        <v>32</v>
      </c>
      <c r="E32" s="47" t="s">
        <v>32</v>
      </c>
      <c r="F32" s="47" t="s">
        <v>32</v>
      </c>
      <c r="G32" s="47" t="s">
        <v>32</v>
      </c>
      <c r="H32" s="47" t="s">
        <v>32</v>
      </c>
      <c r="I32" s="49" t="s">
        <v>32</v>
      </c>
      <c r="J32" s="49" t="s">
        <v>32</v>
      </c>
      <c r="K32" s="47" t="s">
        <v>32</v>
      </c>
      <c r="L32" s="47" t="s">
        <v>32</v>
      </c>
      <c r="M32" s="50" t="s">
        <v>32</v>
      </c>
    </row>
    <row r="34" spans="1:3" x14ac:dyDescent="0.25">
      <c r="A34" s="231" t="s">
        <v>668</v>
      </c>
      <c r="B34" s="232"/>
      <c r="C34" s="10" t="s">
        <v>669</v>
      </c>
    </row>
    <row r="35" spans="1:3" x14ac:dyDescent="0.25">
      <c r="A35" s="233"/>
      <c r="B35" s="234"/>
      <c r="C35" s="10" t="s">
        <v>670</v>
      </c>
    </row>
    <row r="36" spans="1:3" x14ac:dyDescent="0.25">
      <c r="A36" s="233"/>
      <c r="B36" s="234"/>
      <c r="C36" s="10" t="s">
        <v>671</v>
      </c>
    </row>
    <row r="37" spans="1:3" x14ac:dyDescent="0.25">
      <c r="A37" s="233"/>
      <c r="B37" s="234"/>
      <c r="C37" s="10" t="s">
        <v>672</v>
      </c>
    </row>
    <row r="38" spans="1:3" x14ac:dyDescent="0.25">
      <c r="A38" s="233"/>
      <c r="B38" s="234"/>
      <c r="C38" s="10" t="s">
        <v>673</v>
      </c>
    </row>
    <row r="39" spans="1:3" x14ac:dyDescent="0.25">
      <c r="A39" s="235"/>
      <c r="B39" s="236"/>
      <c r="C39" s="10" t="s">
        <v>674</v>
      </c>
    </row>
    <row r="41" spans="1:3" x14ac:dyDescent="0.25">
      <c r="A41" s="237" t="s">
        <v>816</v>
      </c>
      <c r="B41" s="237"/>
      <c r="C41" s="60" t="s">
        <v>809</v>
      </c>
    </row>
    <row r="42" spans="1:3" x14ac:dyDescent="0.25">
      <c r="A42" s="237"/>
      <c r="B42" s="237"/>
      <c r="C42" s="60" t="s">
        <v>810</v>
      </c>
    </row>
    <row r="43" spans="1:3" x14ac:dyDescent="0.25">
      <c r="A43" s="237"/>
      <c r="B43" s="237"/>
      <c r="C43" s="60" t="s">
        <v>811</v>
      </c>
    </row>
    <row r="44" spans="1:3" x14ac:dyDescent="0.25">
      <c r="A44" s="237"/>
      <c r="B44" s="237"/>
      <c r="C44" s="60" t="s">
        <v>812</v>
      </c>
    </row>
    <row r="45" spans="1:3" x14ac:dyDescent="0.25">
      <c r="A45" s="237"/>
      <c r="B45" s="237"/>
      <c r="C45" s="60" t="s">
        <v>813</v>
      </c>
    </row>
    <row r="46" spans="1:3" x14ac:dyDescent="0.25">
      <c r="A46" s="237"/>
      <c r="B46" s="237"/>
      <c r="C46" s="60" t="s">
        <v>814</v>
      </c>
    </row>
    <row r="47" spans="1:3" x14ac:dyDescent="0.25">
      <c r="A47" s="237"/>
      <c r="B47" s="237"/>
      <c r="C47" s="60" t="s">
        <v>672</v>
      </c>
    </row>
    <row r="48" spans="1:3" x14ac:dyDescent="0.25">
      <c r="A48" s="237"/>
      <c r="B48" s="237"/>
      <c r="C48" s="60" t="s">
        <v>673</v>
      </c>
    </row>
    <row r="49" spans="1:3" x14ac:dyDescent="0.25">
      <c r="A49" s="237"/>
      <c r="B49" s="237"/>
      <c r="C49" s="60" t="s">
        <v>674</v>
      </c>
    </row>
    <row r="50" spans="1:3" x14ac:dyDescent="0.25">
      <c r="A50" s="237"/>
      <c r="B50" s="237"/>
      <c r="C50" s="60" t="s">
        <v>815</v>
      </c>
    </row>
  </sheetData>
  <autoFilter ref="D1:M32" xr:uid="{6F2024C8-856D-4E32-8822-52F1A844B1A3}">
    <filterColumn colId="2">
      <filters>
        <filter val="Y"/>
      </filters>
    </filterColumn>
  </autoFilter>
  <mergeCells count="3">
    <mergeCell ref="A1:C1"/>
    <mergeCell ref="A34:B39"/>
    <mergeCell ref="A41:B50"/>
  </mergeCells>
  <conditionalFormatting sqref="B32">
    <cfRule type="cellIs" dxfId="36" priority="1" operator="lessThanOrEqual">
      <formula>25</formula>
    </cfRule>
  </conditionalFormatting>
  <dataValidations count="1">
    <dataValidation type="list" allowBlank="1" showInputMessage="1" showErrorMessage="1" sqref="B3:B31" xr:uid="{E9D07062-C4F6-4F05-BC69-62317A0FD4C2}">
      <formula1>$O$3:$O$5</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6CC8D6-0218-48C2-8482-6E223EEF5095}">
  <dimension ref="A1:F10"/>
  <sheetViews>
    <sheetView workbookViewId="0">
      <selection activeCell="C29" sqref="C29"/>
    </sheetView>
  </sheetViews>
  <sheetFormatPr defaultColWidth="9.140625" defaultRowHeight="14.25" x14ac:dyDescent="0.25"/>
  <cols>
    <col min="1" max="1" width="6.42578125" style="18" bestFit="1" customWidth="1"/>
    <col min="2" max="2" width="40.42578125" style="18" customWidth="1"/>
    <col min="3" max="3" width="12.85546875" style="18" customWidth="1"/>
    <col min="4" max="4" width="24.85546875" style="18" customWidth="1"/>
    <col min="5" max="16384" width="9.140625" style="18"/>
  </cols>
  <sheetData>
    <row r="1" spans="1:6" ht="15" x14ac:dyDescent="0.25">
      <c r="A1" s="229" t="s">
        <v>42</v>
      </c>
      <c r="B1" s="229"/>
      <c r="C1" s="229"/>
      <c r="D1" s="229"/>
    </row>
    <row r="2" spans="1:6" s="19" customFormat="1" ht="15" x14ac:dyDescent="0.25">
      <c r="A2" s="4" t="s">
        <v>43</v>
      </c>
      <c r="B2" s="5" t="s">
        <v>44</v>
      </c>
      <c r="C2" s="5" t="s">
        <v>236</v>
      </c>
      <c r="D2" s="5" t="s">
        <v>50</v>
      </c>
      <c r="F2" s="32" t="s">
        <v>21</v>
      </c>
    </row>
    <row r="3" spans="1:6" ht="15" x14ac:dyDescent="0.25">
      <c r="A3" s="140" t="s">
        <v>51</v>
      </c>
      <c r="B3" s="1" t="s">
        <v>45</v>
      </c>
      <c r="C3" s="1" t="s">
        <v>21</v>
      </c>
      <c r="D3" s="7"/>
      <c r="F3" s="32" t="s">
        <v>22</v>
      </c>
    </row>
    <row r="4" spans="1:6" ht="15" x14ac:dyDescent="0.25">
      <c r="A4" s="4">
        <v>6</v>
      </c>
      <c r="B4" s="1" t="s">
        <v>46</v>
      </c>
      <c r="C4" s="1" t="s">
        <v>21</v>
      </c>
      <c r="D4" s="7"/>
      <c r="F4" s="32" t="s">
        <v>23</v>
      </c>
    </row>
    <row r="5" spans="1:6" ht="42.75" x14ac:dyDescent="0.25">
      <c r="A5" s="4">
        <v>6</v>
      </c>
      <c r="B5" s="3" t="s">
        <v>52</v>
      </c>
      <c r="C5" s="1" t="s">
        <v>21</v>
      </c>
      <c r="D5" s="7" t="s">
        <v>681</v>
      </c>
    </row>
    <row r="6" spans="1:6" ht="15" x14ac:dyDescent="0.25">
      <c r="A6" s="4">
        <v>7</v>
      </c>
      <c r="B6" s="1" t="s">
        <v>47</v>
      </c>
      <c r="C6" s="1" t="s">
        <v>21</v>
      </c>
      <c r="D6" s="7"/>
    </row>
    <row r="7" spans="1:6" ht="29.25" thickBot="1" x14ac:dyDescent="0.3">
      <c r="A7" s="14"/>
      <c r="B7" s="44" t="s">
        <v>48</v>
      </c>
      <c r="C7" s="44" t="s">
        <v>21</v>
      </c>
      <c r="D7" s="109"/>
    </row>
    <row r="8" spans="1:6" ht="15.75" thickBot="1" x14ac:dyDescent="0.3">
      <c r="A8" s="110"/>
      <c r="B8" s="111" t="s">
        <v>49</v>
      </c>
      <c r="C8" s="51">
        <f>100-(100*(COUNTIF(C3:C7,"No"))/((COUNTIF(C3:C7,"Yes"))+(COUNTIF(C3:C7,"No"))))</f>
        <v>100</v>
      </c>
      <c r="D8" s="48"/>
    </row>
    <row r="10" spans="1:6" x14ac:dyDescent="0.25">
      <c r="C10" s="41"/>
    </row>
  </sheetData>
  <mergeCells count="1">
    <mergeCell ref="A1:D1"/>
  </mergeCells>
  <conditionalFormatting sqref="C7">
    <cfRule type="cellIs" dxfId="35" priority="2" operator="equal">
      <formula>"No"</formula>
    </cfRule>
  </conditionalFormatting>
  <conditionalFormatting sqref="C8">
    <cfRule type="cellIs" dxfId="34" priority="1" operator="lessThanOrEqual">
      <formula>25</formula>
    </cfRule>
  </conditionalFormatting>
  <dataValidations count="1">
    <dataValidation type="list" allowBlank="1" showInputMessage="1" showErrorMessage="1" sqref="C3:C7" xr:uid="{616DE74D-5EDF-464F-9B48-9A528E1B044D}">
      <formula1>$F$2:$F$4</formula1>
    </dataValidation>
  </dataValidations>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252612-DFD5-46D9-9769-C902FBD7A455}">
  <dimension ref="A1:T20"/>
  <sheetViews>
    <sheetView workbookViewId="0">
      <selection activeCell="O19" sqref="O19"/>
    </sheetView>
  </sheetViews>
  <sheetFormatPr defaultColWidth="9.140625" defaultRowHeight="14.25" x14ac:dyDescent="0.25"/>
  <cols>
    <col min="1" max="1" width="9.140625" style="18"/>
    <col min="2" max="2" width="89.5703125" style="18" customWidth="1"/>
    <col min="3" max="3" width="15" style="18" customWidth="1"/>
    <col min="4" max="4" width="28.7109375" style="18" customWidth="1"/>
    <col min="5" max="10" width="3.5703125" style="18" hidden="1" customWidth="1"/>
    <col min="11" max="11" width="3.5703125" style="19" hidden="1" customWidth="1"/>
    <col min="12" max="14" width="3.5703125" style="18" hidden="1" customWidth="1"/>
    <col min="15" max="16384" width="9.140625" style="18"/>
  </cols>
  <sheetData>
    <row r="1" spans="1:20" ht="162.75" x14ac:dyDescent="0.25">
      <c r="A1" s="238" t="s">
        <v>53</v>
      </c>
      <c r="B1" s="239"/>
      <c r="C1" s="239"/>
      <c r="D1" s="240"/>
      <c r="E1" s="9" t="s">
        <v>34</v>
      </c>
      <c r="F1" s="9" t="s">
        <v>35</v>
      </c>
      <c r="G1" s="9" t="s">
        <v>36</v>
      </c>
      <c r="H1" s="9" t="s">
        <v>155</v>
      </c>
      <c r="I1" s="9" t="s">
        <v>591</v>
      </c>
      <c r="J1" s="9" t="s">
        <v>592</v>
      </c>
      <c r="K1" s="15" t="s">
        <v>594</v>
      </c>
      <c r="L1" s="9" t="s">
        <v>38</v>
      </c>
      <c r="M1" s="9" t="s">
        <v>39</v>
      </c>
      <c r="N1" s="9" t="s">
        <v>41</v>
      </c>
      <c r="O1" s="35"/>
      <c r="P1" s="35"/>
      <c r="Q1" s="35"/>
      <c r="R1" s="35"/>
      <c r="S1" s="35"/>
      <c r="T1" s="35"/>
    </row>
    <row r="2" spans="1:20" ht="15" x14ac:dyDescent="0.25">
      <c r="A2" s="4" t="s">
        <v>43</v>
      </c>
      <c r="B2" s="5" t="s">
        <v>44</v>
      </c>
      <c r="C2" s="5" t="s">
        <v>236</v>
      </c>
      <c r="D2" s="5" t="s">
        <v>50</v>
      </c>
      <c r="E2" s="22" t="s">
        <v>32</v>
      </c>
      <c r="F2" s="22" t="s">
        <v>32</v>
      </c>
      <c r="G2" s="22" t="s">
        <v>32</v>
      </c>
      <c r="H2" s="22" t="s">
        <v>32</v>
      </c>
      <c r="I2" s="22" t="s">
        <v>33</v>
      </c>
      <c r="J2" s="22" t="s">
        <v>32</v>
      </c>
      <c r="K2" s="21" t="s">
        <v>32</v>
      </c>
      <c r="L2" s="22" t="s">
        <v>32</v>
      </c>
      <c r="M2" s="22" t="s">
        <v>32</v>
      </c>
      <c r="N2" s="22" t="s">
        <v>32</v>
      </c>
      <c r="O2" s="35"/>
      <c r="P2" s="35"/>
      <c r="Q2" s="35"/>
      <c r="R2" s="35"/>
      <c r="S2" s="35"/>
      <c r="T2" s="35"/>
    </row>
    <row r="3" spans="1:20" ht="15" x14ac:dyDescent="0.25">
      <c r="A3" s="4">
        <v>1</v>
      </c>
      <c r="B3" s="12" t="s">
        <v>54</v>
      </c>
      <c r="C3" s="12" t="s">
        <v>21</v>
      </c>
      <c r="D3" s="170"/>
      <c r="E3" s="10" t="s">
        <v>32</v>
      </c>
      <c r="F3" s="10" t="s">
        <v>32</v>
      </c>
      <c r="G3" s="10" t="s">
        <v>32</v>
      </c>
      <c r="H3" s="10" t="s">
        <v>32</v>
      </c>
      <c r="I3" s="10" t="s">
        <v>33</v>
      </c>
      <c r="J3" s="10" t="s">
        <v>32</v>
      </c>
      <c r="K3" s="8" t="s">
        <v>32</v>
      </c>
      <c r="L3" s="10" t="s">
        <v>32</v>
      </c>
      <c r="M3" s="10" t="s">
        <v>32</v>
      </c>
      <c r="N3" s="10" t="s">
        <v>32</v>
      </c>
      <c r="O3" s="35"/>
      <c r="P3" s="32" t="s">
        <v>21</v>
      </c>
      <c r="Q3" s="35"/>
      <c r="R3" s="35"/>
      <c r="S3" s="35"/>
      <c r="T3" s="35"/>
    </row>
    <row r="4" spans="1:20" ht="15" x14ac:dyDescent="0.25">
      <c r="A4" s="4">
        <v>1</v>
      </c>
      <c r="B4" s="12" t="s">
        <v>55</v>
      </c>
      <c r="C4" s="12" t="s">
        <v>22</v>
      </c>
      <c r="D4" s="171" t="s">
        <v>717</v>
      </c>
      <c r="E4" s="10" t="s">
        <v>32</v>
      </c>
      <c r="F4" s="10" t="s">
        <v>32</v>
      </c>
      <c r="G4" s="10" t="s">
        <v>32</v>
      </c>
      <c r="H4" s="10" t="s">
        <v>32</v>
      </c>
      <c r="I4" s="10" t="s">
        <v>33</v>
      </c>
      <c r="J4" s="10" t="s">
        <v>32</v>
      </c>
      <c r="K4" s="8" t="s">
        <v>32</v>
      </c>
      <c r="L4" s="10" t="s">
        <v>32</v>
      </c>
      <c r="M4" s="10" t="s">
        <v>32</v>
      </c>
      <c r="N4" s="10" t="s">
        <v>32</v>
      </c>
      <c r="O4" s="35"/>
      <c r="P4" s="32" t="s">
        <v>22</v>
      </c>
      <c r="Q4" s="35"/>
      <c r="R4" s="35"/>
      <c r="S4" s="35"/>
      <c r="T4" s="35"/>
    </row>
    <row r="5" spans="1:20" ht="15" x14ac:dyDescent="0.25">
      <c r="A5" s="4">
        <v>2</v>
      </c>
      <c r="B5" s="12" t="s">
        <v>56</v>
      </c>
      <c r="C5" s="12" t="s">
        <v>21</v>
      </c>
      <c r="D5" s="170"/>
      <c r="E5" s="10" t="s">
        <v>32</v>
      </c>
      <c r="F5" s="10" t="s">
        <v>32</v>
      </c>
      <c r="G5" s="10" t="s">
        <v>32</v>
      </c>
      <c r="H5" s="10" t="s">
        <v>32</v>
      </c>
      <c r="I5" s="10" t="s">
        <v>33</v>
      </c>
      <c r="J5" s="10" t="s">
        <v>32</v>
      </c>
      <c r="K5" s="8" t="s">
        <v>33</v>
      </c>
      <c r="L5" s="10" t="s">
        <v>32</v>
      </c>
      <c r="M5" s="10" t="s">
        <v>32</v>
      </c>
      <c r="N5" s="10" t="s">
        <v>32</v>
      </c>
      <c r="O5" s="35"/>
      <c r="P5" s="32" t="s">
        <v>23</v>
      </c>
      <c r="Q5" s="35"/>
      <c r="R5" s="35"/>
      <c r="S5" s="35"/>
      <c r="T5" s="35"/>
    </row>
    <row r="6" spans="1:20" ht="15" x14ac:dyDescent="0.25">
      <c r="A6" s="4">
        <v>2</v>
      </c>
      <c r="B6" s="12" t="s">
        <v>57</v>
      </c>
      <c r="C6" s="12" t="s">
        <v>21</v>
      </c>
      <c r="D6" s="170"/>
      <c r="E6" s="10" t="s">
        <v>32</v>
      </c>
      <c r="F6" s="10" t="s">
        <v>32</v>
      </c>
      <c r="G6" s="10" t="s">
        <v>32</v>
      </c>
      <c r="H6" s="10" t="s">
        <v>32</v>
      </c>
      <c r="I6" s="10" t="s">
        <v>33</v>
      </c>
      <c r="J6" s="10" t="s">
        <v>32</v>
      </c>
      <c r="K6" s="8" t="s">
        <v>33</v>
      </c>
      <c r="L6" s="10" t="s">
        <v>32</v>
      </c>
      <c r="M6" s="10" t="s">
        <v>32</v>
      </c>
      <c r="N6" s="10" t="s">
        <v>32</v>
      </c>
      <c r="O6" s="35"/>
      <c r="P6" s="35"/>
      <c r="Q6" s="35"/>
      <c r="R6" s="35"/>
      <c r="S6" s="35"/>
      <c r="T6" s="35"/>
    </row>
    <row r="7" spans="1:20" ht="15" x14ac:dyDescent="0.25">
      <c r="A7" s="4">
        <v>3</v>
      </c>
      <c r="B7" s="12" t="s">
        <v>58</v>
      </c>
      <c r="C7" s="12" t="s">
        <v>21</v>
      </c>
      <c r="D7" s="170"/>
      <c r="E7" s="10" t="s">
        <v>32</v>
      </c>
      <c r="F7" s="10" t="s">
        <v>32</v>
      </c>
      <c r="G7" s="10" t="s">
        <v>32</v>
      </c>
      <c r="H7" s="10" t="s">
        <v>32</v>
      </c>
      <c r="I7" s="10" t="s">
        <v>33</v>
      </c>
      <c r="J7" s="10" t="s">
        <v>32</v>
      </c>
      <c r="K7" s="8" t="s">
        <v>32</v>
      </c>
      <c r="L7" s="10" t="s">
        <v>32</v>
      </c>
      <c r="M7" s="10" t="s">
        <v>32</v>
      </c>
      <c r="N7" s="10" t="s">
        <v>32</v>
      </c>
      <c r="O7" s="35"/>
      <c r="P7" s="35"/>
      <c r="Q7" s="35"/>
      <c r="R7" s="35"/>
      <c r="S7" s="35"/>
      <c r="T7" s="35"/>
    </row>
    <row r="8" spans="1:20" ht="15" x14ac:dyDescent="0.25">
      <c r="A8" s="4">
        <v>3</v>
      </c>
      <c r="B8" s="12" t="s">
        <v>59</v>
      </c>
      <c r="C8" s="12" t="s">
        <v>21</v>
      </c>
      <c r="D8" s="170"/>
      <c r="E8" s="10" t="s">
        <v>32</v>
      </c>
      <c r="F8" s="10" t="s">
        <v>32</v>
      </c>
      <c r="G8" s="10" t="s">
        <v>32</v>
      </c>
      <c r="H8" s="10" t="s">
        <v>32</v>
      </c>
      <c r="I8" s="10" t="s">
        <v>33</v>
      </c>
      <c r="J8" s="10" t="s">
        <v>32</v>
      </c>
      <c r="K8" s="8" t="s">
        <v>32</v>
      </c>
      <c r="L8" s="10" t="s">
        <v>32</v>
      </c>
      <c r="M8" s="10" t="s">
        <v>32</v>
      </c>
      <c r="N8" s="10" t="s">
        <v>32</v>
      </c>
      <c r="O8" s="35"/>
      <c r="P8" s="35"/>
      <c r="Q8" s="35"/>
      <c r="R8" s="35"/>
      <c r="S8" s="35"/>
      <c r="T8" s="35"/>
    </row>
    <row r="9" spans="1:20" ht="15" x14ac:dyDescent="0.25">
      <c r="A9" s="4">
        <v>3</v>
      </c>
      <c r="B9" s="12" t="s">
        <v>60</v>
      </c>
      <c r="C9" s="12" t="s">
        <v>21</v>
      </c>
      <c r="D9" s="170"/>
      <c r="E9" s="10" t="s">
        <v>32</v>
      </c>
      <c r="F9" s="10" t="s">
        <v>32</v>
      </c>
      <c r="G9" s="10" t="s">
        <v>32</v>
      </c>
      <c r="H9" s="10" t="s">
        <v>32</v>
      </c>
      <c r="I9" s="10" t="s">
        <v>33</v>
      </c>
      <c r="J9" s="10" t="s">
        <v>32</v>
      </c>
      <c r="K9" s="8" t="s">
        <v>32</v>
      </c>
      <c r="L9" s="10" t="s">
        <v>32</v>
      </c>
      <c r="M9" s="10" t="s">
        <v>32</v>
      </c>
      <c r="N9" s="10" t="s">
        <v>32</v>
      </c>
      <c r="O9" s="35"/>
      <c r="P9" s="35"/>
      <c r="Q9" s="35"/>
      <c r="R9" s="35"/>
      <c r="S9" s="35"/>
      <c r="T9" s="35"/>
    </row>
    <row r="10" spans="1:20" ht="28.5" x14ac:dyDescent="0.25">
      <c r="A10" s="4">
        <v>5</v>
      </c>
      <c r="B10" s="12" t="s">
        <v>637</v>
      </c>
      <c r="C10" s="12" t="s">
        <v>23</v>
      </c>
      <c r="D10" s="170"/>
      <c r="E10" s="10" t="s">
        <v>32</v>
      </c>
      <c r="F10" s="10" t="s">
        <v>32</v>
      </c>
      <c r="G10" s="10" t="s">
        <v>32</v>
      </c>
      <c r="H10" s="10" t="s">
        <v>32</v>
      </c>
      <c r="I10" s="10" t="s">
        <v>33</v>
      </c>
      <c r="J10" s="10" t="s">
        <v>32</v>
      </c>
      <c r="K10" s="8" t="s">
        <v>32</v>
      </c>
      <c r="L10" s="10" t="s">
        <v>32</v>
      </c>
      <c r="M10" s="10" t="s">
        <v>32</v>
      </c>
      <c r="N10" s="10" t="s">
        <v>32</v>
      </c>
      <c r="O10" s="35"/>
      <c r="P10" s="35"/>
      <c r="Q10" s="35"/>
      <c r="R10" s="35"/>
      <c r="S10" s="35"/>
      <c r="T10" s="35"/>
    </row>
    <row r="11" spans="1:20" ht="31.5" customHeight="1" x14ac:dyDescent="0.25">
      <c r="A11" s="4">
        <v>5</v>
      </c>
      <c r="B11" s="12" t="s">
        <v>638</v>
      </c>
      <c r="C11" s="12" t="s">
        <v>23</v>
      </c>
      <c r="D11" s="170"/>
      <c r="E11" s="10" t="s">
        <v>32</v>
      </c>
      <c r="F11" s="10" t="s">
        <v>32</v>
      </c>
      <c r="G11" s="10" t="s">
        <v>32</v>
      </c>
      <c r="H11" s="10" t="s">
        <v>32</v>
      </c>
      <c r="I11" s="10" t="s">
        <v>33</v>
      </c>
      <c r="J11" s="10" t="s">
        <v>32</v>
      </c>
      <c r="K11" s="8" t="s">
        <v>32</v>
      </c>
      <c r="L11" s="10" t="s">
        <v>32</v>
      </c>
      <c r="M11" s="10" t="s">
        <v>32</v>
      </c>
      <c r="N11" s="10" t="s">
        <v>32</v>
      </c>
      <c r="O11" s="35"/>
      <c r="P11" s="35"/>
      <c r="Q11" s="35"/>
      <c r="R11" s="35"/>
      <c r="S11" s="35"/>
      <c r="T11" s="35"/>
    </row>
    <row r="12" spans="1:20" ht="15" x14ac:dyDescent="0.25">
      <c r="A12" s="4">
        <v>6</v>
      </c>
      <c r="B12" s="12" t="s">
        <v>625</v>
      </c>
      <c r="C12" s="12" t="s">
        <v>21</v>
      </c>
      <c r="D12" s="170"/>
      <c r="E12" s="10" t="s">
        <v>32</v>
      </c>
      <c r="F12" s="10" t="s">
        <v>32</v>
      </c>
      <c r="G12" s="10" t="s">
        <v>32</v>
      </c>
      <c r="H12" s="10" t="s">
        <v>32</v>
      </c>
      <c r="I12" s="10" t="s">
        <v>33</v>
      </c>
      <c r="J12" s="10" t="s">
        <v>32</v>
      </c>
      <c r="K12" s="8" t="s">
        <v>32</v>
      </c>
      <c r="L12" s="10" t="s">
        <v>32</v>
      </c>
      <c r="M12" s="10" t="s">
        <v>32</v>
      </c>
      <c r="N12" s="10" t="s">
        <v>32</v>
      </c>
      <c r="O12" s="35"/>
      <c r="P12" s="35"/>
      <c r="Q12" s="35"/>
      <c r="R12" s="35"/>
      <c r="S12" s="35"/>
      <c r="T12" s="35"/>
    </row>
    <row r="13" spans="1:20" ht="71.25" x14ac:dyDescent="0.25">
      <c r="A13" s="4"/>
      <c r="B13" s="12" t="s">
        <v>61</v>
      </c>
      <c r="C13" s="12" t="s">
        <v>21</v>
      </c>
      <c r="D13" s="170" t="s">
        <v>788</v>
      </c>
      <c r="E13" s="10" t="s">
        <v>32</v>
      </c>
      <c r="F13" s="10" t="s">
        <v>32</v>
      </c>
      <c r="G13" s="10" t="s">
        <v>32</v>
      </c>
      <c r="H13" s="10" t="s">
        <v>32</v>
      </c>
      <c r="I13" s="10" t="s">
        <v>33</v>
      </c>
      <c r="J13" s="10" t="s">
        <v>32</v>
      </c>
      <c r="K13" s="8" t="s">
        <v>32</v>
      </c>
      <c r="L13" s="10" t="s">
        <v>32</v>
      </c>
      <c r="M13" s="10" t="s">
        <v>32</v>
      </c>
      <c r="N13" s="10" t="s">
        <v>32</v>
      </c>
      <c r="O13" s="35"/>
      <c r="P13" s="35"/>
      <c r="Q13" s="35"/>
      <c r="R13" s="35"/>
      <c r="S13" s="35"/>
      <c r="T13" s="35"/>
    </row>
    <row r="14" spans="1:20" ht="99.75" x14ac:dyDescent="0.25">
      <c r="A14" s="4" t="s">
        <v>62</v>
      </c>
      <c r="B14" s="12" t="s">
        <v>63</v>
      </c>
      <c r="C14" s="12" t="s">
        <v>21</v>
      </c>
      <c r="D14" s="171" t="s">
        <v>722</v>
      </c>
      <c r="E14" s="10" t="s">
        <v>32</v>
      </c>
      <c r="F14" s="10" t="s">
        <v>32</v>
      </c>
      <c r="G14" s="10" t="s">
        <v>32</v>
      </c>
      <c r="H14" s="10" t="s">
        <v>32</v>
      </c>
      <c r="I14" s="10" t="s">
        <v>33</v>
      </c>
      <c r="J14" s="10" t="s">
        <v>32</v>
      </c>
      <c r="K14" s="8" t="s">
        <v>32</v>
      </c>
      <c r="L14" s="10" t="s">
        <v>32</v>
      </c>
      <c r="M14" s="10" t="s">
        <v>32</v>
      </c>
      <c r="N14" s="10" t="s">
        <v>32</v>
      </c>
      <c r="O14" s="35" t="s">
        <v>803</v>
      </c>
      <c r="P14" s="35"/>
      <c r="Q14" s="35"/>
      <c r="R14" s="35"/>
      <c r="S14" s="35"/>
      <c r="T14" s="35"/>
    </row>
    <row r="15" spans="1:20" ht="15" x14ac:dyDescent="0.25">
      <c r="A15" s="4" t="s">
        <v>64</v>
      </c>
      <c r="B15" s="12" t="s">
        <v>65</v>
      </c>
      <c r="C15" s="12" t="s">
        <v>23</v>
      </c>
      <c r="D15" s="170"/>
      <c r="E15" s="10" t="s">
        <v>32</v>
      </c>
      <c r="F15" s="10" t="s">
        <v>32</v>
      </c>
      <c r="G15" s="10" t="s">
        <v>32</v>
      </c>
      <c r="H15" s="10" t="s">
        <v>32</v>
      </c>
      <c r="I15" s="10" t="s">
        <v>33</v>
      </c>
      <c r="J15" s="10" t="s">
        <v>32</v>
      </c>
      <c r="K15" s="8" t="s">
        <v>32</v>
      </c>
      <c r="L15" s="10" t="s">
        <v>32</v>
      </c>
      <c r="M15" s="10" t="s">
        <v>32</v>
      </c>
      <c r="N15" s="10" t="s">
        <v>32</v>
      </c>
      <c r="O15" s="35"/>
      <c r="P15" s="35"/>
      <c r="Q15" s="35"/>
      <c r="R15" s="35"/>
      <c r="S15" s="35"/>
      <c r="T15" s="35"/>
    </row>
    <row r="16" spans="1:20" ht="28.5" x14ac:dyDescent="0.25">
      <c r="A16" s="4" t="s">
        <v>66</v>
      </c>
      <c r="B16" s="12" t="s">
        <v>67</v>
      </c>
      <c r="C16" s="12" t="s">
        <v>23</v>
      </c>
      <c r="D16" s="170"/>
      <c r="E16" s="10" t="s">
        <v>32</v>
      </c>
      <c r="F16" s="10" t="s">
        <v>32</v>
      </c>
      <c r="G16" s="10" t="s">
        <v>32</v>
      </c>
      <c r="H16" s="10" t="s">
        <v>32</v>
      </c>
      <c r="I16" s="10" t="s">
        <v>33</v>
      </c>
      <c r="J16" s="10" t="s">
        <v>32</v>
      </c>
      <c r="K16" s="8" t="s">
        <v>32</v>
      </c>
      <c r="L16" s="10" t="s">
        <v>32</v>
      </c>
      <c r="M16" s="10" t="s">
        <v>32</v>
      </c>
      <c r="N16" s="10" t="s">
        <v>32</v>
      </c>
    </row>
    <row r="17" spans="1:15" ht="15" x14ac:dyDescent="0.25">
      <c r="A17" s="4" t="s">
        <v>68</v>
      </c>
      <c r="B17" s="12" t="s">
        <v>69</v>
      </c>
      <c r="C17" s="12" t="s">
        <v>21</v>
      </c>
      <c r="D17" s="170"/>
      <c r="E17" s="10" t="s">
        <v>32</v>
      </c>
      <c r="F17" s="10" t="s">
        <v>32</v>
      </c>
      <c r="G17" s="10" t="s">
        <v>32</v>
      </c>
      <c r="H17" s="10" t="s">
        <v>32</v>
      </c>
      <c r="I17" s="10" t="s">
        <v>33</v>
      </c>
      <c r="J17" s="10" t="s">
        <v>32</v>
      </c>
      <c r="K17" s="8" t="s">
        <v>32</v>
      </c>
      <c r="L17" s="10" t="s">
        <v>32</v>
      </c>
      <c r="M17" s="10" t="s">
        <v>32</v>
      </c>
      <c r="N17" s="10" t="s">
        <v>32</v>
      </c>
    </row>
    <row r="18" spans="1:15" ht="15" x14ac:dyDescent="0.25">
      <c r="A18" s="4" t="s">
        <v>68</v>
      </c>
      <c r="B18" s="12" t="s">
        <v>70</v>
      </c>
      <c r="C18" s="12" t="s">
        <v>22</v>
      </c>
      <c r="D18" s="171" t="s">
        <v>279</v>
      </c>
      <c r="E18" s="10" t="s">
        <v>32</v>
      </c>
      <c r="F18" s="10" t="s">
        <v>32</v>
      </c>
      <c r="G18" s="10" t="s">
        <v>32</v>
      </c>
      <c r="H18" s="10" t="s">
        <v>32</v>
      </c>
      <c r="I18" s="10" t="s">
        <v>33</v>
      </c>
      <c r="J18" s="10" t="s">
        <v>32</v>
      </c>
      <c r="K18" s="8" t="s">
        <v>32</v>
      </c>
      <c r="L18" s="10" t="s">
        <v>32</v>
      </c>
      <c r="M18" s="10" t="s">
        <v>32</v>
      </c>
      <c r="N18" s="10" t="s">
        <v>32</v>
      </c>
      <c r="O18" s="35" t="s">
        <v>803</v>
      </c>
    </row>
    <row r="19" spans="1:15" ht="15.75" thickBot="1" x14ac:dyDescent="0.3">
      <c r="A19" s="141" t="s">
        <v>68</v>
      </c>
      <c r="B19" s="14" t="s">
        <v>71</v>
      </c>
      <c r="C19" s="14" t="s">
        <v>22</v>
      </c>
      <c r="D19" s="171" t="s">
        <v>279</v>
      </c>
      <c r="E19" s="37" t="s">
        <v>32</v>
      </c>
      <c r="F19" s="37" t="s">
        <v>32</v>
      </c>
      <c r="G19" s="37" t="s">
        <v>32</v>
      </c>
      <c r="H19" s="37" t="s">
        <v>32</v>
      </c>
      <c r="I19" s="37" t="s">
        <v>33</v>
      </c>
      <c r="J19" s="37" t="s">
        <v>32</v>
      </c>
      <c r="K19" s="38" t="s">
        <v>32</v>
      </c>
      <c r="L19" s="37" t="s">
        <v>32</v>
      </c>
      <c r="M19" s="37" t="s">
        <v>32</v>
      </c>
      <c r="N19" s="37" t="s">
        <v>32</v>
      </c>
      <c r="O19" s="35" t="s">
        <v>803</v>
      </c>
    </row>
    <row r="20" spans="1:15" ht="15.75" thickBot="1" x14ac:dyDescent="0.3">
      <c r="A20" s="112"/>
      <c r="B20" s="113" t="s">
        <v>72</v>
      </c>
      <c r="C20" s="51">
        <f>100-(100*(COUNTIF(C3:C19,"No"))/((COUNTIF(C3:C19,"Yes"))+(COUNTIF(C3:C19,"No"))))</f>
        <v>76.92307692307692</v>
      </c>
      <c r="D20" s="48"/>
      <c r="E20" s="47" t="s">
        <v>32</v>
      </c>
      <c r="F20" s="47" t="s">
        <v>32</v>
      </c>
      <c r="G20" s="47" t="s">
        <v>32</v>
      </c>
      <c r="H20" s="47" t="s">
        <v>32</v>
      </c>
      <c r="I20" s="47" t="s">
        <v>33</v>
      </c>
      <c r="J20" s="47" t="s">
        <v>32</v>
      </c>
      <c r="K20" s="49" t="s">
        <v>32</v>
      </c>
      <c r="L20" s="47" t="s">
        <v>32</v>
      </c>
      <c r="M20" s="47" t="s">
        <v>32</v>
      </c>
      <c r="N20" s="50" t="s">
        <v>32</v>
      </c>
    </row>
  </sheetData>
  <autoFilter ref="E1:N20" xr:uid="{EA252612-DFD5-46D9-9769-C902FBD7A455}"/>
  <mergeCells count="1">
    <mergeCell ref="A1:D1"/>
  </mergeCells>
  <conditionalFormatting sqref="C20">
    <cfRule type="cellIs" dxfId="33" priority="1" operator="lessThanOrEqual">
      <formula>25</formula>
    </cfRule>
  </conditionalFormatting>
  <dataValidations count="1">
    <dataValidation type="list" allowBlank="1" showInputMessage="1" showErrorMessage="1" sqref="C3:C19" xr:uid="{646C6241-1E9A-435F-B92E-67A55256691E}">
      <formula1>$P$3:$P$5</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ADD9BA-3976-41BF-A388-598D11B0D35A}">
  <sheetPr filterMode="1"/>
  <dimension ref="A1:P45"/>
  <sheetViews>
    <sheetView workbookViewId="0">
      <pane ySplit="1" topLeftCell="A37" activePane="bottomLeft" state="frozen"/>
      <selection activeCell="A12" sqref="A11:D48"/>
      <selection pane="bottomLeft" activeCell="O34" sqref="O34"/>
    </sheetView>
  </sheetViews>
  <sheetFormatPr defaultColWidth="9.140625" defaultRowHeight="14.25" x14ac:dyDescent="0.25"/>
  <cols>
    <col min="1" max="1" width="5.7109375" style="19" bestFit="1" customWidth="1"/>
    <col min="2" max="2" width="50.7109375" style="19" customWidth="1"/>
    <col min="3" max="3" width="12" style="19" customWidth="1"/>
    <col min="4" max="4" width="43.5703125" style="19" customWidth="1"/>
    <col min="5" max="14" width="5.85546875" style="19" hidden="1" customWidth="1"/>
    <col min="15" max="15" width="18.5703125" style="19" customWidth="1"/>
    <col min="16" max="16384" width="9.140625" style="19"/>
  </cols>
  <sheetData>
    <row r="1" spans="1:16" ht="162.75" x14ac:dyDescent="0.25">
      <c r="A1" s="241" t="s">
        <v>620</v>
      </c>
      <c r="B1" s="239"/>
      <c r="C1" s="239"/>
      <c r="D1" s="240"/>
      <c r="E1" s="15" t="s">
        <v>34</v>
      </c>
      <c r="F1" s="15" t="s">
        <v>35</v>
      </c>
      <c r="G1" s="15" t="s">
        <v>36</v>
      </c>
      <c r="H1" s="15" t="s">
        <v>155</v>
      </c>
      <c r="I1" s="15" t="s">
        <v>591</v>
      </c>
      <c r="J1" s="15" t="s">
        <v>592</v>
      </c>
      <c r="K1" s="15" t="s">
        <v>594</v>
      </c>
      <c r="L1" s="15" t="s">
        <v>38</v>
      </c>
      <c r="M1" s="15" t="s">
        <v>39</v>
      </c>
      <c r="N1" s="15" t="s">
        <v>41</v>
      </c>
    </row>
    <row r="2" spans="1:16" ht="15" x14ac:dyDescent="0.25">
      <c r="A2" s="4" t="s">
        <v>43</v>
      </c>
      <c r="B2" s="5" t="s">
        <v>44</v>
      </c>
      <c r="C2" s="5" t="s">
        <v>236</v>
      </c>
      <c r="D2" s="5" t="s">
        <v>90</v>
      </c>
      <c r="E2" s="21" t="s">
        <v>32</v>
      </c>
      <c r="F2" s="21" t="s">
        <v>32</v>
      </c>
      <c r="G2" s="21" t="s">
        <v>32</v>
      </c>
      <c r="H2" s="21" t="s">
        <v>33</v>
      </c>
      <c r="I2" s="21" t="s">
        <v>33</v>
      </c>
      <c r="J2" s="21" t="s">
        <v>32</v>
      </c>
      <c r="K2" s="21" t="s">
        <v>33</v>
      </c>
      <c r="L2" s="21" t="s">
        <v>33</v>
      </c>
      <c r="M2" s="21" t="s">
        <v>33</v>
      </c>
      <c r="N2" s="21" t="s">
        <v>33</v>
      </c>
      <c r="P2" s="32" t="s">
        <v>21</v>
      </c>
    </row>
    <row r="3" spans="1:16" ht="28.5" x14ac:dyDescent="0.25">
      <c r="A3" s="4" t="s">
        <v>91</v>
      </c>
      <c r="B3" s="12" t="s">
        <v>639</v>
      </c>
      <c r="C3" s="12" t="s">
        <v>23</v>
      </c>
      <c r="D3" s="7" t="s">
        <v>683</v>
      </c>
      <c r="E3" s="8" t="s">
        <v>32</v>
      </c>
      <c r="F3" s="8" t="s">
        <v>32</v>
      </c>
      <c r="G3" s="8" t="s">
        <v>32</v>
      </c>
      <c r="H3" s="8" t="s">
        <v>33</v>
      </c>
      <c r="I3" s="8" t="s">
        <v>33</v>
      </c>
      <c r="J3" s="8" t="s">
        <v>32</v>
      </c>
      <c r="K3" s="8" t="s">
        <v>33</v>
      </c>
      <c r="L3" s="8" t="s">
        <v>33</v>
      </c>
      <c r="M3" s="8" t="s">
        <v>33</v>
      </c>
      <c r="N3" s="8" t="s">
        <v>33</v>
      </c>
      <c r="P3" s="32" t="s">
        <v>22</v>
      </c>
    </row>
    <row r="4" spans="1:16" x14ac:dyDescent="0.25">
      <c r="A4" s="12"/>
      <c r="B4" s="12" t="s">
        <v>640</v>
      </c>
      <c r="C4" s="12" t="s">
        <v>23</v>
      </c>
      <c r="D4" s="7" t="s">
        <v>682</v>
      </c>
      <c r="E4" s="8" t="s">
        <v>32</v>
      </c>
      <c r="F4" s="8" t="s">
        <v>32</v>
      </c>
      <c r="G4" s="8" t="s">
        <v>32</v>
      </c>
      <c r="H4" s="8" t="s">
        <v>33</v>
      </c>
      <c r="I4" s="8" t="s">
        <v>33</v>
      </c>
      <c r="J4" s="8" t="s">
        <v>32</v>
      </c>
      <c r="K4" s="8" t="s">
        <v>33</v>
      </c>
      <c r="L4" s="8" t="s">
        <v>33</v>
      </c>
      <c r="M4" s="8" t="s">
        <v>33</v>
      </c>
      <c r="N4" s="8" t="s">
        <v>33</v>
      </c>
      <c r="P4" s="32" t="s">
        <v>23</v>
      </c>
    </row>
    <row r="5" spans="1:16" ht="15" x14ac:dyDescent="0.25">
      <c r="A5" s="4" t="s">
        <v>92</v>
      </c>
      <c r="B5" s="12" t="s">
        <v>93</v>
      </c>
      <c r="C5" s="12" t="s">
        <v>21</v>
      </c>
      <c r="D5" s="12"/>
      <c r="E5" s="8" t="s">
        <v>32</v>
      </c>
      <c r="F5" s="8" t="s">
        <v>32</v>
      </c>
      <c r="G5" s="8" t="s">
        <v>32</v>
      </c>
      <c r="H5" s="8" t="s">
        <v>33</v>
      </c>
      <c r="I5" s="8" t="s">
        <v>33</v>
      </c>
      <c r="J5" s="8" t="s">
        <v>33</v>
      </c>
      <c r="K5" s="8" t="s">
        <v>33</v>
      </c>
      <c r="L5" s="8" t="s">
        <v>33</v>
      </c>
      <c r="M5" s="8" t="s">
        <v>33</v>
      </c>
      <c r="N5" s="8" t="s">
        <v>33</v>
      </c>
    </row>
    <row r="6" spans="1:16" ht="15" hidden="1" x14ac:dyDescent="0.25">
      <c r="A6" s="4" t="s">
        <v>92</v>
      </c>
      <c r="B6" s="12" t="s">
        <v>195</v>
      </c>
      <c r="C6" s="12"/>
      <c r="D6" s="12"/>
      <c r="E6" s="8" t="s">
        <v>33</v>
      </c>
      <c r="F6" s="8" t="s">
        <v>33</v>
      </c>
      <c r="G6" s="8" t="s">
        <v>33</v>
      </c>
      <c r="H6" s="8" t="s">
        <v>33</v>
      </c>
      <c r="I6" s="8" t="s">
        <v>33</v>
      </c>
      <c r="J6" s="8" t="s">
        <v>32</v>
      </c>
      <c r="K6" s="8" t="s">
        <v>33</v>
      </c>
      <c r="L6" s="8" t="s">
        <v>33</v>
      </c>
      <c r="M6" s="8" t="s">
        <v>33</v>
      </c>
      <c r="N6" s="8" t="s">
        <v>33</v>
      </c>
    </row>
    <row r="7" spans="1:16" ht="15" hidden="1" x14ac:dyDescent="0.25">
      <c r="A7" s="4" t="s">
        <v>135</v>
      </c>
      <c r="B7" s="12" t="s">
        <v>95</v>
      </c>
      <c r="C7" s="12"/>
      <c r="D7" s="12"/>
      <c r="E7" s="8" t="s">
        <v>33</v>
      </c>
      <c r="F7" s="8" t="s">
        <v>33</v>
      </c>
      <c r="G7" s="8" t="s">
        <v>33</v>
      </c>
      <c r="H7" s="8" t="s">
        <v>33</v>
      </c>
      <c r="I7" s="8" t="s">
        <v>33</v>
      </c>
      <c r="J7" s="8" t="s">
        <v>32</v>
      </c>
      <c r="K7" s="8" t="s">
        <v>33</v>
      </c>
      <c r="L7" s="8" t="s">
        <v>33</v>
      </c>
      <c r="M7" s="8" t="s">
        <v>33</v>
      </c>
      <c r="N7" s="8" t="s">
        <v>33</v>
      </c>
    </row>
    <row r="8" spans="1:16" ht="57" x14ac:dyDescent="0.25">
      <c r="A8" s="4" t="s">
        <v>94</v>
      </c>
      <c r="B8" s="12" t="s">
        <v>95</v>
      </c>
      <c r="C8" s="12" t="s">
        <v>21</v>
      </c>
      <c r="D8" s="172" t="s">
        <v>723</v>
      </c>
      <c r="E8" s="8" t="s">
        <v>32</v>
      </c>
      <c r="F8" s="8" t="s">
        <v>32</v>
      </c>
      <c r="G8" s="8" t="s">
        <v>32</v>
      </c>
      <c r="H8" s="8" t="s">
        <v>33</v>
      </c>
      <c r="I8" s="8" t="s">
        <v>33</v>
      </c>
      <c r="J8" s="8" t="s">
        <v>32</v>
      </c>
      <c r="K8" s="8" t="s">
        <v>33</v>
      </c>
      <c r="L8" s="8" t="s">
        <v>33</v>
      </c>
      <c r="M8" s="8" t="s">
        <v>33</v>
      </c>
      <c r="N8" s="8" t="s">
        <v>33</v>
      </c>
      <c r="O8" s="223" t="s">
        <v>804</v>
      </c>
    </row>
    <row r="9" spans="1:16" ht="15" x14ac:dyDescent="0.25">
      <c r="A9" s="4" t="s">
        <v>96</v>
      </c>
      <c r="B9" s="12" t="s">
        <v>97</v>
      </c>
      <c r="C9" s="12" t="s">
        <v>21</v>
      </c>
      <c r="D9" s="12" t="s">
        <v>684</v>
      </c>
      <c r="E9" s="8" t="s">
        <v>32</v>
      </c>
      <c r="F9" s="8" t="s">
        <v>32</v>
      </c>
      <c r="G9" s="8" t="s">
        <v>32</v>
      </c>
      <c r="H9" s="8" t="s">
        <v>33</v>
      </c>
      <c r="I9" s="8" t="s">
        <v>33</v>
      </c>
      <c r="J9" s="8" t="s">
        <v>33</v>
      </c>
      <c r="K9" s="8" t="s">
        <v>33</v>
      </c>
      <c r="L9" s="8" t="s">
        <v>33</v>
      </c>
      <c r="M9" s="8" t="s">
        <v>33</v>
      </c>
      <c r="N9" s="8" t="s">
        <v>33</v>
      </c>
    </row>
    <row r="10" spans="1:16" ht="29.25" x14ac:dyDescent="0.25">
      <c r="A10" s="4" t="s">
        <v>98</v>
      </c>
      <c r="B10" s="4" t="s">
        <v>621</v>
      </c>
      <c r="C10" s="12" t="s">
        <v>21</v>
      </c>
      <c r="D10" s="12"/>
      <c r="E10" s="8" t="s">
        <v>32</v>
      </c>
      <c r="F10" s="8" t="s">
        <v>32</v>
      </c>
      <c r="G10" s="8" t="s">
        <v>32</v>
      </c>
      <c r="H10" s="8" t="s">
        <v>33</v>
      </c>
      <c r="I10" s="8" t="s">
        <v>33</v>
      </c>
      <c r="J10" s="8" t="s">
        <v>33</v>
      </c>
      <c r="K10" s="8" t="s">
        <v>33</v>
      </c>
      <c r="L10" s="8" t="s">
        <v>33</v>
      </c>
      <c r="M10" s="8" t="s">
        <v>33</v>
      </c>
      <c r="N10" s="8" t="s">
        <v>33</v>
      </c>
    </row>
    <row r="11" spans="1:16" ht="15" x14ac:dyDescent="0.25">
      <c r="A11" s="4" t="s">
        <v>99</v>
      </c>
      <c r="B11" s="12" t="s">
        <v>622</v>
      </c>
      <c r="C11" s="12" t="s">
        <v>21</v>
      </c>
      <c r="D11" s="12"/>
      <c r="E11" s="8" t="s">
        <v>32</v>
      </c>
      <c r="F11" s="8" t="s">
        <v>32</v>
      </c>
      <c r="G11" s="8" t="s">
        <v>32</v>
      </c>
      <c r="H11" s="8" t="s">
        <v>33</v>
      </c>
      <c r="I11" s="8" t="s">
        <v>33</v>
      </c>
      <c r="J11" s="8" t="s">
        <v>33</v>
      </c>
      <c r="K11" s="8" t="s">
        <v>33</v>
      </c>
      <c r="L11" s="8" t="s">
        <v>33</v>
      </c>
      <c r="M11" s="8" t="s">
        <v>33</v>
      </c>
      <c r="N11" s="8" t="s">
        <v>33</v>
      </c>
    </row>
    <row r="12" spans="1:16" ht="29.25" x14ac:dyDescent="0.25">
      <c r="A12" s="4" t="s">
        <v>100</v>
      </c>
      <c r="B12" s="4" t="s">
        <v>623</v>
      </c>
      <c r="C12" s="12" t="s">
        <v>23</v>
      </c>
      <c r="D12" s="12"/>
      <c r="E12" s="8" t="s">
        <v>32</v>
      </c>
      <c r="F12" s="8" t="s">
        <v>32</v>
      </c>
      <c r="G12" s="8" t="s">
        <v>32</v>
      </c>
      <c r="H12" s="8" t="s">
        <v>33</v>
      </c>
      <c r="I12" s="8" t="s">
        <v>33</v>
      </c>
      <c r="J12" s="8" t="s">
        <v>33</v>
      </c>
      <c r="K12" s="8" t="s">
        <v>33</v>
      </c>
      <c r="L12" s="8" t="s">
        <v>33</v>
      </c>
      <c r="M12" s="8" t="s">
        <v>33</v>
      </c>
      <c r="N12" s="8" t="s">
        <v>33</v>
      </c>
    </row>
    <row r="13" spans="1:16" ht="30" x14ac:dyDescent="0.25">
      <c r="A13" s="4" t="s">
        <v>127</v>
      </c>
      <c r="B13" s="12" t="s">
        <v>101</v>
      </c>
      <c r="C13" s="12" t="s">
        <v>23</v>
      </c>
      <c r="D13" s="12"/>
      <c r="E13" s="8" t="s">
        <v>32</v>
      </c>
      <c r="F13" s="8" t="s">
        <v>32</v>
      </c>
      <c r="G13" s="8" t="s">
        <v>32</v>
      </c>
      <c r="H13" s="8" t="s">
        <v>33</v>
      </c>
      <c r="I13" s="8" t="s">
        <v>33</v>
      </c>
      <c r="J13" s="8" t="s">
        <v>33</v>
      </c>
      <c r="K13" s="8" t="s">
        <v>33</v>
      </c>
      <c r="L13" s="8" t="s">
        <v>33</v>
      </c>
      <c r="M13" s="8" t="s">
        <v>33</v>
      </c>
      <c r="N13" s="8" t="s">
        <v>33</v>
      </c>
    </row>
    <row r="14" spans="1:16" ht="15" x14ac:dyDescent="0.25">
      <c r="A14" s="4" t="s">
        <v>102</v>
      </c>
      <c r="B14" s="12" t="s">
        <v>642</v>
      </c>
      <c r="C14" s="12" t="s">
        <v>23</v>
      </c>
      <c r="D14" s="170" t="s">
        <v>685</v>
      </c>
      <c r="E14" s="8" t="s">
        <v>32</v>
      </c>
      <c r="F14" s="8" t="s">
        <v>32</v>
      </c>
      <c r="G14" s="8" t="s">
        <v>32</v>
      </c>
      <c r="H14" s="8" t="s">
        <v>33</v>
      </c>
      <c r="I14" s="8" t="s">
        <v>33</v>
      </c>
      <c r="J14" s="8" t="s">
        <v>33</v>
      </c>
      <c r="K14" s="8" t="s">
        <v>33</v>
      </c>
      <c r="L14" s="8" t="s">
        <v>33</v>
      </c>
      <c r="M14" s="8" t="s">
        <v>33</v>
      </c>
      <c r="N14" s="8" t="s">
        <v>33</v>
      </c>
    </row>
    <row r="15" spans="1:16" ht="15" x14ac:dyDescent="0.25">
      <c r="A15" s="141" t="s">
        <v>102</v>
      </c>
      <c r="B15" s="14" t="s">
        <v>103</v>
      </c>
      <c r="C15" s="12" t="s">
        <v>23</v>
      </c>
      <c r="D15" s="12"/>
      <c r="E15" s="8" t="s">
        <v>32</v>
      </c>
      <c r="F15" s="8" t="s">
        <v>32</v>
      </c>
      <c r="G15" s="8" t="s">
        <v>32</v>
      </c>
      <c r="H15" s="8" t="s">
        <v>33</v>
      </c>
      <c r="I15" s="8" t="s">
        <v>33</v>
      </c>
      <c r="J15" s="8" t="s">
        <v>33</v>
      </c>
      <c r="K15" s="8" t="s">
        <v>33</v>
      </c>
      <c r="L15" s="8" t="s">
        <v>33</v>
      </c>
      <c r="M15" s="8" t="s">
        <v>33</v>
      </c>
      <c r="N15" s="8" t="s">
        <v>33</v>
      </c>
    </row>
    <row r="16" spans="1:16" ht="28.5" hidden="1" x14ac:dyDescent="0.25">
      <c r="A16" s="4" t="s">
        <v>94</v>
      </c>
      <c r="B16" s="1" t="s">
        <v>196</v>
      </c>
      <c r="C16" s="12"/>
      <c r="D16" s="11" t="s">
        <v>624</v>
      </c>
      <c r="E16" s="8" t="s">
        <v>33</v>
      </c>
      <c r="F16" s="8" t="s">
        <v>33</v>
      </c>
      <c r="G16" s="8" t="s">
        <v>33</v>
      </c>
      <c r="H16" s="8" t="s">
        <v>33</v>
      </c>
      <c r="I16" s="8" t="s">
        <v>33</v>
      </c>
      <c r="J16" s="8" t="s">
        <v>32</v>
      </c>
      <c r="K16" s="8" t="s">
        <v>33</v>
      </c>
      <c r="L16" s="8" t="s">
        <v>33</v>
      </c>
      <c r="M16" s="8" t="s">
        <v>33</v>
      </c>
      <c r="N16" s="8" t="s">
        <v>33</v>
      </c>
    </row>
    <row r="17" spans="1:14" ht="29.25" hidden="1" x14ac:dyDescent="0.25">
      <c r="A17" s="4" t="s">
        <v>96</v>
      </c>
      <c r="B17" s="1" t="s">
        <v>197</v>
      </c>
      <c r="C17" s="12"/>
      <c r="D17" s="12"/>
      <c r="E17" s="8" t="s">
        <v>33</v>
      </c>
      <c r="F17" s="8" t="s">
        <v>33</v>
      </c>
      <c r="G17" s="8" t="s">
        <v>33</v>
      </c>
      <c r="H17" s="8" t="s">
        <v>33</v>
      </c>
      <c r="I17" s="8" t="s">
        <v>33</v>
      </c>
      <c r="J17" s="8" t="s">
        <v>32</v>
      </c>
      <c r="K17" s="8" t="s">
        <v>33</v>
      </c>
      <c r="L17" s="8" t="s">
        <v>33</v>
      </c>
      <c r="M17" s="8" t="s">
        <v>33</v>
      </c>
      <c r="N17" s="8" t="s">
        <v>33</v>
      </c>
    </row>
    <row r="18" spans="1:14" ht="28.5" hidden="1" x14ac:dyDescent="0.25">
      <c r="A18" s="4" t="s">
        <v>198</v>
      </c>
      <c r="B18" s="12" t="s">
        <v>643</v>
      </c>
      <c r="C18" s="12"/>
      <c r="D18" s="11" t="s">
        <v>641</v>
      </c>
      <c r="E18" s="8" t="s">
        <v>33</v>
      </c>
      <c r="F18" s="8" t="s">
        <v>33</v>
      </c>
      <c r="G18" s="8" t="s">
        <v>33</v>
      </c>
      <c r="H18" s="8" t="s">
        <v>33</v>
      </c>
      <c r="I18" s="8" t="s">
        <v>33</v>
      </c>
      <c r="J18" s="8" t="s">
        <v>32</v>
      </c>
      <c r="K18" s="8" t="s">
        <v>33</v>
      </c>
      <c r="L18" s="8" t="s">
        <v>33</v>
      </c>
      <c r="M18" s="8" t="s">
        <v>33</v>
      </c>
      <c r="N18" s="8" t="s">
        <v>33</v>
      </c>
    </row>
    <row r="19" spans="1:14" ht="29.25" hidden="1" x14ac:dyDescent="0.25">
      <c r="A19" s="4" t="s">
        <v>199</v>
      </c>
      <c r="B19" s="4" t="s">
        <v>201</v>
      </c>
      <c r="C19" s="12"/>
      <c r="D19" s="12"/>
      <c r="E19" s="8" t="s">
        <v>33</v>
      </c>
      <c r="F19" s="8" t="s">
        <v>33</v>
      </c>
      <c r="G19" s="8" t="s">
        <v>33</v>
      </c>
      <c r="H19" s="8" t="s">
        <v>33</v>
      </c>
      <c r="I19" s="8" t="s">
        <v>33</v>
      </c>
      <c r="J19" s="8" t="s">
        <v>32</v>
      </c>
      <c r="K19" s="8" t="s">
        <v>33</v>
      </c>
      <c r="L19" s="8" t="s">
        <v>33</v>
      </c>
      <c r="M19" s="8" t="s">
        <v>33</v>
      </c>
      <c r="N19" s="8" t="s">
        <v>33</v>
      </c>
    </row>
    <row r="20" spans="1:14" ht="15" hidden="1" x14ac:dyDescent="0.25">
      <c r="A20" s="4" t="s">
        <v>147</v>
      </c>
      <c r="B20" s="12" t="s">
        <v>642</v>
      </c>
      <c r="C20" s="12"/>
      <c r="D20" s="11" t="s">
        <v>641</v>
      </c>
      <c r="E20" s="8" t="s">
        <v>33</v>
      </c>
      <c r="F20" s="8" t="s">
        <v>33</v>
      </c>
      <c r="G20" s="8" t="s">
        <v>33</v>
      </c>
      <c r="H20" s="8" t="s">
        <v>33</v>
      </c>
      <c r="I20" s="8" t="s">
        <v>33</v>
      </c>
      <c r="J20" s="8" t="s">
        <v>32</v>
      </c>
      <c r="K20" s="8" t="s">
        <v>33</v>
      </c>
      <c r="L20" s="8" t="s">
        <v>33</v>
      </c>
      <c r="M20" s="8" t="s">
        <v>33</v>
      </c>
      <c r="N20" s="8" t="s">
        <v>33</v>
      </c>
    </row>
    <row r="21" spans="1:14" ht="15" hidden="1" x14ac:dyDescent="0.25">
      <c r="A21" s="4" t="s">
        <v>147</v>
      </c>
      <c r="B21" s="1" t="s">
        <v>200</v>
      </c>
      <c r="C21" s="12"/>
      <c r="D21" s="12"/>
      <c r="E21" s="8" t="s">
        <v>33</v>
      </c>
      <c r="F21" s="8" t="s">
        <v>33</v>
      </c>
      <c r="G21" s="8" t="s">
        <v>33</v>
      </c>
      <c r="H21" s="8" t="s">
        <v>33</v>
      </c>
      <c r="I21" s="8" t="s">
        <v>33</v>
      </c>
      <c r="J21" s="8" t="s">
        <v>32</v>
      </c>
      <c r="K21" s="8" t="s">
        <v>33</v>
      </c>
      <c r="L21" s="8" t="s">
        <v>33</v>
      </c>
      <c r="M21" s="8" t="s">
        <v>33</v>
      </c>
      <c r="N21" s="8" t="s">
        <v>33</v>
      </c>
    </row>
    <row r="22" spans="1:14" ht="29.25" x14ac:dyDescent="0.25">
      <c r="A22" s="4" t="s">
        <v>104</v>
      </c>
      <c r="B22" s="2" t="s">
        <v>156</v>
      </c>
      <c r="C22" s="12" t="s">
        <v>21</v>
      </c>
      <c r="D22" s="170"/>
      <c r="E22" s="8" t="s">
        <v>32</v>
      </c>
      <c r="F22" s="8" t="s">
        <v>32</v>
      </c>
      <c r="G22" s="8" t="s">
        <v>32</v>
      </c>
      <c r="H22" s="8" t="s">
        <v>33</v>
      </c>
      <c r="I22" s="8" t="s">
        <v>33</v>
      </c>
      <c r="J22" s="8" t="s">
        <v>32</v>
      </c>
      <c r="K22" s="8" t="s">
        <v>33</v>
      </c>
      <c r="L22" s="8" t="s">
        <v>33</v>
      </c>
      <c r="M22" s="8" t="s">
        <v>33</v>
      </c>
      <c r="N22" s="8" t="s">
        <v>33</v>
      </c>
    </row>
    <row r="23" spans="1:14" ht="15" x14ac:dyDescent="0.25">
      <c r="A23" s="4" t="s">
        <v>104</v>
      </c>
      <c r="B23" s="12" t="s">
        <v>105</v>
      </c>
      <c r="C23" s="12" t="s">
        <v>23</v>
      </c>
      <c r="D23" s="7" t="s">
        <v>686</v>
      </c>
      <c r="E23" s="8" t="s">
        <v>32</v>
      </c>
      <c r="F23" s="8" t="s">
        <v>32</v>
      </c>
      <c r="G23" s="8" t="s">
        <v>32</v>
      </c>
      <c r="H23" s="8" t="s">
        <v>33</v>
      </c>
      <c r="I23" s="8" t="s">
        <v>33</v>
      </c>
      <c r="J23" s="8" t="s">
        <v>32</v>
      </c>
      <c r="K23" s="8" t="s">
        <v>33</v>
      </c>
      <c r="L23" s="8" t="s">
        <v>33</v>
      </c>
      <c r="M23" s="8" t="s">
        <v>33</v>
      </c>
      <c r="N23" s="8" t="s">
        <v>33</v>
      </c>
    </row>
    <row r="24" spans="1:14" ht="29.25" x14ac:dyDescent="0.25">
      <c r="A24" s="4" t="s">
        <v>106</v>
      </c>
      <c r="B24" s="2" t="s">
        <v>157</v>
      </c>
      <c r="C24" s="12" t="s">
        <v>21</v>
      </c>
      <c r="D24" s="11"/>
      <c r="E24" s="8" t="s">
        <v>32</v>
      </c>
      <c r="F24" s="8" t="s">
        <v>32</v>
      </c>
      <c r="G24" s="8" t="s">
        <v>32</v>
      </c>
      <c r="H24" s="8" t="s">
        <v>33</v>
      </c>
      <c r="I24" s="8" t="s">
        <v>33</v>
      </c>
      <c r="J24" s="8" t="s">
        <v>32</v>
      </c>
      <c r="K24" s="8" t="s">
        <v>33</v>
      </c>
      <c r="L24" s="8" t="s">
        <v>33</v>
      </c>
      <c r="M24" s="8" t="s">
        <v>33</v>
      </c>
      <c r="N24" s="8" t="s">
        <v>33</v>
      </c>
    </row>
    <row r="25" spans="1:14" ht="28.5" x14ac:dyDescent="0.25">
      <c r="A25" s="4" t="s">
        <v>107</v>
      </c>
      <c r="B25" s="12" t="s">
        <v>108</v>
      </c>
      <c r="C25" s="12" t="s">
        <v>21</v>
      </c>
      <c r="D25" s="12" t="s">
        <v>687</v>
      </c>
      <c r="E25" s="8" t="s">
        <v>32</v>
      </c>
      <c r="F25" s="8" t="s">
        <v>32</v>
      </c>
      <c r="G25" s="8" t="s">
        <v>32</v>
      </c>
      <c r="H25" s="8" t="s">
        <v>33</v>
      </c>
      <c r="I25" s="8" t="s">
        <v>33</v>
      </c>
      <c r="J25" s="8" t="s">
        <v>32</v>
      </c>
      <c r="K25" s="8" t="s">
        <v>33</v>
      </c>
      <c r="L25" s="8" t="s">
        <v>33</v>
      </c>
      <c r="M25" s="8" t="s">
        <v>33</v>
      </c>
      <c r="N25" s="8" t="s">
        <v>33</v>
      </c>
    </row>
    <row r="26" spans="1:14" ht="28.5" x14ac:dyDescent="0.25">
      <c r="A26" s="4" t="s">
        <v>107</v>
      </c>
      <c r="B26" s="12" t="s">
        <v>109</v>
      </c>
      <c r="C26" s="12" t="s">
        <v>23</v>
      </c>
      <c r="D26" s="12"/>
      <c r="E26" s="8" t="s">
        <v>32</v>
      </c>
      <c r="F26" s="8" t="s">
        <v>32</v>
      </c>
      <c r="G26" s="8" t="s">
        <v>32</v>
      </c>
      <c r="H26" s="8" t="s">
        <v>33</v>
      </c>
      <c r="I26" s="8" t="s">
        <v>33</v>
      </c>
      <c r="J26" s="8" t="s">
        <v>32</v>
      </c>
      <c r="K26" s="8" t="s">
        <v>33</v>
      </c>
      <c r="L26" s="8" t="s">
        <v>33</v>
      </c>
      <c r="M26" s="8" t="s">
        <v>33</v>
      </c>
      <c r="N26" s="8" t="s">
        <v>33</v>
      </c>
    </row>
    <row r="27" spans="1:14" ht="29.25" x14ac:dyDescent="0.25">
      <c r="A27" s="4" t="s">
        <v>110</v>
      </c>
      <c r="B27" s="2" t="s">
        <v>158</v>
      </c>
      <c r="C27" s="12" t="s">
        <v>21</v>
      </c>
      <c r="D27" s="170" t="s">
        <v>688</v>
      </c>
      <c r="E27" s="8" t="s">
        <v>32</v>
      </c>
      <c r="F27" s="8" t="s">
        <v>32</v>
      </c>
      <c r="G27" s="8" t="s">
        <v>32</v>
      </c>
      <c r="H27" s="8" t="s">
        <v>33</v>
      </c>
      <c r="I27" s="8" t="s">
        <v>33</v>
      </c>
      <c r="J27" s="8" t="s">
        <v>32</v>
      </c>
      <c r="K27" s="8" t="s">
        <v>33</v>
      </c>
      <c r="L27" s="8" t="s">
        <v>33</v>
      </c>
      <c r="M27" s="8" t="s">
        <v>33</v>
      </c>
      <c r="N27" s="8" t="s">
        <v>33</v>
      </c>
    </row>
    <row r="28" spans="1:14" ht="42.75" x14ac:dyDescent="0.25">
      <c r="A28" s="4" t="s">
        <v>110</v>
      </c>
      <c r="B28" s="12" t="s">
        <v>657</v>
      </c>
      <c r="C28" s="12" t="s">
        <v>23</v>
      </c>
      <c r="D28" s="170" t="s">
        <v>689</v>
      </c>
      <c r="E28" s="8" t="s">
        <v>32</v>
      </c>
      <c r="F28" s="8" t="s">
        <v>32</v>
      </c>
      <c r="G28" s="8" t="s">
        <v>32</v>
      </c>
      <c r="H28" s="8" t="s">
        <v>33</v>
      </c>
      <c r="I28" s="8" t="s">
        <v>33</v>
      </c>
      <c r="J28" s="8" t="s">
        <v>32</v>
      </c>
      <c r="K28" s="8" t="s">
        <v>33</v>
      </c>
      <c r="L28" s="8" t="s">
        <v>33</v>
      </c>
      <c r="M28" s="8" t="s">
        <v>33</v>
      </c>
      <c r="N28" s="8" t="s">
        <v>33</v>
      </c>
    </row>
    <row r="29" spans="1:14" ht="29.25" x14ac:dyDescent="0.25">
      <c r="A29" s="4" t="s">
        <v>111</v>
      </c>
      <c r="B29" s="2" t="s">
        <v>138</v>
      </c>
      <c r="C29" s="12" t="s">
        <v>21</v>
      </c>
      <c r="D29" s="12" t="s">
        <v>687</v>
      </c>
      <c r="E29" s="8" t="s">
        <v>32</v>
      </c>
      <c r="F29" s="8" t="s">
        <v>32</v>
      </c>
      <c r="G29" s="8" t="s">
        <v>32</v>
      </c>
      <c r="H29" s="8" t="s">
        <v>33</v>
      </c>
      <c r="I29" s="8" t="s">
        <v>33</v>
      </c>
      <c r="J29" s="8" t="s">
        <v>32</v>
      </c>
      <c r="K29" s="8" t="s">
        <v>33</v>
      </c>
      <c r="L29" s="8" t="s">
        <v>33</v>
      </c>
      <c r="M29" s="8" t="s">
        <v>33</v>
      </c>
      <c r="N29" s="8" t="s">
        <v>33</v>
      </c>
    </row>
    <row r="30" spans="1:14" ht="15" x14ac:dyDescent="0.25">
      <c r="A30" s="4" t="s">
        <v>112</v>
      </c>
      <c r="B30" s="12" t="s">
        <v>113</v>
      </c>
      <c r="C30" s="12" t="s">
        <v>21</v>
      </c>
      <c r="D30" s="12" t="s">
        <v>690</v>
      </c>
      <c r="E30" s="8" t="s">
        <v>32</v>
      </c>
      <c r="F30" s="8" t="s">
        <v>32</v>
      </c>
      <c r="G30" s="8" t="s">
        <v>32</v>
      </c>
      <c r="H30" s="8" t="s">
        <v>33</v>
      </c>
      <c r="I30" s="8" t="s">
        <v>33</v>
      </c>
      <c r="J30" s="8" t="s">
        <v>32</v>
      </c>
      <c r="K30" s="8" t="s">
        <v>33</v>
      </c>
      <c r="L30" s="8" t="s">
        <v>33</v>
      </c>
      <c r="M30" s="8" t="s">
        <v>33</v>
      </c>
      <c r="N30" s="8" t="s">
        <v>33</v>
      </c>
    </row>
    <row r="31" spans="1:14" ht="28.5" x14ac:dyDescent="0.25">
      <c r="A31" s="4" t="s">
        <v>114</v>
      </c>
      <c r="B31" s="12" t="s">
        <v>115</v>
      </c>
      <c r="C31" s="12" t="s">
        <v>21</v>
      </c>
      <c r="D31" s="170" t="s">
        <v>692</v>
      </c>
      <c r="E31" s="8" t="s">
        <v>32</v>
      </c>
      <c r="F31" s="8" t="s">
        <v>32</v>
      </c>
      <c r="G31" s="8" t="s">
        <v>32</v>
      </c>
      <c r="H31" s="8" t="s">
        <v>33</v>
      </c>
      <c r="I31" s="8" t="s">
        <v>33</v>
      </c>
      <c r="J31" s="8" t="s">
        <v>32</v>
      </c>
      <c r="K31" s="8" t="s">
        <v>33</v>
      </c>
      <c r="L31" s="8" t="s">
        <v>33</v>
      </c>
      <c r="M31" s="8" t="s">
        <v>33</v>
      </c>
      <c r="N31" s="8" t="s">
        <v>33</v>
      </c>
    </row>
    <row r="32" spans="1:14" ht="15" x14ac:dyDescent="0.25">
      <c r="A32" s="4" t="s">
        <v>87</v>
      </c>
      <c r="B32" s="12" t="s">
        <v>116</v>
      </c>
      <c r="C32" s="12" t="s">
        <v>21</v>
      </c>
      <c r="D32" s="170" t="s">
        <v>688</v>
      </c>
      <c r="E32" s="8" t="s">
        <v>32</v>
      </c>
      <c r="F32" s="8" t="s">
        <v>32</v>
      </c>
      <c r="G32" s="8" t="s">
        <v>32</v>
      </c>
      <c r="H32" s="8" t="s">
        <v>33</v>
      </c>
      <c r="I32" s="8" t="s">
        <v>33</v>
      </c>
      <c r="J32" s="8" t="s">
        <v>32</v>
      </c>
      <c r="K32" s="8" t="s">
        <v>33</v>
      </c>
      <c r="L32" s="8" t="s">
        <v>33</v>
      </c>
      <c r="M32" s="8" t="s">
        <v>33</v>
      </c>
      <c r="N32" s="8" t="s">
        <v>33</v>
      </c>
    </row>
    <row r="33" spans="1:15" ht="171" x14ac:dyDescent="0.25">
      <c r="A33" s="4" t="s">
        <v>87</v>
      </c>
      <c r="B33" s="12" t="s">
        <v>117</v>
      </c>
      <c r="C33" s="12" t="s">
        <v>22</v>
      </c>
      <c r="D33" s="171" t="s">
        <v>708</v>
      </c>
      <c r="E33" s="8" t="s">
        <v>32</v>
      </c>
      <c r="F33" s="8" t="s">
        <v>32</v>
      </c>
      <c r="G33" s="8" t="s">
        <v>32</v>
      </c>
      <c r="H33" s="8" t="s">
        <v>33</v>
      </c>
      <c r="I33" s="8" t="s">
        <v>33</v>
      </c>
      <c r="J33" s="8" t="s">
        <v>32</v>
      </c>
      <c r="K33" s="8" t="s">
        <v>33</v>
      </c>
      <c r="L33" s="8" t="s">
        <v>33</v>
      </c>
      <c r="M33" s="8" t="s">
        <v>33</v>
      </c>
      <c r="N33" s="8" t="s">
        <v>33</v>
      </c>
      <c r="O33" s="223" t="s">
        <v>825</v>
      </c>
    </row>
    <row r="34" spans="1:15" ht="15" x14ac:dyDescent="0.25">
      <c r="A34" s="4" t="s">
        <v>88</v>
      </c>
      <c r="B34" s="12" t="s">
        <v>116</v>
      </c>
      <c r="C34" s="12" t="s">
        <v>21</v>
      </c>
      <c r="D34" s="170" t="s">
        <v>688</v>
      </c>
      <c r="E34" s="8" t="s">
        <v>32</v>
      </c>
      <c r="F34" s="8" t="s">
        <v>32</v>
      </c>
      <c r="G34" s="8" t="s">
        <v>32</v>
      </c>
      <c r="H34" s="8" t="s">
        <v>33</v>
      </c>
      <c r="I34" s="8" t="s">
        <v>33</v>
      </c>
      <c r="J34" s="8" t="s">
        <v>32</v>
      </c>
      <c r="K34" s="8" t="s">
        <v>33</v>
      </c>
      <c r="L34" s="8" t="s">
        <v>33</v>
      </c>
      <c r="M34" s="8" t="s">
        <v>33</v>
      </c>
      <c r="N34" s="8" t="s">
        <v>33</v>
      </c>
    </row>
    <row r="35" spans="1:15" ht="15" x14ac:dyDescent="0.25">
      <c r="A35" s="4" t="s">
        <v>88</v>
      </c>
      <c r="B35" s="12" t="s">
        <v>118</v>
      </c>
      <c r="C35" s="12" t="s">
        <v>23</v>
      </c>
      <c r="D35" s="170"/>
      <c r="E35" s="8" t="s">
        <v>32</v>
      </c>
      <c r="F35" s="8" t="s">
        <v>32</v>
      </c>
      <c r="G35" s="8" t="s">
        <v>32</v>
      </c>
      <c r="H35" s="8" t="s">
        <v>33</v>
      </c>
      <c r="I35" s="8" t="s">
        <v>33</v>
      </c>
      <c r="J35" s="8" t="s">
        <v>32</v>
      </c>
      <c r="K35" s="8" t="s">
        <v>33</v>
      </c>
      <c r="L35" s="8" t="s">
        <v>33</v>
      </c>
      <c r="M35" s="8" t="s">
        <v>33</v>
      </c>
      <c r="N35" s="8" t="s">
        <v>33</v>
      </c>
    </row>
    <row r="36" spans="1:15" ht="15" x14ac:dyDescent="0.25">
      <c r="A36" s="4" t="s">
        <v>89</v>
      </c>
      <c r="B36" s="12" t="s">
        <v>116</v>
      </c>
      <c r="C36" s="12" t="s">
        <v>21</v>
      </c>
      <c r="D36" s="170" t="s">
        <v>688</v>
      </c>
      <c r="E36" s="8" t="s">
        <v>32</v>
      </c>
      <c r="F36" s="8" t="s">
        <v>32</v>
      </c>
      <c r="G36" s="8" t="s">
        <v>32</v>
      </c>
      <c r="H36" s="8" t="s">
        <v>33</v>
      </c>
      <c r="I36" s="8" t="s">
        <v>33</v>
      </c>
      <c r="J36" s="8" t="s">
        <v>32</v>
      </c>
      <c r="K36" s="8" t="s">
        <v>33</v>
      </c>
      <c r="L36" s="8" t="s">
        <v>33</v>
      </c>
      <c r="M36" s="8" t="s">
        <v>33</v>
      </c>
      <c r="N36" s="8" t="s">
        <v>33</v>
      </c>
    </row>
    <row r="37" spans="1:15" ht="15" x14ac:dyDescent="0.25">
      <c r="A37" s="4" t="s">
        <v>89</v>
      </c>
      <c r="B37" s="12" t="s">
        <v>119</v>
      </c>
      <c r="C37" s="12" t="s">
        <v>23</v>
      </c>
      <c r="D37" s="11"/>
      <c r="E37" s="8" t="s">
        <v>32</v>
      </c>
      <c r="F37" s="8" t="s">
        <v>32</v>
      </c>
      <c r="G37" s="8" t="s">
        <v>32</v>
      </c>
      <c r="H37" s="8" t="s">
        <v>33</v>
      </c>
      <c r="I37" s="8" t="s">
        <v>33</v>
      </c>
      <c r="J37" s="8" t="s">
        <v>32</v>
      </c>
      <c r="K37" s="8" t="s">
        <v>33</v>
      </c>
      <c r="L37" s="8" t="s">
        <v>33</v>
      </c>
      <c r="M37" s="8" t="s">
        <v>33</v>
      </c>
      <c r="N37" s="8" t="s">
        <v>33</v>
      </c>
    </row>
    <row r="38" spans="1:15" ht="42.75" x14ac:dyDescent="0.25">
      <c r="A38" s="4" t="s">
        <v>165</v>
      </c>
      <c r="B38" s="12" t="s">
        <v>166</v>
      </c>
      <c r="C38" s="12" t="s">
        <v>23</v>
      </c>
      <c r="D38" s="11"/>
      <c r="E38" s="8" t="s">
        <v>33</v>
      </c>
      <c r="F38" s="8" t="s">
        <v>32</v>
      </c>
      <c r="G38" s="8" t="s">
        <v>32</v>
      </c>
      <c r="H38" s="8" t="s">
        <v>33</v>
      </c>
      <c r="I38" s="8" t="s">
        <v>33</v>
      </c>
      <c r="J38" s="8" t="s">
        <v>32</v>
      </c>
      <c r="K38" s="8" t="s">
        <v>33</v>
      </c>
      <c r="L38" s="8" t="s">
        <v>33</v>
      </c>
      <c r="M38" s="8" t="s">
        <v>33</v>
      </c>
      <c r="N38" s="8" t="s">
        <v>33</v>
      </c>
    </row>
    <row r="39" spans="1:15" ht="15" x14ac:dyDescent="0.25">
      <c r="A39" s="4" t="s">
        <v>120</v>
      </c>
      <c r="B39" s="12" t="s">
        <v>128</v>
      </c>
      <c r="C39" s="12" t="s">
        <v>21</v>
      </c>
      <c r="D39" s="170" t="s">
        <v>667</v>
      </c>
      <c r="E39" s="8" t="s">
        <v>32</v>
      </c>
      <c r="F39" s="8" t="s">
        <v>32</v>
      </c>
      <c r="G39" s="8" t="s">
        <v>32</v>
      </c>
      <c r="H39" s="8" t="s">
        <v>33</v>
      </c>
      <c r="I39" s="8" t="s">
        <v>33</v>
      </c>
      <c r="J39" s="8" t="s">
        <v>32</v>
      </c>
      <c r="K39" s="8" t="s">
        <v>33</v>
      </c>
      <c r="L39" s="8" t="s">
        <v>33</v>
      </c>
      <c r="M39" s="8" t="s">
        <v>33</v>
      </c>
      <c r="N39" s="8" t="s">
        <v>33</v>
      </c>
    </row>
    <row r="40" spans="1:15" ht="15" x14ac:dyDescent="0.25">
      <c r="A40" s="4" t="s">
        <v>121</v>
      </c>
      <c r="B40" s="14" t="s">
        <v>122</v>
      </c>
      <c r="C40" s="12" t="s">
        <v>21</v>
      </c>
      <c r="D40" s="170" t="s">
        <v>693</v>
      </c>
      <c r="E40" s="8" t="s">
        <v>32</v>
      </c>
      <c r="F40" s="8" t="s">
        <v>32</v>
      </c>
      <c r="G40" s="8" t="s">
        <v>32</v>
      </c>
      <c r="H40" s="8" t="s">
        <v>33</v>
      </c>
      <c r="I40" s="8" t="s">
        <v>33</v>
      </c>
      <c r="J40" s="8" t="s">
        <v>33</v>
      </c>
      <c r="K40" s="8" t="s">
        <v>33</v>
      </c>
      <c r="L40" s="8" t="s">
        <v>33</v>
      </c>
      <c r="M40" s="8" t="s">
        <v>33</v>
      </c>
      <c r="N40" s="8" t="s">
        <v>33</v>
      </c>
    </row>
    <row r="41" spans="1:15" ht="28.5" hidden="1" x14ac:dyDescent="0.25">
      <c r="A41" s="127" t="s">
        <v>121</v>
      </c>
      <c r="B41" s="1" t="s">
        <v>202</v>
      </c>
      <c r="C41" s="12"/>
      <c r="D41" s="11"/>
      <c r="E41" s="8" t="s">
        <v>33</v>
      </c>
      <c r="F41" s="8" t="s">
        <v>33</v>
      </c>
      <c r="G41" s="8" t="s">
        <v>33</v>
      </c>
      <c r="H41" s="8" t="s">
        <v>33</v>
      </c>
      <c r="I41" s="8" t="s">
        <v>33</v>
      </c>
      <c r="J41" s="8" t="s">
        <v>32</v>
      </c>
      <c r="K41" s="8" t="s">
        <v>33</v>
      </c>
      <c r="L41" s="8" t="s">
        <v>33</v>
      </c>
      <c r="M41" s="8" t="s">
        <v>33</v>
      </c>
      <c r="N41" s="8" t="s">
        <v>33</v>
      </c>
    </row>
    <row r="42" spans="1:15" ht="15" hidden="1" x14ac:dyDescent="0.25">
      <c r="A42" s="127" t="s">
        <v>121</v>
      </c>
      <c r="B42" s="1" t="s">
        <v>203</v>
      </c>
      <c r="C42" s="12"/>
      <c r="D42" s="11"/>
      <c r="E42" s="8" t="s">
        <v>33</v>
      </c>
      <c r="F42" s="8" t="s">
        <v>33</v>
      </c>
      <c r="G42" s="8" t="s">
        <v>33</v>
      </c>
      <c r="H42" s="8" t="s">
        <v>33</v>
      </c>
      <c r="I42" s="8" t="s">
        <v>33</v>
      </c>
      <c r="J42" s="8" t="s">
        <v>32</v>
      </c>
      <c r="K42" s="8" t="s">
        <v>33</v>
      </c>
      <c r="L42" s="8" t="s">
        <v>33</v>
      </c>
      <c r="M42" s="8" t="s">
        <v>33</v>
      </c>
      <c r="N42" s="8" t="s">
        <v>33</v>
      </c>
    </row>
    <row r="43" spans="1:15" ht="15" x14ac:dyDescent="0.25">
      <c r="A43" s="4" t="s">
        <v>123</v>
      </c>
      <c r="B43" s="16" t="s">
        <v>124</v>
      </c>
      <c r="C43" s="12" t="s">
        <v>21</v>
      </c>
      <c r="D43" s="170" t="s">
        <v>694</v>
      </c>
      <c r="E43" s="8" t="s">
        <v>32</v>
      </c>
      <c r="F43" s="8" t="s">
        <v>32</v>
      </c>
      <c r="G43" s="8" t="s">
        <v>32</v>
      </c>
      <c r="H43" s="8" t="s">
        <v>33</v>
      </c>
      <c r="I43" s="8" t="s">
        <v>33</v>
      </c>
      <c r="J43" s="8" t="s">
        <v>33</v>
      </c>
      <c r="K43" s="8" t="s">
        <v>33</v>
      </c>
      <c r="L43" s="8" t="s">
        <v>33</v>
      </c>
      <c r="M43" s="8" t="s">
        <v>33</v>
      </c>
      <c r="N43" s="8" t="s">
        <v>33</v>
      </c>
    </row>
    <row r="44" spans="1:15" ht="43.5" thickBot="1" x14ac:dyDescent="0.3">
      <c r="A44" s="141">
        <v>6</v>
      </c>
      <c r="B44" s="14" t="s">
        <v>125</v>
      </c>
      <c r="C44" s="14" t="s">
        <v>21</v>
      </c>
      <c r="D44" s="181" t="s">
        <v>724</v>
      </c>
      <c r="E44" s="38" t="s">
        <v>32</v>
      </c>
      <c r="F44" s="38" t="s">
        <v>32</v>
      </c>
      <c r="G44" s="38" t="s">
        <v>32</v>
      </c>
      <c r="H44" s="38" t="s">
        <v>33</v>
      </c>
      <c r="I44" s="38" t="s">
        <v>33</v>
      </c>
      <c r="J44" s="38" t="s">
        <v>32</v>
      </c>
      <c r="K44" s="38" t="s">
        <v>33</v>
      </c>
      <c r="L44" s="38" t="s">
        <v>33</v>
      </c>
      <c r="M44" s="38" t="s">
        <v>33</v>
      </c>
      <c r="N44" s="38" t="s">
        <v>33</v>
      </c>
    </row>
    <row r="45" spans="1:15" ht="45.75" thickBot="1" x14ac:dyDescent="0.3">
      <c r="A45" s="112"/>
      <c r="B45" s="113" t="s">
        <v>126</v>
      </c>
      <c r="C45" s="51">
        <f>100-(100*(COUNTIF(C3:C44,"No"))/((COUNTIF(C3:C44,"Yes"))+(COUNTIF(C3:C44,"No"))))</f>
        <v>95</v>
      </c>
      <c r="D45" s="48"/>
      <c r="E45" s="49" t="s">
        <v>32</v>
      </c>
      <c r="F45" s="49" t="s">
        <v>32</v>
      </c>
      <c r="G45" s="49" t="s">
        <v>32</v>
      </c>
      <c r="H45" s="49" t="s">
        <v>33</v>
      </c>
      <c r="I45" s="49" t="s">
        <v>33</v>
      </c>
      <c r="J45" s="49" t="s">
        <v>32</v>
      </c>
      <c r="K45" s="49" t="s">
        <v>33</v>
      </c>
      <c r="L45" s="49" t="s">
        <v>33</v>
      </c>
      <c r="M45" s="49" t="s">
        <v>33</v>
      </c>
      <c r="N45" s="114" t="s">
        <v>33</v>
      </c>
    </row>
  </sheetData>
  <autoFilter ref="E1:N45" xr:uid="{6EADD9BA-3976-41BF-A388-598D11B0D35A}">
    <filterColumn colId="2">
      <filters>
        <filter val="Y"/>
      </filters>
    </filterColumn>
  </autoFilter>
  <mergeCells count="1">
    <mergeCell ref="A1:D1"/>
  </mergeCells>
  <conditionalFormatting sqref="C31">
    <cfRule type="cellIs" dxfId="32" priority="4" operator="equal">
      <formula>"No"</formula>
    </cfRule>
  </conditionalFormatting>
  <conditionalFormatting sqref="C44">
    <cfRule type="cellIs" dxfId="31" priority="3" operator="equal">
      <formula>"No"</formula>
    </cfRule>
  </conditionalFormatting>
  <conditionalFormatting sqref="C45">
    <cfRule type="cellIs" dxfId="30" priority="2" operator="lessThanOrEqual">
      <formula>25</formula>
    </cfRule>
  </conditionalFormatting>
  <conditionalFormatting sqref="C31 C44">
    <cfRule type="cellIs" dxfId="29" priority="1" operator="equal">
      <formula>"No"</formula>
    </cfRule>
  </conditionalFormatting>
  <dataValidations count="1">
    <dataValidation type="list" allowBlank="1" showInputMessage="1" showErrorMessage="1" sqref="C3:C44" xr:uid="{3F209EE0-07CF-4F0A-9210-F8C67DEEDBFC}">
      <formula1>$P$2:$P$4</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7817A-C84A-4C07-ABB8-6928FF433188}">
  <sheetPr filterMode="1"/>
  <dimension ref="A1:P40"/>
  <sheetViews>
    <sheetView workbookViewId="0">
      <pane ySplit="1" topLeftCell="A2" activePane="bottomLeft" state="frozen"/>
      <selection activeCell="A12" sqref="A11:D48"/>
      <selection pane="bottomLeft" activeCell="P9" sqref="P9"/>
    </sheetView>
  </sheetViews>
  <sheetFormatPr defaultColWidth="9.140625" defaultRowHeight="14.25" x14ac:dyDescent="0.25"/>
  <cols>
    <col min="1" max="1" width="5.7109375" style="19" bestFit="1" customWidth="1"/>
    <col min="2" max="2" width="62.85546875" style="18" customWidth="1"/>
    <col min="3" max="3" width="13" style="18" customWidth="1"/>
    <col min="4" max="4" width="81.5703125" style="18" customWidth="1"/>
    <col min="5" max="11" width="5.85546875" style="19" hidden="1" customWidth="1"/>
    <col min="12" max="14" width="5.85546875" style="18" hidden="1" customWidth="1"/>
    <col min="15" max="15" width="19.85546875" style="18" customWidth="1"/>
    <col min="16" max="16384" width="9.140625" style="18"/>
  </cols>
  <sheetData>
    <row r="1" spans="1:16" ht="162.75" x14ac:dyDescent="0.25">
      <c r="A1" s="243" t="s">
        <v>619</v>
      </c>
      <c r="B1" s="244"/>
      <c r="C1" s="244"/>
      <c r="D1" s="245"/>
      <c r="E1" s="33" t="s">
        <v>34</v>
      </c>
      <c r="F1" s="33" t="s">
        <v>35</v>
      </c>
      <c r="G1" s="33" t="s">
        <v>36</v>
      </c>
      <c r="H1" s="33" t="s">
        <v>155</v>
      </c>
      <c r="I1" s="33" t="s">
        <v>591</v>
      </c>
      <c r="J1" s="33" t="s">
        <v>592</v>
      </c>
      <c r="K1" s="33" t="s">
        <v>594</v>
      </c>
      <c r="L1" s="33" t="s">
        <v>38</v>
      </c>
      <c r="M1" s="33" t="s">
        <v>39</v>
      </c>
      <c r="N1" s="33" t="s">
        <v>41</v>
      </c>
    </row>
    <row r="2" spans="1:16" s="19" customFormat="1" ht="15" x14ac:dyDescent="0.25">
      <c r="A2" s="4" t="s">
        <v>43</v>
      </c>
      <c r="B2" s="5" t="s">
        <v>44</v>
      </c>
      <c r="C2" s="5" t="s">
        <v>236</v>
      </c>
      <c r="D2" s="5" t="s">
        <v>90</v>
      </c>
      <c r="E2" s="21" t="s">
        <v>33</v>
      </c>
      <c r="F2" s="21" t="s">
        <v>32</v>
      </c>
      <c r="G2" s="21" t="s">
        <v>32</v>
      </c>
      <c r="H2" s="21" t="s">
        <v>33</v>
      </c>
      <c r="I2" s="21" t="s">
        <v>33</v>
      </c>
      <c r="J2" s="21" t="s">
        <v>32</v>
      </c>
      <c r="K2" s="21" t="s">
        <v>33</v>
      </c>
      <c r="L2" s="21" t="s">
        <v>33</v>
      </c>
      <c r="M2" s="21" t="s">
        <v>33</v>
      </c>
      <c r="N2" s="21" t="s">
        <v>33</v>
      </c>
    </row>
    <row r="3" spans="1:16" ht="42.75" x14ac:dyDescent="0.25">
      <c r="A3" s="5" t="s">
        <v>91</v>
      </c>
      <c r="B3" s="6" t="s">
        <v>167</v>
      </c>
      <c r="C3" s="172" t="s">
        <v>21</v>
      </c>
      <c r="D3" s="171" t="s">
        <v>796</v>
      </c>
      <c r="E3" s="8" t="s">
        <v>33</v>
      </c>
      <c r="F3" s="8" t="s">
        <v>32</v>
      </c>
      <c r="G3" s="8" t="s">
        <v>32</v>
      </c>
      <c r="H3" s="8" t="s">
        <v>33</v>
      </c>
      <c r="I3" s="8" t="s">
        <v>33</v>
      </c>
      <c r="J3" s="8" t="s">
        <v>32</v>
      </c>
      <c r="K3" s="8" t="s">
        <v>33</v>
      </c>
      <c r="L3" s="10" t="s">
        <v>33</v>
      </c>
      <c r="M3" s="10" t="s">
        <v>33</v>
      </c>
      <c r="N3" s="10" t="s">
        <v>33</v>
      </c>
      <c r="O3" s="223" t="s">
        <v>817</v>
      </c>
      <c r="P3" s="32" t="s">
        <v>21</v>
      </c>
    </row>
    <row r="4" spans="1:16" ht="15" x14ac:dyDescent="0.25">
      <c r="A4" s="5" t="s">
        <v>92</v>
      </c>
      <c r="B4" s="6" t="s">
        <v>168</v>
      </c>
      <c r="C4" s="1" t="s">
        <v>21</v>
      </c>
      <c r="D4" s="170" t="s">
        <v>695</v>
      </c>
      <c r="E4" s="8" t="s">
        <v>33</v>
      </c>
      <c r="F4" s="8" t="s">
        <v>32</v>
      </c>
      <c r="G4" s="8" t="s">
        <v>32</v>
      </c>
      <c r="H4" s="8" t="s">
        <v>33</v>
      </c>
      <c r="I4" s="8" t="s">
        <v>33</v>
      </c>
      <c r="J4" s="8" t="s">
        <v>32</v>
      </c>
      <c r="K4" s="8" t="s">
        <v>33</v>
      </c>
      <c r="L4" s="10" t="s">
        <v>33</v>
      </c>
      <c r="M4" s="10" t="s">
        <v>33</v>
      </c>
      <c r="N4" s="10" t="s">
        <v>33</v>
      </c>
      <c r="P4" s="32" t="s">
        <v>22</v>
      </c>
    </row>
    <row r="5" spans="1:16" ht="29.25" x14ac:dyDescent="0.25">
      <c r="A5" s="4" t="s">
        <v>169</v>
      </c>
      <c r="B5" s="4" t="s">
        <v>644</v>
      </c>
      <c r="C5" s="1" t="s">
        <v>23</v>
      </c>
      <c r="D5" s="170" t="s">
        <v>696</v>
      </c>
      <c r="E5" s="8" t="s">
        <v>33</v>
      </c>
      <c r="F5" s="8" t="s">
        <v>32</v>
      </c>
      <c r="G5" s="8" t="s">
        <v>32</v>
      </c>
      <c r="H5" s="8" t="s">
        <v>33</v>
      </c>
      <c r="I5" s="8" t="s">
        <v>33</v>
      </c>
      <c r="J5" s="8" t="s">
        <v>32</v>
      </c>
      <c r="K5" s="8" t="s">
        <v>33</v>
      </c>
      <c r="L5" s="10" t="s">
        <v>33</v>
      </c>
      <c r="M5" s="10" t="s">
        <v>33</v>
      </c>
      <c r="N5" s="10" t="s">
        <v>33</v>
      </c>
      <c r="P5" s="32" t="s">
        <v>23</v>
      </c>
    </row>
    <row r="6" spans="1:16" ht="15" x14ac:dyDescent="0.25">
      <c r="A6" s="4" t="s">
        <v>170</v>
      </c>
      <c r="B6" s="1" t="s">
        <v>152</v>
      </c>
      <c r="C6" s="168" t="s">
        <v>23</v>
      </c>
      <c r="D6" s="1"/>
      <c r="E6" s="8" t="s">
        <v>33</v>
      </c>
      <c r="F6" s="8" t="s">
        <v>32</v>
      </c>
      <c r="G6" s="8" t="s">
        <v>32</v>
      </c>
      <c r="H6" s="8" t="s">
        <v>33</v>
      </c>
      <c r="I6" s="8" t="s">
        <v>33</v>
      </c>
      <c r="J6" s="8" t="s">
        <v>32</v>
      </c>
      <c r="K6" s="8" t="s">
        <v>33</v>
      </c>
      <c r="L6" s="10" t="s">
        <v>33</v>
      </c>
      <c r="M6" s="10" t="s">
        <v>33</v>
      </c>
      <c r="N6" s="10" t="s">
        <v>33</v>
      </c>
    </row>
    <row r="7" spans="1:16" ht="15" x14ac:dyDescent="0.25">
      <c r="A7" s="4" t="s">
        <v>171</v>
      </c>
      <c r="B7" s="1" t="s">
        <v>153</v>
      </c>
      <c r="C7" s="168" t="s">
        <v>23</v>
      </c>
      <c r="D7" s="1"/>
      <c r="E7" s="8" t="s">
        <v>33</v>
      </c>
      <c r="F7" s="8" t="s">
        <v>32</v>
      </c>
      <c r="G7" s="8" t="s">
        <v>32</v>
      </c>
      <c r="H7" s="8" t="s">
        <v>33</v>
      </c>
      <c r="I7" s="8" t="s">
        <v>33</v>
      </c>
      <c r="J7" s="8" t="s">
        <v>32</v>
      </c>
      <c r="K7" s="8" t="s">
        <v>33</v>
      </c>
      <c r="L7" s="10" t="s">
        <v>33</v>
      </c>
      <c r="M7" s="10" t="s">
        <v>33</v>
      </c>
      <c r="N7" s="10" t="s">
        <v>33</v>
      </c>
    </row>
    <row r="8" spans="1:16" ht="15" x14ac:dyDescent="0.25">
      <c r="A8" s="4" t="s">
        <v>172</v>
      </c>
      <c r="B8" s="1" t="s">
        <v>154</v>
      </c>
      <c r="C8" s="168" t="s">
        <v>23</v>
      </c>
      <c r="D8" s="1"/>
      <c r="E8" s="8" t="s">
        <v>33</v>
      </c>
      <c r="F8" s="8" t="s">
        <v>32</v>
      </c>
      <c r="G8" s="8" t="s">
        <v>32</v>
      </c>
      <c r="H8" s="8" t="s">
        <v>33</v>
      </c>
      <c r="I8" s="8" t="s">
        <v>33</v>
      </c>
      <c r="J8" s="8" t="s">
        <v>32</v>
      </c>
      <c r="K8" s="8" t="s">
        <v>33</v>
      </c>
      <c r="L8" s="10" t="s">
        <v>33</v>
      </c>
      <c r="M8" s="10" t="s">
        <v>33</v>
      </c>
      <c r="N8" s="10" t="s">
        <v>33</v>
      </c>
    </row>
    <row r="9" spans="1:16" ht="29.25" x14ac:dyDescent="0.25">
      <c r="A9" s="5">
        <v>2</v>
      </c>
      <c r="B9" s="13" t="s">
        <v>178</v>
      </c>
      <c r="C9" s="1"/>
      <c r="D9" s="11"/>
      <c r="E9" s="8" t="s">
        <v>33</v>
      </c>
      <c r="F9" s="8" t="s">
        <v>32</v>
      </c>
      <c r="G9" s="8" t="s">
        <v>32</v>
      </c>
      <c r="H9" s="8" t="s">
        <v>33</v>
      </c>
      <c r="I9" s="8" t="s">
        <v>33</v>
      </c>
      <c r="J9" s="8" t="s">
        <v>32</v>
      </c>
      <c r="K9" s="8" t="s">
        <v>33</v>
      </c>
      <c r="L9" s="10" t="s">
        <v>33</v>
      </c>
      <c r="M9" s="10" t="s">
        <v>33</v>
      </c>
      <c r="N9" s="10" t="s">
        <v>33</v>
      </c>
    </row>
    <row r="10" spans="1:16" ht="15" x14ac:dyDescent="0.25">
      <c r="A10" s="5"/>
      <c r="B10" s="6" t="s">
        <v>182</v>
      </c>
      <c r="C10" s="1" t="s">
        <v>23</v>
      </c>
      <c r="D10" s="7" t="s">
        <v>697</v>
      </c>
      <c r="E10" s="8" t="s">
        <v>33</v>
      </c>
      <c r="F10" s="8" t="s">
        <v>32</v>
      </c>
      <c r="G10" s="8" t="s">
        <v>32</v>
      </c>
      <c r="H10" s="8" t="s">
        <v>33</v>
      </c>
      <c r="I10" s="8" t="s">
        <v>33</v>
      </c>
      <c r="J10" s="8" t="s">
        <v>32</v>
      </c>
      <c r="K10" s="8" t="s">
        <v>33</v>
      </c>
      <c r="L10" s="10" t="s">
        <v>33</v>
      </c>
      <c r="M10" s="10" t="s">
        <v>33</v>
      </c>
      <c r="N10" s="10" t="s">
        <v>33</v>
      </c>
    </row>
    <row r="11" spans="1:16" ht="15" x14ac:dyDescent="0.25">
      <c r="A11" s="5"/>
      <c r="B11" s="6" t="s">
        <v>179</v>
      </c>
      <c r="C11" s="168" t="s">
        <v>23</v>
      </c>
      <c r="D11" s="7" t="s">
        <v>697</v>
      </c>
      <c r="E11" s="8" t="s">
        <v>33</v>
      </c>
      <c r="F11" s="8" t="s">
        <v>32</v>
      </c>
      <c r="G11" s="8" t="s">
        <v>32</v>
      </c>
      <c r="H11" s="8" t="s">
        <v>33</v>
      </c>
      <c r="I11" s="8" t="s">
        <v>33</v>
      </c>
      <c r="J11" s="8" t="s">
        <v>32</v>
      </c>
      <c r="K11" s="8" t="s">
        <v>33</v>
      </c>
      <c r="L11" s="10" t="s">
        <v>33</v>
      </c>
      <c r="M11" s="10" t="s">
        <v>33</v>
      </c>
      <c r="N11" s="10" t="s">
        <v>33</v>
      </c>
    </row>
    <row r="12" spans="1:16" ht="85.5" x14ac:dyDescent="0.25">
      <c r="A12" s="5"/>
      <c r="B12" s="6" t="s">
        <v>180</v>
      </c>
      <c r="C12" s="168" t="s">
        <v>23</v>
      </c>
      <c r="D12" s="171" t="s">
        <v>709</v>
      </c>
      <c r="E12" s="8" t="s">
        <v>33</v>
      </c>
      <c r="F12" s="8" t="s">
        <v>32</v>
      </c>
      <c r="G12" s="8" t="s">
        <v>32</v>
      </c>
      <c r="H12" s="8" t="s">
        <v>33</v>
      </c>
      <c r="I12" s="8" t="s">
        <v>33</v>
      </c>
      <c r="J12" s="8" t="s">
        <v>32</v>
      </c>
      <c r="K12" s="8" t="s">
        <v>33</v>
      </c>
      <c r="L12" s="10" t="s">
        <v>33</v>
      </c>
      <c r="M12" s="10" t="s">
        <v>33</v>
      </c>
      <c r="N12" s="10" t="s">
        <v>33</v>
      </c>
      <c r="O12" s="222" t="s">
        <v>818</v>
      </c>
    </row>
    <row r="13" spans="1:16" ht="15" x14ac:dyDescent="0.25">
      <c r="A13" s="5"/>
      <c r="B13" s="6" t="s">
        <v>181</v>
      </c>
      <c r="C13" s="168" t="s">
        <v>23</v>
      </c>
      <c r="D13" s="7" t="s">
        <v>697</v>
      </c>
      <c r="E13" s="8" t="s">
        <v>33</v>
      </c>
      <c r="F13" s="8" t="s">
        <v>32</v>
      </c>
      <c r="G13" s="8" t="s">
        <v>32</v>
      </c>
      <c r="H13" s="8" t="s">
        <v>33</v>
      </c>
      <c r="I13" s="8" t="s">
        <v>33</v>
      </c>
      <c r="J13" s="8" t="s">
        <v>32</v>
      </c>
      <c r="K13" s="8" t="s">
        <v>33</v>
      </c>
      <c r="L13" s="10" t="s">
        <v>33</v>
      </c>
      <c r="M13" s="10" t="s">
        <v>33</v>
      </c>
      <c r="N13" s="10" t="s">
        <v>33</v>
      </c>
    </row>
    <row r="14" spans="1:16" ht="29.25" x14ac:dyDescent="0.25">
      <c r="A14" s="5" t="s">
        <v>104</v>
      </c>
      <c r="B14" s="13" t="s">
        <v>173</v>
      </c>
      <c r="C14" s="1" t="s">
        <v>21</v>
      </c>
      <c r="D14" s="1" t="s">
        <v>698</v>
      </c>
      <c r="E14" s="8" t="s">
        <v>33</v>
      </c>
      <c r="F14" s="8" t="s">
        <v>32</v>
      </c>
      <c r="G14" s="8" t="s">
        <v>32</v>
      </c>
      <c r="H14" s="8" t="s">
        <v>33</v>
      </c>
      <c r="I14" s="8" t="s">
        <v>33</v>
      </c>
      <c r="J14" s="8" t="s">
        <v>32</v>
      </c>
      <c r="K14" s="8" t="s">
        <v>33</v>
      </c>
      <c r="L14" s="10" t="s">
        <v>33</v>
      </c>
      <c r="M14" s="10" t="s">
        <v>33</v>
      </c>
      <c r="N14" s="10" t="s">
        <v>33</v>
      </c>
    </row>
    <row r="15" spans="1:16" x14ac:dyDescent="0.25">
      <c r="A15" s="142"/>
      <c r="B15" s="6" t="s">
        <v>174</v>
      </c>
      <c r="C15" s="1" t="s">
        <v>21</v>
      </c>
      <c r="D15" s="168" t="s">
        <v>691</v>
      </c>
      <c r="E15" s="8" t="s">
        <v>33</v>
      </c>
      <c r="F15" s="8" t="s">
        <v>32</v>
      </c>
      <c r="G15" s="8" t="s">
        <v>32</v>
      </c>
      <c r="H15" s="8" t="s">
        <v>33</v>
      </c>
      <c r="I15" s="8" t="s">
        <v>33</v>
      </c>
      <c r="J15" s="8" t="s">
        <v>32</v>
      </c>
      <c r="K15" s="8" t="s">
        <v>33</v>
      </c>
      <c r="L15" s="10" t="s">
        <v>33</v>
      </c>
      <c r="M15" s="10" t="s">
        <v>33</v>
      </c>
      <c r="N15" s="10" t="s">
        <v>33</v>
      </c>
    </row>
    <row r="16" spans="1:16" ht="29.25" x14ac:dyDescent="0.25">
      <c r="A16" s="5" t="s">
        <v>137</v>
      </c>
      <c r="B16" s="13" t="s">
        <v>175</v>
      </c>
      <c r="C16" s="1"/>
      <c r="D16" s="11"/>
      <c r="E16" s="8" t="s">
        <v>33</v>
      </c>
      <c r="F16" s="8" t="s">
        <v>32</v>
      </c>
      <c r="G16" s="8" t="s">
        <v>32</v>
      </c>
      <c r="H16" s="8" t="s">
        <v>33</v>
      </c>
      <c r="I16" s="8" t="s">
        <v>33</v>
      </c>
      <c r="J16" s="8" t="s">
        <v>32</v>
      </c>
      <c r="K16" s="8" t="s">
        <v>33</v>
      </c>
      <c r="L16" s="10" t="s">
        <v>33</v>
      </c>
      <c r="M16" s="10" t="s">
        <v>33</v>
      </c>
      <c r="N16" s="10" t="s">
        <v>33</v>
      </c>
    </row>
    <row r="17" spans="1:14" x14ac:dyDescent="0.25">
      <c r="A17" s="142"/>
      <c r="B17" s="6" t="s">
        <v>183</v>
      </c>
      <c r="C17" s="1" t="s">
        <v>23</v>
      </c>
      <c r="D17" s="7" t="s">
        <v>697</v>
      </c>
      <c r="E17" s="8" t="s">
        <v>33</v>
      </c>
      <c r="F17" s="8" t="s">
        <v>32</v>
      </c>
      <c r="G17" s="8" t="s">
        <v>32</v>
      </c>
      <c r="H17" s="8" t="s">
        <v>33</v>
      </c>
      <c r="I17" s="8" t="s">
        <v>33</v>
      </c>
      <c r="J17" s="8" t="s">
        <v>32</v>
      </c>
      <c r="K17" s="8" t="s">
        <v>33</v>
      </c>
      <c r="L17" s="10" t="s">
        <v>33</v>
      </c>
      <c r="M17" s="10" t="s">
        <v>33</v>
      </c>
      <c r="N17" s="10" t="s">
        <v>33</v>
      </c>
    </row>
    <row r="18" spans="1:14" x14ac:dyDescent="0.25">
      <c r="A18" s="142"/>
      <c r="B18" s="6" t="s">
        <v>184</v>
      </c>
      <c r="C18" s="1" t="s">
        <v>23</v>
      </c>
      <c r="D18" s="7" t="s">
        <v>697</v>
      </c>
      <c r="E18" s="8" t="s">
        <v>33</v>
      </c>
      <c r="F18" s="8" t="s">
        <v>32</v>
      </c>
      <c r="G18" s="8" t="s">
        <v>32</v>
      </c>
      <c r="H18" s="8" t="s">
        <v>33</v>
      </c>
      <c r="I18" s="8" t="s">
        <v>33</v>
      </c>
      <c r="J18" s="8" t="s">
        <v>32</v>
      </c>
      <c r="K18" s="8" t="s">
        <v>33</v>
      </c>
      <c r="L18" s="10" t="s">
        <v>33</v>
      </c>
      <c r="M18" s="10" t="s">
        <v>33</v>
      </c>
      <c r="N18" s="10" t="s">
        <v>33</v>
      </c>
    </row>
    <row r="19" spans="1:14" ht="42.75" x14ac:dyDescent="0.25">
      <c r="A19" s="142"/>
      <c r="B19" s="6" t="s">
        <v>185</v>
      </c>
      <c r="C19" s="1" t="s">
        <v>21</v>
      </c>
      <c r="D19" s="170" t="s">
        <v>725</v>
      </c>
      <c r="E19" s="8" t="s">
        <v>33</v>
      </c>
      <c r="F19" s="8" t="s">
        <v>32</v>
      </c>
      <c r="G19" s="8" t="s">
        <v>32</v>
      </c>
      <c r="H19" s="8" t="s">
        <v>33</v>
      </c>
      <c r="I19" s="8" t="s">
        <v>33</v>
      </c>
      <c r="J19" s="8" t="s">
        <v>32</v>
      </c>
      <c r="K19" s="8" t="s">
        <v>33</v>
      </c>
      <c r="L19" s="10" t="s">
        <v>33</v>
      </c>
      <c r="M19" s="10" t="s">
        <v>33</v>
      </c>
      <c r="N19" s="10" t="s">
        <v>33</v>
      </c>
    </row>
    <row r="20" spans="1:14" ht="42.75" x14ac:dyDescent="0.25">
      <c r="A20" s="142"/>
      <c r="B20" s="6" t="s">
        <v>186</v>
      </c>
      <c r="C20" s="1" t="s">
        <v>21</v>
      </c>
      <c r="D20" s="170" t="s">
        <v>699</v>
      </c>
      <c r="E20" s="8" t="s">
        <v>33</v>
      </c>
      <c r="F20" s="8" t="s">
        <v>32</v>
      </c>
      <c r="G20" s="8" t="s">
        <v>32</v>
      </c>
      <c r="H20" s="8" t="s">
        <v>33</v>
      </c>
      <c r="I20" s="8" t="s">
        <v>33</v>
      </c>
      <c r="J20" s="8" t="s">
        <v>32</v>
      </c>
      <c r="K20" s="8" t="s">
        <v>33</v>
      </c>
      <c r="L20" s="10" t="s">
        <v>33</v>
      </c>
      <c r="M20" s="10" t="s">
        <v>33</v>
      </c>
      <c r="N20" s="10" t="s">
        <v>33</v>
      </c>
    </row>
    <row r="21" spans="1:14" ht="29.25" x14ac:dyDescent="0.25">
      <c r="A21" s="5" t="s">
        <v>110</v>
      </c>
      <c r="B21" s="13" t="s">
        <v>193</v>
      </c>
      <c r="C21" s="1"/>
      <c r="D21" s="11"/>
      <c r="E21" s="8" t="s">
        <v>33</v>
      </c>
      <c r="F21" s="8" t="s">
        <v>32</v>
      </c>
      <c r="G21" s="8" t="s">
        <v>32</v>
      </c>
      <c r="H21" s="8" t="s">
        <v>33</v>
      </c>
      <c r="I21" s="8" t="s">
        <v>33</v>
      </c>
      <c r="J21" s="8" t="s">
        <v>32</v>
      </c>
      <c r="K21" s="8" t="s">
        <v>33</v>
      </c>
      <c r="L21" s="10" t="s">
        <v>33</v>
      </c>
      <c r="M21" s="10" t="s">
        <v>33</v>
      </c>
      <c r="N21" s="10" t="s">
        <v>33</v>
      </c>
    </row>
    <row r="22" spans="1:14" ht="15" x14ac:dyDescent="0.25">
      <c r="A22" s="5"/>
      <c r="B22" s="6" t="s">
        <v>187</v>
      </c>
      <c r="C22" s="168" t="s">
        <v>23</v>
      </c>
      <c r="D22" s="11"/>
      <c r="E22" s="8" t="s">
        <v>33</v>
      </c>
      <c r="F22" s="8" t="s">
        <v>32</v>
      </c>
      <c r="G22" s="8" t="s">
        <v>32</v>
      </c>
      <c r="H22" s="8" t="s">
        <v>33</v>
      </c>
      <c r="I22" s="8" t="s">
        <v>33</v>
      </c>
      <c r="J22" s="8" t="s">
        <v>32</v>
      </c>
      <c r="K22" s="8" t="s">
        <v>33</v>
      </c>
      <c r="L22" s="10" t="s">
        <v>33</v>
      </c>
      <c r="M22" s="10" t="s">
        <v>33</v>
      </c>
      <c r="N22" s="10" t="s">
        <v>33</v>
      </c>
    </row>
    <row r="23" spans="1:14" ht="15" x14ac:dyDescent="0.25">
      <c r="A23" s="5"/>
      <c r="B23" s="6" t="s">
        <v>188</v>
      </c>
      <c r="C23" s="168" t="s">
        <v>23</v>
      </c>
      <c r="D23" s="11"/>
      <c r="E23" s="8" t="s">
        <v>33</v>
      </c>
      <c r="F23" s="8" t="s">
        <v>32</v>
      </c>
      <c r="G23" s="8" t="s">
        <v>32</v>
      </c>
      <c r="H23" s="8" t="s">
        <v>33</v>
      </c>
      <c r="I23" s="8" t="s">
        <v>33</v>
      </c>
      <c r="J23" s="8" t="s">
        <v>32</v>
      </c>
      <c r="K23" s="8" t="s">
        <v>33</v>
      </c>
      <c r="L23" s="10" t="s">
        <v>33</v>
      </c>
      <c r="M23" s="10" t="s">
        <v>33</v>
      </c>
      <c r="N23" s="10" t="s">
        <v>33</v>
      </c>
    </row>
    <row r="24" spans="1:14" ht="15" x14ac:dyDescent="0.25">
      <c r="A24" s="5"/>
      <c r="B24" s="6" t="s">
        <v>189</v>
      </c>
      <c r="C24" s="168" t="s">
        <v>23</v>
      </c>
      <c r="D24" s="11"/>
      <c r="E24" s="8" t="s">
        <v>33</v>
      </c>
      <c r="F24" s="8" t="s">
        <v>32</v>
      </c>
      <c r="G24" s="8" t="s">
        <v>32</v>
      </c>
      <c r="H24" s="8" t="s">
        <v>33</v>
      </c>
      <c r="I24" s="8" t="s">
        <v>33</v>
      </c>
      <c r="J24" s="8" t="s">
        <v>32</v>
      </c>
      <c r="K24" s="8" t="s">
        <v>33</v>
      </c>
      <c r="L24" s="10" t="s">
        <v>33</v>
      </c>
      <c r="M24" s="10" t="s">
        <v>33</v>
      </c>
      <c r="N24" s="10" t="s">
        <v>33</v>
      </c>
    </row>
    <row r="25" spans="1:14" ht="15" x14ac:dyDescent="0.25">
      <c r="A25" s="5"/>
      <c r="B25" s="6" t="s">
        <v>190</v>
      </c>
      <c r="C25" s="168" t="s">
        <v>23</v>
      </c>
      <c r="D25" s="11"/>
      <c r="E25" s="8" t="s">
        <v>33</v>
      </c>
      <c r="F25" s="8" t="s">
        <v>32</v>
      </c>
      <c r="G25" s="8" t="s">
        <v>32</v>
      </c>
      <c r="H25" s="8" t="s">
        <v>33</v>
      </c>
      <c r="I25" s="8" t="s">
        <v>33</v>
      </c>
      <c r="J25" s="8" t="s">
        <v>32</v>
      </c>
      <c r="K25" s="8" t="s">
        <v>33</v>
      </c>
      <c r="L25" s="10" t="s">
        <v>33</v>
      </c>
      <c r="M25" s="10" t="s">
        <v>33</v>
      </c>
      <c r="N25" s="10" t="s">
        <v>33</v>
      </c>
    </row>
    <row r="26" spans="1:14" ht="15" x14ac:dyDescent="0.25">
      <c r="A26" s="5" t="s">
        <v>87</v>
      </c>
      <c r="B26" s="6" t="s">
        <v>176</v>
      </c>
      <c r="C26" s="168" t="s">
        <v>23</v>
      </c>
      <c r="D26" s="7" t="s">
        <v>697</v>
      </c>
      <c r="E26" s="8" t="s">
        <v>33</v>
      </c>
      <c r="F26" s="8" t="s">
        <v>32</v>
      </c>
      <c r="G26" s="8" t="s">
        <v>32</v>
      </c>
      <c r="H26" s="8" t="s">
        <v>33</v>
      </c>
      <c r="I26" s="8" t="s">
        <v>33</v>
      </c>
      <c r="J26" s="8" t="s">
        <v>32</v>
      </c>
      <c r="K26" s="8" t="s">
        <v>33</v>
      </c>
      <c r="L26" s="10" t="s">
        <v>33</v>
      </c>
      <c r="M26" s="10" t="s">
        <v>33</v>
      </c>
      <c r="N26" s="10" t="s">
        <v>33</v>
      </c>
    </row>
    <row r="27" spans="1:14" ht="30" thickBot="1" x14ac:dyDescent="0.3">
      <c r="A27" s="143" t="s">
        <v>88</v>
      </c>
      <c r="B27" s="116" t="s">
        <v>191</v>
      </c>
      <c r="C27" s="168" t="s">
        <v>23</v>
      </c>
      <c r="D27" s="7" t="s">
        <v>697</v>
      </c>
      <c r="E27" s="38" t="s">
        <v>33</v>
      </c>
      <c r="F27" s="38" t="s">
        <v>32</v>
      </c>
      <c r="G27" s="38" t="s">
        <v>32</v>
      </c>
      <c r="H27" s="38" t="s">
        <v>33</v>
      </c>
      <c r="I27" s="38" t="s">
        <v>33</v>
      </c>
      <c r="J27" s="38" t="s">
        <v>32</v>
      </c>
      <c r="K27" s="38" t="s">
        <v>33</v>
      </c>
      <c r="L27" s="37" t="s">
        <v>33</v>
      </c>
      <c r="M27" s="37" t="s">
        <v>33</v>
      </c>
      <c r="N27" s="37" t="s">
        <v>33</v>
      </c>
    </row>
    <row r="28" spans="1:14" ht="30.75" thickBot="1" x14ac:dyDescent="0.3">
      <c r="A28" s="144"/>
      <c r="B28" s="115" t="s">
        <v>177</v>
      </c>
      <c r="C28" s="51">
        <f>100-(100*(COUNTIF(C3:C27,"No"))/((COUNTIF(C3:C27,"Yes"))+(COUNTIF(C3:C27,"No"))))</f>
        <v>100</v>
      </c>
      <c r="D28" s="48"/>
      <c r="E28" s="49" t="s">
        <v>33</v>
      </c>
      <c r="F28" s="49" t="s">
        <v>32</v>
      </c>
      <c r="G28" s="49" t="s">
        <v>32</v>
      </c>
      <c r="H28" s="49" t="s">
        <v>33</v>
      </c>
      <c r="I28" s="49" t="s">
        <v>33</v>
      </c>
      <c r="J28" s="49" t="s">
        <v>32</v>
      </c>
      <c r="K28" s="49" t="s">
        <v>33</v>
      </c>
      <c r="L28" s="47" t="s">
        <v>33</v>
      </c>
      <c r="M28" s="47" t="s">
        <v>33</v>
      </c>
      <c r="N28" s="50" t="s">
        <v>33</v>
      </c>
    </row>
    <row r="29" spans="1:14" ht="15" x14ac:dyDescent="0.25">
      <c r="A29" s="145"/>
      <c r="E29" s="30" t="s">
        <v>33</v>
      </c>
      <c r="F29" s="30" t="s">
        <v>32</v>
      </c>
      <c r="G29" s="30" t="s">
        <v>32</v>
      </c>
      <c r="H29" s="30" t="s">
        <v>33</v>
      </c>
      <c r="I29" s="30" t="s">
        <v>33</v>
      </c>
      <c r="J29" s="30" t="s">
        <v>32</v>
      </c>
      <c r="K29" s="30" t="s">
        <v>33</v>
      </c>
      <c r="L29" s="39" t="s">
        <v>33</v>
      </c>
      <c r="M29" s="39" t="s">
        <v>33</v>
      </c>
      <c r="N29" s="39" t="s">
        <v>33</v>
      </c>
    </row>
    <row r="30" spans="1:14" hidden="1" x14ac:dyDescent="0.25">
      <c r="E30" s="36" t="s">
        <v>33</v>
      </c>
      <c r="F30" s="36" t="s">
        <v>33</v>
      </c>
      <c r="G30" s="36" t="s">
        <v>33</v>
      </c>
      <c r="H30" s="36" t="s">
        <v>33</v>
      </c>
      <c r="I30" s="36" t="s">
        <v>33</v>
      </c>
      <c r="J30" s="36" t="s">
        <v>32</v>
      </c>
      <c r="K30" s="36" t="s">
        <v>32</v>
      </c>
      <c r="L30" s="36" t="s">
        <v>33</v>
      </c>
      <c r="M30" s="36" t="s">
        <v>33</v>
      </c>
      <c r="N30" s="36" t="s">
        <v>33</v>
      </c>
    </row>
    <row r="31" spans="1:14" ht="15" hidden="1" x14ac:dyDescent="0.25">
      <c r="A31" s="242" t="s">
        <v>617</v>
      </c>
      <c r="B31" s="242"/>
      <c r="C31" s="242"/>
      <c r="D31" s="242"/>
      <c r="E31" s="36" t="s">
        <v>33</v>
      </c>
      <c r="F31" s="36" t="s">
        <v>33</v>
      </c>
      <c r="G31" s="36" t="s">
        <v>33</v>
      </c>
      <c r="H31" s="36" t="s">
        <v>33</v>
      </c>
      <c r="I31" s="36" t="s">
        <v>33</v>
      </c>
      <c r="J31" s="36" t="s">
        <v>32</v>
      </c>
      <c r="K31" s="36" t="s">
        <v>32</v>
      </c>
      <c r="L31" s="36" t="s">
        <v>33</v>
      </c>
      <c r="M31" s="36" t="s">
        <v>33</v>
      </c>
      <c r="N31" s="36" t="s">
        <v>33</v>
      </c>
    </row>
    <row r="32" spans="1:14" ht="15" hidden="1" x14ac:dyDescent="0.25">
      <c r="A32" s="4" t="s">
        <v>43</v>
      </c>
      <c r="B32" s="5" t="s">
        <v>44</v>
      </c>
      <c r="C32" s="5" t="s">
        <v>236</v>
      </c>
      <c r="D32" s="5" t="s">
        <v>75</v>
      </c>
      <c r="E32" s="8" t="s">
        <v>33</v>
      </c>
      <c r="F32" s="8" t="s">
        <v>33</v>
      </c>
      <c r="G32" s="8" t="s">
        <v>33</v>
      </c>
      <c r="H32" s="8" t="s">
        <v>33</v>
      </c>
      <c r="I32" s="8" t="s">
        <v>33</v>
      </c>
      <c r="J32" s="8" t="s">
        <v>32</v>
      </c>
      <c r="K32" s="8" t="s">
        <v>32</v>
      </c>
      <c r="L32" s="10" t="s">
        <v>33</v>
      </c>
      <c r="M32" s="10" t="s">
        <v>33</v>
      </c>
      <c r="N32" s="10" t="s">
        <v>33</v>
      </c>
    </row>
    <row r="33" spans="1:14" ht="30" hidden="1" x14ac:dyDescent="0.25">
      <c r="A33" s="4">
        <v>1</v>
      </c>
      <c r="B33" s="1" t="s">
        <v>207</v>
      </c>
      <c r="C33" s="1"/>
      <c r="D33" s="2" t="s">
        <v>148</v>
      </c>
      <c r="E33" s="8" t="s">
        <v>33</v>
      </c>
      <c r="F33" s="8" t="s">
        <v>33</v>
      </c>
      <c r="G33" s="8" t="s">
        <v>33</v>
      </c>
      <c r="H33" s="8" t="s">
        <v>33</v>
      </c>
      <c r="I33" s="8" t="s">
        <v>33</v>
      </c>
      <c r="J33" s="8" t="s">
        <v>32</v>
      </c>
      <c r="K33" s="8" t="s">
        <v>32</v>
      </c>
      <c r="L33" s="10" t="s">
        <v>33</v>
      </c>
      <c r="M33" s="10" t="s">
        <v>33</v>
      </c>
      <c r="N33" s="10" t="s">
        <v>33</v>
      </c>
    </row>
    <row r="34" spans="1:14" ht="101.25" hidden="1" x14ac:dyDescent="0.25">
      <c r="A34" s="4">
        <v>2</v>
      </c>
      <c r="B34" s="1" t="s">
        <v>204</v>
      </c>
      <c r="C34" s="1"/>
      <c r="D34" s="1" t="s">
        <v>206</v>
      </c>
      <c r="E34" s="8" t="s">
        <v>33</v>
      </c>
      <c r="F34" s="8" t="s">
        <v>33</v>
      </c>
      <c r="G34" s="8" t="s">
        <v>33</v>
      </c>
      <c r="H34" s="8" t="s">
        <v>33</v>
      </c>
      <c r="I34" s="8" t="s">
        <v>33</v>
      </c>
      <c r="J34" s="8" t="s">
        <v>32</v>
      </c>
      <c r="K34" s="8" t="s">
        <v>32</v>
      </c>
      <c r="L34" s="10" t="s">
        <v>33</v>
      </c>
      <c r="M34" s="10" t="s">
        <v>33</v>
      </c>
      <c r="N34" s="10" t="s">
        <v>33</v>
      </c>
    </row>
    <row r="35" spans="1:14" ht="30" hidden="1" x14ac:dyDescent="0.25">
      <c r="A35" s="4">
        <v>3</v>
      </c>
      <c r="B35" s="1" t="s">
        <v>208</v>
      </c>
      <c r="C35" s="1"/>
      <c r="D35" s="2" t="s">
        <v>210</v>
      </c>
      <c r="E35" s="8" t="s">
        <v>33</v>
      </c>
      <c r="F35" s="8" t="s">
        <v>33</v>
      </c>
      <c r="G35" s="8" t="s">
        <v>33</v>
      </c>
      <c r="H35" s="8" t="s">
        <v>33</v>
      </c>
      <c r="I35" s="8" t="s">
        <v>33</v>
      </c>
      <c r="J35" s="8" t="s">
        <v>32</v>
      </c>
      <c r="K35" s="8" t="s">
        <v>32</v>
      </c>
      <c r="L35" s="10" t="s">
        <v>33</v>
      </c>
      <c r="M35" s="10" t="s">
        <v>33</v>
      </c>
      <c r="N35" s="10" t="s">
        <v>33</v>
      </c>
    </row>
    <row r="36" spans="1:14" ht="58.5" hidden="1" x14ac:dyDescent="0.25">
      <c r="A36" s="4">
        <v>4</v>
      </c>
      <c r="B36" s="1" t="s">
        <v>205</v>
      </c>
      <c r="C36" s="1"/>
      <c r="D36" s="1" t="s">
        <v>212</v>
      </c>
      <c r="E36" s="8" t="s">
        <v>33</v>
      </c>
      <c r="F36" s="8" t="s">
        <v>33</v>
      </c>
      <c r="G36" s="8" t="s">
        <v>33</v>
      </c>
      <c r="H36" s="8" t="s">
        <v>33</v>
      </c>
      <c r="I36" s="8" t="s">
        <v>33</v>
      </c>
      <c r="J36" s="8" t="s">
        <v>32</v>
      </c>
      <c r="K36" s="8" t="s">
        <v>32</v>
      </c>
      <c r="L36" s="10" t="s">
        <v>33</v>
      </c>
      <c r="M36" s="10" t="s">
        <v>33</v>
      </c>
      <c r="N36" s="10" t="s">
        <v>33</v>
      </c>
    </row>
    <row r="37" spans="1:14" ht="100.5" hidden="1" x14ac:dyDescent="0.25">
      <c r="A37" s="4">
        <v>5</v>
      </c>
      <c r="B37" s="1" t="s">
        <v>618</v>
      </c>
      <c r="C37" s="1"/>
      <c r="D37" s="1" t="s">
        <v>211</v>
      </c>
      <c r="E37" s="8" t="s">
        <v>33</v>
      </c>
      <c r="F37" s="8" t="s">
        <v>33</v>
      </c>
      <c r="G37" s="8" t="s">
        <v>33</v>
      </c>
      <c r="H37" s="8" t="s">
        <v>33</v>
      </c>
      <c r="I37" s="8" t="s">
        <v>33</v>
      </c>
      <c r="J37" s="8" t="s">
        <v>32</v>
      </c>
      <c r="K37" s="8" t="s">
        <v>32</v>
      </c>
      <c r="L37" s="10" t="s">
        <v>33</v>
      </c>
      <c r="M37" s="10" t="s">
        <v>33</v>
      </c>
      <c r="N37" s="10" t="s">
        <v>33</v>
      </c>
    </row>
    <row r="38" spans="1:14" ht="30" hidden="1" x14ac:dyDescent="0.25">
      <c r="A38" s="4">
        <v>6</v>
      </c>
      <c r="B38" s="1" t="s">
        <v>209</v>
      </c>
      <c r="C38" s="1"/>
      <c r="D38" s="2" t="s">
        <v>213</v>
      </c>
      <c r="E38" s="8" t="s">
        <v>33</v>
      </c>
      <c r="F38" s="8" t="s">
        <v>33</v>
      </c>
      <c r="G38" s="8" t="s">
        <v>33</v>
      </c>
      <c r="H38" s="8" t="s">
        <v>33</v>
      </c>
      <c r="I38" s="8" t="s">
        <v>33</v>
      </c>
      <c r="J38" s="8" t="s">
        <v>32</v>
      </c>
      <c r="K38" s="8" t="s">
        <v>32</v>
      </c>
      <c r="L38" s="10" t="s">
        <v>33</v>
      </c>
      <c r="M38" s="10" t="s">
        <v>33</v>
      </c>
      <c r="N38" s="10" t="s">
        <v>33</v>
      </c>
    </row>
    <row r="39" spans="1:14" ht="72.75" hidden="1" x14ac:dyDescent="0.25">
      <c r="A39" s="4">
        <v>7</v>
      </c>
      <c r="B39" s="1" t="s">
        <v>214</v>
      </c>
      <c r="C39" s="1"/>
      <c r="D39" s="1" t="s">
        <v>215</v>
      </c>
      <c r="E39" s="8" t="s">
        <v>33</v>
      </c>
      <c r="F39" s="8" t="s">
        <v>33</v>
      </c>
      <c r="G39" s="8" t="s">
        <v>33</v>
      </c>
      <c r="H39" s="8" t="s">
        <v>33</v>
      </c>
      <c r="I39" s="8" t="s">
        <v>33</v>
      </c>
      <c r="J39" s="8" t="s">
        <v>32</v>
      </c>
      <c r="K39" s="8" t="s">
        <v>32</v>
      </c>
      <c r="L39" s="10" t="s">
        <v>33</v>
      </c>
      <c r="M39" s="10" t="s">
        <v>33</v>
      </c>
      <c r="N39" s="10" t="s">
        <v>33</v>
      </c>
    </row>
    <row r="40" spans="1:14" ht="100.5" hidden="1" x14ac:dyDescent="0.25">
      <c r="A40" s="4">
        <v>8</v>
      </c>
      <c r="B40" s="1" t="s">
        <v>216</v>
      </c>
      <c r="C40" s="1"/>
      <c r="D40" s="20" t="s">
        <v>217</v>
      </c>
      <c r="E40" s="8" t="s">
        <v>33</v>
      </c>
      <c r="F40" s="8" t="s">
        <v>33</v>
      </c>
      <c r="G40" s="8" t="s">
        <v>33</v>
      </c>
      <c r="H40" s="8" t="s">
        <v>33</v>
      </c>
      <c r="I40" s="8" t="s">
        <v>33</v>
      </c>
      <c r="J40" s="8" t="s">
        <v>32</v>
      </c>
      <c r="K40" s="8" t="s">
        <v>32</v>
      </c>
      <c r="L40" s="10" t="s">
        <v>33</v>
      </c>
      <c r="M40" s="10" t="s">
        <v>33</v>
      </c>
      <c r="N40" s="10" t="s">
        <v>33</v>
      </c>
    </row>
  </sheetData>
  <autoFilter ref="E1:N40" xr:uid="{8C37817A-C84A-4C07-ABB8-6928FF433188}">
    <filterColumn colId="2">
      <filters>
        <filter val="Y"/>
      </filters>
    </filterColumn>
  </autoFilter>
  <mergeCells count="2">
    <mergeCell ref="A31:D31"/>
    <mergeCell ref="A1:D1"/>
  </mergeCells>
  <conditionalFormatting sqref="C17:C20">
    <cfRule type="cellIs" dxfId="28" priority="13" operator="equal">
      <formula>"No"</formula>
    </cfRule>
    <cfRule type="cellIs" dxfId="27" priority="19" operator="equal">
      <formula>"No"</formula>
    </cfRule>
  </conditionalFormatting>
  <conditionalFormatting sqref="C28">
    <cfRule type="cellIs" dxfId="26" priority="18" operator="lessThanOrEqual">
      <formula>25</formula>
    </cfRule>
  </conditionalFormatting>
  <conditionalFormatting sqref="C27">
    <cfRule type="cellIs" dxfId="25" priority="11" operator="equal">
      <formula>"No"</formula>
    </cfRule>
    <cfRule type="cellIs" dxfId="24" priority="12" operator="equal">
      <formula>"No"</formula>
    </cfRule>
  </conditionalFormatting>
  <conditionalFormatting sqref="C26">
    <cfRule type="cellIs" dxfId="23" priority="9" operator="equal">
      <formula>"No"</formula>
    </cfRule>
    <cfRule type="cellIs" dxfId="22" priority="10" operator="equal">
      <formula>"No"</formula>
    </cfRule>
  </conditionalFormatting>
  <conditionalFormatting sqref="C25">
    <cfRule type="cellIs" dxfId="21" priority="7" operator="equal">
      <formula>"No"</formula>
    </cfRule>
    <cfRule type="cellIs" dxfId="20" priority="8" operator="equal">
      <formula>"No"</formula>
    </cfRule>
  </conditionalFormatting>
  <conditionalFormatting sqref="C24">
    <cfRule type="cellIs" dxfId="19" priority="5" operator="equal">
      <formula>"No"</formula>
    </cfRule>
    <cfRule type="cellIs" dxfId="18" priority="6" operator="equal">
      <formula>"No"</formula>
    </cfRule>
  </conditionalFormatting>
  <conditionalFormatting sqref="C23">
    <cfRule type="cellIs" dxfId="17" priority="3" operator="equal">
      <formula>"No"</formula>
    </cfRule>
    <cfRule type="cellIs" dxfId="16" priority="4" operator="equal">
      <formula>"No"</formula>
    </cfRule>
  </conditionalFormatting>
  <conditionalFormatting sqref="C22">
    <cfRule type="cellIs" dxfId="15" priority="1" operator="equal">
      <formula>"No"</formula>
    </cfRule>
    <cfRule type="cellIs" dxfId="14" priority="2" operator="equal">
      <formula>"No"</formula>
    </cfRule>
  </conditionalFormatting>
  <dataValidations count="1">
    <dataValidation type="list" allowBlank="1" showInputMessage="1" showErrorMessage="1" sqref="C33:C40 C3:C27" xr:uid="{5D66D39A-DCE1-4FF4-90D6-CFEB30A95741}">
      <formula1>$P$3:$P$5</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F097EE-DE3E-45D5-A40C-19DECBABB2B3}">
  <sheetPr filterMode="1"/>
  <dimension ref="A1:P52"/>
  <sheetViews>
    <sheetView zoomScaleNormal="100" workbookViewId="0">
      <selection activeCell="D13" sqref="D13"/>
    </sheetView>
  </sheetViews>
  <sheetFormatPr defaultColWidth="9.140625" defaultRowHeight="14.25" x14ac:dyDescent="0.25"/>
  <cols>
    <col min="1" max="1" width="70.42578125" style="18" customWidth="1"/>
    <col min="2" max="2" width="13.5703125" style="18" customWidth="1"/>
    <col min="3" max="3" width="11.28515625" style="18" bestFit="1" customWidth="1"/>
    <col min="4" max="4" width="63.42578125" style="18" customWidth="1"/>
    <col min="5" max="14" width="6" style="18" hidden="1" customWidth="1"/>
    <col min="15" max="16384" width="9.140625" style="18"/>
  </cols>
  <sheetData>
    <row r="1" spans="1:16" ht="162.75" x14ac:dyDescent="0.25">
      <c r="A1" s="227" t="s">
        <v>73</v>
      </c>
      <c r="B1" s="247"/>
      <c r="C1" s="247"/>
      <c r="D1" s="228"/>
      <c r="E1" s="9" t="s">
        <v>34</v>
      </c>
      <c r="F1" s="9" t="s">
        <v>35</v>
      </c>
      <c r="G1" s="9" t="s">
        <v>36</v>
      </c>
      <c r="H1" s="9" t="s">
        <v>37</v>
      </c>
      <c r="I1" s="9" t="s">
        <v>591</v>
      </c>
      <c r="J1" s="9" t="s">
        <v>592</v>
      </c>
      <c r="K1" s="9" t="s">
        <v>594</v>
      </c>
      <c r="L1" s="9" t="s">
        <v>38</v>
      </c>
      <c r="M1" s="9" t="s">
        <v>39</v>
      </c>
      <c r="N1" s="9" t="s">
        <v>41</v>
      </c>
    </row>
    <row r="2" spans="1:16" s="19" customFormat="1" ht="15" x14ac:dyDescent="0.25">
      <c r="A2" s="5" t="s">
        <v>44</v>
      </c>
      <c r="B2" s="5" t="s">
        <v>236</v>
      </c>
      <c r="C2" s="5" t="s">
        <v>74</v>
      </c>
      <c r="D2" s="5" t="s">
        <v>75</v>
      </c>
      <c r="E2" s="21" t="s">
        <v>32</v>
      </c>
      <c r="F2" s="21" t="s">
        <v>32</v>
      </c>
      <c r="G2" s="21" t="s">
        <v>32</v>
      </c>
      <c r="H2" s="21" t="s">
        <v>32</v>
      </c>
      <c r="I2" s="21" t="s">
        <v>32</v>
      </c>
      <c r="J2" s="21" t="s">
        <v>32</v>
      </c>
      <c r="K2" s="21" t="s">
        <v>32</v>
      </c>
      <c r="L2" s="21" t="s">
        <v>32</v>
      </c>
      <c r="M2" s="21" t="s">
        <v>32</v>
      </c>
      <c r="N2" s="21" t="s">
        <v>32</v>
      </c>
      <c r="P2" s="31"/>
    </row>
    <row r="3" spans="1:16" ht="28.5" x14ac:dyDescent="0.25">
      <c r="A3" s="1" t="s">
        <v>76</v>
      </c>
      <c r="B3" s="1" t="s">
        <v>22</v>
      </c>
      <c r="C3" s="169">
        <v>44963</v>
      </c>
      <c r="D3" s="7"/>
      <c r="E3" s="10" t="s">
        <v>32</v>
      </c>
      <c r="F3" s="10" t="s">
        <v>32</v>
      </c>
      <c r="G3" s="10" t="s">
        <v>32</v>
      </c>
      <c r="H3" s="10" t="s">
        <v>32</v>
      </c>
      <c r="I3" s="10" t="s">
        <v>32</v>
      </c>
      <c r="J3" s="10" t="s">
        <v>32</v>
      </c>
      <c r="K3" s="10" t="s">
        <v>32</v>
      </c>
      <c r="L3" s="10" t="s">
        <v>32</v>
      </c>
      <c r="M3" s="10" t="s">
        <v>32</v>
      </c>
      <c r="N3" s="10" t="s">
        <v>32</v>
      </c>
      <c r="P3" s="32" t="s">
        <v>21</v>
      </c>
    </row>
    <row r="4" spans="1:16" ht="15" x14ac:dyDescent="0.25">
      <c r="A4" s="1" t="s">
        <v>77</v>
      </c>
      <c r="B4" s="218" t="s">
        <v>22</v>
      </c>
      <c r="C4" s="169">
        <v>44963</v>
      </c>
      <c r="D4" s="173"/>
      <c r="E4" s="10" t="s">
        <v>32</v>
      </c>
      <c r="F4" s="10" t="s">
        <v>32</v>
      </c>
      <c r="G4" s="10" t="s">
        <v>32</v>
      </c>
      <c r="H4" s="10" t="s">
        <v>32</v>
      </c>
      <c r="I4" s="10" t="s">
        <v>33</v>
      </c>
      <c r="J4" s="10" t="s">
        <v>32</v>
      </c>
      <c r="K4" s="10" t="s">
        <v>32</v>
      </c>
      <c r="L4" s="10" t="s">
        <v>32</v>
      </c>
      <c r="M4" s="10" t="s">
        <v>32</v>
      </c>
      <c r="N4" s="10" t="s">
        <v>32</v>
      </c>
      <c r="P4" s="32" t="s">
        <v>22</v>
      </c>
    </row>
    <row r="5" spans="1:16" x14ac:dyDescent="0.25">
      <c r="A5" s="6" t="s">
        <v>233</v>
      </c>
      <c r="B5" s="1" t="s">
        <v>21</v>
      </c>
      <c r="C5" s="169">
        <v>44963</v>
      </c>
      <c r="D5" s="7"/>
      <c r="E5" s="10" t="s">
        <v>32</v>
      </c>
      <c r="F5" s="10" t="s">
        <v>32</v>
      </c>
      <c r="G5" s="10" t="s">
        <v>32</v>
      </c>
      <c r="H5" s="10" t="s">
        <v>32</v>
      </c>
      <c r="I5" s="10" t="s">
        <v>32</v>
      </c>
      <c r="J5" s="10" t="s">
        <v>32</v>
      </c>
      <c r="K5" s="10" t="s">
        <v>32</v>
      </c>
      <c r="L5" s="10" t="s">
        <v>32</v>
      </c>
      <c r="M5" s="10" t="s">
        <v>32</v>
      </c>
      <c r="N5" s="10" t="s">
        <v>32</v>
      </c>
      <c r="P5" s="32" t="s">
        <v>23</v>
      </c>
    </row>
    <row r="6" spans="1:16" ht="15" x14ac:dyDescent="0.25">
      <c r="A6" s="6" t="s">
        <v>78</v>
      </c>
      <c r="B6" s="12" t="s">
        <v>21</v>
      </c>
      <c r="C6" s="220">
        <v>44984</v>
      </c>
      <c r="D6" s="173"/>
      <c r="E6" s="10" t="s">
        <v>32</v>
      </c>
      <c r="F6" s="10" t="s">
        <v>32</v>
      </c>
      <c r="G6" s="10" t="s">
        <v>32</v>
      </c>
      <c r="H6" s="10" t="s">
        <v>32</v>
      </c>
      <c r="I6" s="10" t="s">
        <v>32</v>
      </c>
      <c r="J6" s="10" t="s">
        <v>32</v>
      </c>
      <c r="K6" s="10" t="s">
        <v>32</v>
      </c>
      <c r="L6" s="10" t="s">
        <v>32</v>
      </c>
      <c r="M6" s="10" t="s">
        <v>32</v>
      </c>
      <c r="N6" s="10" t="s">
        <v>32</v>
      </c>
      <c r="P6" s="32"/>
    </row>
    <row r="7" spans="1:16" x14ac:dyDescent="0.25">
      <c r="A7" s="6" t="s">
        <v>79</v>
      </c>
      <c r="B7" s="12" t="s">
        <v>23</v>
      </c>
      <c r="C7" s="12"/>
      <c r="D7" s="7"/>
      <c r="E7" s="10" t="s">
        <v>32</v>
      </c>
      <c r="F7" s="10" t="s">
        <v>32</v>
      </c>
      <c r="G7" s="10" t="s">
        <v>32</v>
      </c>
      <c r="H7" s="10" t="s">
        <v>32</v>
      </c>
      <c r="I7" s="10" t="s">
        <v>32</v>
      </c>
      <c r="J7" s="10" t="s">
        <v>32</v>
      </c>
      <c r="K7" s="10" t="s">
        <v>32</v>
      </c>
      <c r="L7" s="10" t="s">
        <v>32</v>
      </c>
      <c r="M7" s="10" t="s">
        <v>32</v>
      </c>
      <c r="N7" s="10" t="s">
        <v>32</v>
      </c>
      <c r="P7" s="32"/>
    </row>
    <row r="8" spans="1:16" x14ac:dyDescent="0.25">
      <c r="A8" s="6" t="s">
        <v>80</v>
      </c>
      <c r="B8" s="12" t="s">
        <v>23</v>
      </c>
      <c r="C8" s="12"/>
      <c r="D8" s="7"/>
      <c r="E8" s="10" t="s">
        <v>32</v>
      </c>
      <c r="F8" s="10" t="s">
        <v>32</v>
      </c>
      <c r="G8" s="10" t="s">
        <v>32</v>
      </c>
      <c r="H8" s="10" t="s">
        <v>32</v>
      </c>
      <c r="I8" s="10" t="s">
        <v>32</v>
      </c>
      <c r="J8" s="10" t="s">
        <v>32</v>
      </c>
      <c r="K8" s="10" t="s">
        <v>32</v>
      </c>
      <c r="L8" s="10" t="s">
        <v>32</v>
      </c>
      <c r="M8" s="10" t="s">
        <v>32</v>
      </c>
      <c r="N8" s="10" t="s">
        <v>32</v>
      </c>
      <c r="P8" s="32"/>
    </row>
    <row r="9" spans="1:16" x14ac:dyDescent="0.25">
      <c r="A9" s="6" t="s">
        <v>81</v>
      </c>
      <c r="B9" s="12" t="s">
        <v>21</v>
      </c>
      <c r="C9" s="220">
        <v>44986</v>
      </c>
      <c r="D9" s="7"/>
      <c r="E9" s="10" t="s">
        <v>32</v>
      </c>
      <c r="F9" s="10" t="s">
        <v>32</v>
      </c>
      <c r="G9" s="10" t="s">
        <v>32</v>
      </c>
      <c r="H9" s="10" t="s">
        <v>32</v>
      </c>
      <c r="I9" s="10" t="s">
        <v>32</v>
      </c>
      <c r="J9" s="10" t="s">
        <v>32</v>
      </c>
      <c r="K9" s="10" t="s">
        <v>32</v>
      </c>
      <c r="L9" s="10" t="s">
        <v>32</v>
      </c>
      <c r="M9" s="10" t="s">
        <v>32</v>
      </c>
      <c r="N9" s="10" t="s">
        <v>32</v>
      </c>
      <c r="P9" s="35"/>
    </row>
    <row r="10" spans="1:16" x14ac:dyDescent="0.25">
      <c r="A10" s="6" t="s">
        <v>82</v>
      </c>
      <c r="B10" s="12" t="s">
        <v>21</v>
      </c>
      <c r="C10" s="220">
        <v>44986</v>
      </c>
      <c r="D10" s="7"/>
      <c r="E10" s="10" t="s">
        <v>32</v>
      </c>
      <c r="F10" s="10" t="s">
        <v>32</v>
      </c>
      <c r="G10" s="10" t="s">
        <v>32</v>
      </c>
      <c r="H10" s="10" t="s">
        <v>32</v>
      </c>
      <c r="I10" s="10" t="s">
        <v>32</v>
      </c>
      <c r="J10" s="10" t="s">
        <v>32</v>
      </c>
      <c r="K10" s="10" t="s">
        <v>32</v>
      </c>
      <c r="L10" s="10" t="s">
        <v>32</v>
      </c>
      <c r="M10" s="10" t="s">
        <v>32</v>
      </c>
      <c r="N10" s="10" t="s">
        <v>32</v>
      </c>
      <c r="P10" s="35"/>
    </row>
    <row r="11" spans="1:16" x14ac:dyDescent="0.25">
      <c r="A11" s="6" t="s">
        <v>232</v>
      </c>
      <c r="B11" s="12" t="s">
        <v>21</v>
      </c>
      <c r="C11" s="220">
        <v>44986</v>
      </c>
      <c r="D11" s="7"/>
      <c r="E11" s="10" t="s">
        <v>32</v>
      </c>
      <c r="F11" s="10" t="s">
        <v>32</v>
      </c>
      <c r="G11" s="10" t="s">
        <v>32</v>
      </c>
      <c r="H11" s="10" t="s">
        <v>32</v>
      </c>
      <c r="I11" s="10" t="s">
        <v>32</v>
      </c>
      <c r="J11" s="10" t="s">
        <v>32</v>
      </c>
      <c r="K11" s="10" t="s">
        <v>32</v>
      </c>
      <c r="L11" s="10" t="s">
        <v>32</v>
      </c>
      <c r="M11" s="10" t="s">
        <v>32</v>
      </c>
      <c r="N11" s="10" t="s">
        <v>32</v>
      </c>
      <c r="P11" s="35"/>
    </row>
    <row r="12" spans="1:16" ht="42.75" x14ac:dyDescent="0.25">
      <c r="A12" s="6" t="s">
        <v>83</v>
      </c>
      <c r="B12" s="12" t="s">
        <v>21</v>
      </c>
      <c r="C12" s="12" t="s">
        <v>835</v>
      </c>
      <c r="D12" s="7"/>
      <c r="E12" s="10" t="s">
        <v>32</v>
      </c>
      <c r="F12" s="10" t="s">
        <v>32</v>
      </c>
      <c r="G12" s="10" t="s">
        <v>32</v>
      </c>
      <c r="H12" s="10" t="s">
        <v>32</v>
      </c>
      <c r="I12" s="10" t="s">
        <v>33</v>
      </c>
      <c r="J12" s="10" t="s">
        <v>33</v>
      </c>
      <c r="K12" s="10" t="s">
        <v>33</v>
      </c>
      <c r="L12" s="10" t="s">
        <v>33</v>
      </c>
      <c r="M12" s="10" t="s">
        <v>33</v>
      </c>
      <c r="N12" s="10" t="s">
        <v>33</v>
      </c>
    </row>
    <row r="13" spans="1:16" x14ac:dyDescent="0.25">
      <c r="A13" s="6" t="s">
        <v>84</v>
      </c>
      <c r="B13" s="12" t="s">
        <v>23</v>
      </c>
      <c r="C13" s="12"/>
      <c r="D13" s="7"/>
      <c r="E13" s="10" t="s">
        <v>32</v>
      </c>
      <c r="F13" s="10" t="s">
        <v>32</v>
      </c>
      <c r="G13" s="10" t="s">
        <v>32</v>
      </c>
      <c r="H13" s="10" t="s">
        <v>32</v>
      </c>
      <c r="I13" s="10" t="s">
        <v>33</v>
      </c>
      <c r="J13" s="10" t="s">
        <v>33</v>
      </c>
      <c r="K13" s="10" t="s">
        <v>33</v>
      </c>
      <c r="L13" s="10" t="s">
        <v>33</v>
      </c>
      <c r="M13" s="10" t="s">
        <v>33</v>
      </c>
      <c r="N13" s="10" t="s">
        <v>33</v>
      </c>
    </row>
    <row r="14" spans="1:16" ht="28.5" hidden="1" x14ac:dyDescent="0.25">
      <c r="A14" s="6" t="s">
        <v>85</v>
      </c>
      <c r="B14" s="1"/>
      <c r="C14" s="1"/>
      <c r="D14" s="6"/>
      <c r="E14" s="10" t="s">
        <v>32</v>
      </c>
      <c r="F14" s="10" t="s">
        <v>33</v>
      </c>
      <c r="G14" s="10" t="s">
        <v>33</v>
      </c>
      <c r="H14" s="10" t="s">
        <v>33</v>
      </c>
      <c r="I14" s="10" t="s">
        <v>33</v>
      </c>
      <c r="J14" s="10" t="s">
        <v>33</v>
      </c>
      <c r="K14" s="10" t="s">
        <v>33</v>
      </c>
      <c r="L14" s="10" t="s">
        <v>33</v>
      </c>
      <c r="M14" s="10" t="s">
        <v>33</v>
      </c>
      <c r="N14" s="10" t="s">
        <v>33</v>
      </c>
    </row>
    <row r="15" spans="1:16" hidden="1" x14ac:dyDescent="0.25">
      <c r="A15" s="6" t="s">
        <v>234</v>
      </c>
      <c r="B15" s="1"/>
      <c r="C15" s="1"/>
      <c r="D15" s="6"/>
      <c r="E15" s="10" t="s">
        <v>32</v>
      </c>
      <c r="F15" s="10" t="s">
        <v>33</v>
      </c>
      <c r="G15" s="10" t="s">
        <v>33</v>
      </c>
      <c r="H15" s="10" t="s">
        <v>33</v>
      </c>
      <c r="I15" s="10" t="s">
        <v>33</v>
      </c>
      <c r="J15" s="10" t="s">
        <v>33</v>
      </c>
      <c r="K15" s="10" t="s">
        <v>33</v>
      </c>
      <c r="L15" s="10" t="s">
        <v>33</v>
      </c>
      <c r="M15" s="10" t="s">
        <v>33</v>
      </c>
      <c r="N15" s="10" t="s">
        <v>33</v>
      </c>
    </row>
    <row r="16" spans="1:16" x14ac:dyDescent="0.25">
      <c r="A16" s="6" t="s">
        <v>86</v>
      </c>
      <c r="B16" s="12" t="s">
        <v>21</v>
      </c>
      <c r="C16" s="220">
        <v>44986</v>
      </c>
      <c r="D16" s="7"/>
      <c r="E16" s="10" t="s">
        <v>32</v>
      </c>
      <c r="F16" s="10" t="s">
        <v>32</v>
      </c>
      <c r="G16" s="10" t="s">
        <v>32</v>
      </c>
      <c r="H16" s="10" t="s">
        <v>32</v>
      </c>
      <c r="I16" s="10" t="s">
        <v>32</v>
      </c>
      <c r="J16" s="10" t="s">
        <v>32</v>
      </c>
      <c r="K16" s="10" t="s">
        <v>32</v>
      </c>
      <c r="L16" s="10" t="s">
        <v>32</v>
      </c>
      <c r="M16" s="10" t="s">
        <v>32</v>
      </c>
      <c r="N16" s="10" t="s">
        <v>32</v>
      </c>
    </row>
    <row r="17" spans="1:14" x14ac:dyDescent="0.25">
      <c r="A17" s="26" t="s">
        <v>136</v>
      </c>
      <c r="B17" s="1" t="s">
        <v>23</v>
      </c>
      <c r="C17" s="10"/>
      <c r="D17" s="7"/>
      <c r="E17" s="10" t="s">
        <v>32</v>
      </c>
      <c r="F17" s="10" t="s">
        <v>32</v>
      </c>
      <c r="G17" s="10" t="s">
        <v>32</v>
      </c>
      <c r="H17" s="10" t="s">
        <v>32</v>
      </c>
      <c r="I17" s="10" t="s">
        <v>32</v>
      </c>
      <c r="J17" s="10" t="s">
        <v>32</v>
      </c>
      <c r="K17" s="10" t="s">
        <v>32</v>
      </c>
      <c r="L17" s="10" t="s">
        <v>32</v>
      </c>
      <c r="M17" s="10" t="s">
        <v>32</v>
      </c>
      <c r="N17" s="10" t="s">
        <v>32</v>
      </c>
    </row>
    <row r="18" spans="1:14" x14ac:dyDescent="0.25">
      <c r="A18" s="23"/>
      <c r="B18" s="24"/>
      <c r="C18" s="24"/>
      <c r="D18" s="25"/>
      <c r="E18" s="27" t="s">
        <v>32</v>
      </c>
      <c r="F18" s="27" t="s">
        <v>32</v>
      </c>
      <c r="G18" s="27" t="s">
        <v>32</v>
      </c>
      <c r="H18" s="27" t="s">
        <v>32</v>
      </c>
      <c r="I18" s="27" t="s">
        <v>32</v>
      </c>
      <c r="J18" s="27" t="s">
        <v>32</v>
      </c>
      <c r="K18" s="27" t="s">
        <v>32</v>
      </c>
      <c r="L18" s="27" t="s">
        <v>32</v>
      </c>
      <c r="M18" s="27" t="s">
        <v>32</v>
      </c>
      <c r="N18" s="27" t="s">
        <v>32</v>
      </c>
    </row>
    <row r="19" spans="1:14" ht="48" customHeight="1" x14ac:dyDescent="0.25">
      <c r="A19" s="251" t="s">
        <v>802</v>
      </c>
      <c r="B19" s="252"/>
      <c r="C19" s="252"/>
      <c r="D19" s="253"/>
      <c r="E19" s="1" t="s">
        <v>32</v>
      </c>
      <c r="F19" s="1" t="s">
        <v>32</v>
      </c>
      <c r="G19" s="1" t="s">
        <v>32</v>
      </c>
      <c r="H19" s="1" t="s">
        <v>32</v>
      </c>
      <c r="I19" s="1" t="s">
        <v>32</v>
      </c>
      <c r="J19" s="1" t="s">
        <v>32</v>
      </c>
      <c r="K19" s="1" t="s">
        <v>32</v>
      </c>
      <c r="L19" s="1" t="s">
        <v>32</v>
      </c>
      <c r="M19" s="1" t="s">
        <v>32</v>
      </c>
      <c r="N19" s="1" t="s">
        <v>32</v>
      </c>
    </row>
    <row r="20" spans="1:14" ht="30" customHeight="1" x14ac:dyDescent="0.25">
      <c r="A20" s="254" t="s">
        <v>787</v>
      </c>
      <c r="B20" s="255"/>
      <c r="C20" s="256"/>
      <c r="D20" s="257"/>
      <c r="E20" s="1" t="s">
        <v>32</v>
      </c>
      <c r="F20" s="1" t="s">
        <v>32</v>
      </c>
      <c r="G20" s="1" t="s">
        <v>32</v>
      </c>
      <c r="H20" s="1" t="s">
        <v>32</v>
      </c>
      <c r="I20" s="1" t="s">
        <v>32</v>
      </c>
      <c r="J20" s="1" t="s">
        <v>32</v>
      </c>
      <c r="K20" s="1" t="s">
        <v>32</v>
      </c>
      <c r="L20" s="1" t="s">
        <v>32</v>
      </c>
      <c r="M20" s="1" t="s">
        <v>32</v>
      </c>
      <c r="N20" s="1" t="s">
        <v>32</v>
      </c>
    </row>
    <row r="21" spans="1:14" x14ac:dyDescent="0.25">
      <c r="A21" s="254" t="s">
        <v>808</v>
      </c>
      <c r="B21" s="256"/>
      <c r="C21" s="256"/>
      <c r="D21" s="258"/>
      <c r="E21" s="1" t="s">
        <v>32</v>
      </c>
      <c r="F21" s="1" t="s">
        <v>32</v>
      </c>
      <c r="G21" s="1" t="s">
        <v>32</v>
      </c>
      <c r="H21" s="1" t="s">
        <v>32</v>
      </c>
      <c r="I21" s="1" t="s">
        <v>32</v>
      </c>
      <c r="J21" s="1" t="s">
        <v>32</v>
      </c>
      <c r="K21" s="1" t="s">
        <v>32</v>
      </c>
      <c r="L21" s="1" t="s">
        <v>32</v>
      </c>
      <c r="M21" s="1" t="s">
        <v>32</v>
      </c>
      <c r="N21" s="1" t="s">
        <v>32</v>
      </c>
    </row>
    <row r="22" spans="1:14" ht="42.75" customHeight="1" x14ac:dyDescent="0.25">
      <c r="A22" s="296" t="s">
        <v>833</v>
      </c>
      <c r="B22" s="297"/>
      <c r="C22" s="297"/>
      <c r="D22" s="298"/>
      <c r="E22" s="1" t="s">
        <v>32</v>
      </c>
      <c r="F22" s="1" t="s">
        <v>32</v>
      </c>
      <c r="G22" s="1" t="s">
        <v>32</v>
      </c>
      <c r="H22" s="1" t="s">
        <v>32</v>
      </c>
      <c r="I22" s="1" t="s">
        <v>32</v>
      </c>
      <c r="J22" s="1" t="s">
        <v>32</v>
      </c>
      <c r="K22" s="1" t="s">
        <v>32</v>
      </c>
      <c r="L22" s="1" t="s">
        <v>32</v>
      </c>
      <c r="M22" s="1" t="s">
        <v>32</v>
      </c>
      <c r="N22" s="1" t="s">
        <v>32</v>
      </c>
    </row>
    <row r="23" spans="1:14" x14ac:dyDescent="0.25">
      <c r="A23" s="248"/>
      <c r="B23" s="249"/>
      <c r="C23" s="249"/>
      <c r="D23" s="250"/>
      <c r="E23" s="1" t="s">
        <v>32</v>
      </c>
      <c r="F23" s="1" t="s">
        <v>32</v>
      </c>
      <c r="G23" s="1" t="s">
        <v>32</v>
      </c>
      <c r="H23" s="1" t="s">
        <v>32</v>
      </c>
      <c r="I23" s="1" t="s">
        <v>32</v>
      </c>
      <c r="J23" s="1" t="s">
        <v>32</v>
      </c>
      <c r="K23" s="1" t="s">
        <v>32</v>
      </c>
      <c r="L23" s="1" t="s">
        <v>32</v>
      </c>
      <c r="M23" s="1" t="s">
        <v>32</v>
      </c>
      <c r="N23" s="1" t="s">
        <v>32</v>
      </c>
    </row>
    <row r="24" spans="1:14" x14ac:dyDescent="0.25">
      <c r="A24" s="295"/>
      <c r="B24" s="295"/>
      <c r="C24" s="295"/>
      <c r="D24" s="295"/>
      <c r="E24" s="52"/>
      <c r="F24" s="52"/>
      <c r="G24" s="52"/>
      <c r="H24" s="52"/>
      <c r="I24" s="52"/>
      <c r="J24" s="52"/>
      <c r="K24" s="52"/>
      <c r="L24" s="52"/>
      <c r="M24" s="52"/>
      <c r="N24" s="52"/>
    </row>
    <row r="25" spans="1:14" x14ac:dyDescent="0.25">
      <c r="A25" s="295"/>
      <c r="B25" s="295"/>
      <c r="C25" s="295"/>
      <c r="D25" s="295"/>
      <c r="E25" s="52"/>
      <c r="F25" s="52"/>
      <c r="G25" s="52"/>
      <c r="H25" s="52"/>
      <c r="I25" s="52"/>
      <c r="J25" s="52"/>
      <c r="K25" s="52"/>
      <c r="L25" s="52"/>
      <c r="M25" s="52"/>
      <c r="N25" s="52"/>
    </row>
    <row r="27" spans="1:14" ht="15" x14ac:dyDescent="0.25">
      <c r="A27" s="246" t="s">
        <v>238</v>
      </c>
      <c r="B27" s="246"/>
      <c r="C27" s="107"/>
      <c r="D27" s="107"/>
      <c r="E27" s="107"/>
      <c r="F27" s="107"/>
      <c r="G27" s="107"/>
      <c r="H27" s="107"/>
      <c r="I27" s="107"/>
      <c r="J27" s="107"/>
      <c r="K27" s="107"/>
      <c r="L27" s="107"/>
      <c r="M27" s="107"/>
      <c r="N27" s="107"/>
    </row>
    <row r="28" spans="1:14" x14ac:dyDescent="0.25">
      <c r="A28" s="108" t="s">
        <v>239</v>
      </c>
      <c r="B28" s="43">
        <f>'Doc''s &amp; info'!B32</f>
        <v>100</v>
      </c>
    </row>
    <row r="29" spans="1:14" x14ac:dyDescent="0.25">
      <c r="A29" s="108" t="s">
        <v>240</v>
      </c>
      <c r="B29" s="43">
        <f>A!C8</f>
        <v>100</v>
      </c>
    </row>
    <row r="30" spans="1:14" x14ac:dyDescent="0.25">
      <c r="A30" s="108" t="s">
        <v>241</v>
      </c>
      <c r="B30" s="43">
        <f>'F1'!C20</f>
        <v>76.92307692307692</v>
      </c>
    </row>
    <row r="31" spans="1:14" x14ac:dyDescent="0.25">
      <c r="A31" s="108" t="s">
        <v>242</v>
      </c>
      <c r="B31" s="174" t="e">
        <f>#REF!</f>
        <v>#REF!</v>
      </c>
    </row>
    <row r="32" spans="1:14" x14ac:dyDescent="0.25">
      <c r="A32" s="108" t="s">
        <v>561</v>
      </c>
      <c r="B32" s="174" t="e">
        <f>#REF!</f>
        <v>#REF!</v>
      </c>
    </row>
    <row r="33" spans="1:2" x14ac:dyDescent="0.25">
      <c r="A33" s="108" t="s">
        <v>562</v>
      </c>
      <c r="B33" s="174" t="e">
        <f>#REF!</f>
        <v>#REF!</v>
      </c>
    </row>
    <row r="34" spans="1:2" x14ac:dyDescent="0.25">
      <c r="A34" s="108" t="s">
        <v>243</v>
      </c>
      <c r="B34" s="43">
        <f>'B2.C2'!C45</f>
        <v>95</v>
      </c>
    </row>
    <row r="35" spans="1:2" x14ac:dyDescent="0.25">
      <c r="A35" s="108" t="s">
        <v>244</v>
      </c>
      <c r="B35" s="43">
        <f>'B4.C4'!C28</f>
        <v>100</v>
      </c>
    </row>
    <row r="36" spans="1:2" x14ac:dyDescent="0.25">
      <c r="A36" s="108" t="s">
        <v>563</v>
      </c>
      <c r="B36" s="174" t="e">
        <f>'B4.C4'!#REF!</f>
        <v>#REF!</v>
      </c>
    </row>
    <row r="37" spans="1:2" x14ac:dyDescent="0.25">
      <c r="A37" s="108" t="s">
        <v>564</v>
      </c>
      <c r="B37" s="174" t="e">
        <f>'B4.C4'!#REF!</f>
        <v>#REF!</v>
      </c>
    </row>
    <row r="38" spans="1:2" x14ac:dyDescent="0.25">
      <c r="A38" s="108" t="s">
        <v>565</v>
      </c>
      <c r="B38" s="174" t="e">
        <f>'B4.C4'!#REF!</f>
        <v>#REF!</v>
      </c>
    </row>
    <row r="39" spans="1:2" x14ac:dyDescent="0.25">
      <c r="A39" s="108" t="s">
        <v>566</v>
      </c>
      <c r="B39" s="174" t="e">
        <f>'B4.C4'!#REF!</f>
        <v>#REF!</v>
      </c>
    </row>
    <row r="40" spans="1:2" x14ac:dyDescent="0.25">
      <c r="A40" s="108" t="s">
        <v>245</v>
      </c>
      <c r="B40" s="174" t="e">
        <f>#REF!</f>
        <v>#REF!</v>
      </c>
    </row>
    <row r="41" spans="1:2" x14ac:dyDescent="0.25">
      <c r="A41" s="108" t="s">
        <v>246</v>
      </c>
      <c r="B41" s="174" t="e">
        <f>#REF!</f>
        <v>#REF!</v>
      </c>
    </row>
    <row r="42" spans="1:2" x14ac:dyDescent="0.25">
      <c r="A42" s="108" t="s">
        <v>247</v>
      </c>
      <c r="B42" s="174" t="e">
        <f>#REF!</f>
        <v>#REF!</v>
      </c>
    </row>
    <row r="43" spans="1:2" x14ac:dyDescent="0.25">
      <c r="A43" s="108" t="s">
        <v>248</v>
      </c>
      <c r="B43" s="174" t="e">
        <f>#REF!</f>
        <v>#REF!</v>
      </c>
    </row>
    <row r="44" spans="1:2" x14ac:dyDescent="0.25">
      <c r="A44" s="184" t="s">
        <v>249</v>
      </c>
      <c r="B44" s="43">
        <f>EMS!C49</f>
        <v>37.5</v>
      </c>
    </row>
    <row r="45" spans="1:2" x14ac:dyDescent="0.25">
      <c r="A45" s="184" t="s">
        <v>250</v>
      </c>
      <c r="B45" s="43">
        <f>'TCM '!C21</f>
        <v>100</v>
      </c>
    </row>
    <row r="46" spans="1:2" x14ac:dyDescent="0.25">
      <c r="A46" s="184" t="s">
        <v>251</v>
      </c>
      <c r="B46" s="43">
        <f>'Risk Assessment'!C49</f>
        <v>48.148148148148145</v>
      </c>
    </row>
    <row r="47" spans="1:2" x14ac:dyDescent="0.25">
      <c r="A47" s="184" t="s">
        <v>252</v>
      </c>
      <c r="B47" s="43">
        <f>'FPMP '!C75</f>
        <v>83.333333333333329</v>
      </c>
    </row>
    <row r="48" spans="1:2" x14ac:dyDescent="0.25">
      <c r="A48" s="184" t="s">
        <v>253</v>
      </c>
      <c r="B48" s="43">
        <f>Noise!C46</f>
        <v>71.875</v>
      </c>
    </row>
    <row r="49" spans="1:2" x14ac:dyDescent="0.25">
      <c r="A49" s="108" t="s">
        <v>254</v>
      </c>
      <c r="B49" s="43" t="s">
        <v>348</v>
      </c>
    </row>
    <row r="50" spans="1:2" x14ac:dyDescent="0.25">
      <c r="A50" s="108" t="s">
        <v>255</v>
      </c>
      <c r="B50" s="43" t="s">
        <v>348</v>
      </c>
    </row>
    <row r="51" spans="1:2" x14ac:dyDescent="0.25">
      <c r="A51" s="108" t="s">
        <v>256</v>
      </c>
      <c r="B51" s="43" t="s">
        <v>348</v>
      </c>
    </row>
    <row r="52" spans="1:2" x14ac:dyDescent="0.25">
      <c r="A52" s="108" t="s">
        <v>257</v>
      </c>
      <c r="B52" s="174" t="e">
        <f>#REF!</f>
        <v>#REF!</v>
      </c>
    </row>
  </sheetData>
  <autoFilter ref="E1:N23" xr:uid="{BBF097EE-DE3E-45D5-A40C-19DECBABB2B3}">
    <filterColumn colId="2">
      <filters>
        <filter val="Y"/>
      </filters>
    </filterColumn>
  </autoFilter>
  <mergeCells count="7">
    <mergeCell ref="A27:B27"/>
    <mergeCell ref="A1:D1"/>
    <mergeCell ref="A22:D22"/>
    <mergeCell ref="A23:D23"/>
    <mergeCell ref="A19:D19"/>
    <mergeCell ref="A20:D20"/>
    <mergeCell ref="A21:D21"/>
  </mergeCells>
  <phoneticPr fontId="27" type="noConversion"/>
  <conditionalFormatting sqref="B28:B52">
    <cfRule type="cellIs" dxfId="13" priority="1" operator="lessThanOrEqual">
      <formula>25</formula>
    </cfRule>
  </conditionalFormatting>
  <dataValidations count="1">
    <dataValidation type="list" allowBlank="1" showInputMessage="1" showErrorMessage="1" sqref="B3:B17" xr:uid="{64D4ED49-A47F-4CC7-B46F-9606375E5158}">
      <formula1>$P$3:$P$5</formula1>
    </dataValidation>
  </dataValidation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FE5C56-83A7-478B-A086-346BD0FD1B3E}">
  <dimension ref="A1:B24"/>
  <sheetViews>
    <sheetView workbookViewId="0">
      <selection activeCell="A26" sqref="A26"/>
    </sheetView>
  </sheetViews>
  <sheetFormatPr defaultRowHeight="15" x14ac:dyDescent="0.25"/>
  <cols>
    <col min="1" max="1" width="148.28515625" bestFit="1" customWidth="1"/>
    <col min="2" max="2" width="41.7109375" customWidth="1"/>
  </cols>
  <sheetData>
    <row r="1" spans="1:2" ht="20.25" x14ac:dyDescent="0.3">
      <c r="A1" s="175" t="s">
        <v>700</v>
      </c>
    </row>
    <row r="2" spans="1:2" ht="20.25" x14ac:dyDescent="0.3">
      <c r="A2" s="175"/>
    </row>
    <row r="3" spans="1:2" x14ac:dyDescent="0.25">
      <c r="A3" s="176" t="s">
        <v>701</v>
      </c>
    </row>
    <row r="4" spans="1:2" x14ac:dyDescent="0.25">
      <c r="A4" s="177" t="s">
        <v>704</v>
      </c>
    </row>
    <row r="5" spans="1:2" x14ac:dyDescent="0.25">
      <c r="A5" s="177" t="s">
        <v>705</v>
      </c>
    </row>
    <row r="6" spans="1:2" x14ac:dyDescent="0.25">
      <c r="A6" s="178" t="s">
        <v>702</v>
      </c>
    </row>
    <row r="7" spans="1:2" x14ac:dyDescent="0.25">
      <c r="A7" s="177" t="s">
        <v>706</v>
      </c>
    </row>
    <row r="8" spans="1:2" x14ac:dyDescent="0.25">
      <c r="A8" s="177" t="s">
        <v>790</v>
      </c>
    </row>
    <row r="9" spans="1:2" x14ac:dyDescent="0.25">
      <c r="A9" s="177" t="s">
        <v>707</v>
      </c>
    </row>
    <row r="10" spans="1:2" ht="57" x14ac:dyDescent="0.25">
      <c r="A10" s="185" t="s">
        <v>791</v>
      </c>
    </row>
    <row r="11" spans="1:2" ht="71.25" x14ac:dyDescent="0.25">
      <c r="A11" s="185" t="s">
        <v>712</v>
      </c>
      <c r="B11" s="180"/>
    </row>
    <row r="12" spans="1:2" x14ac:dyDescent="0.25">
      <c r="A12" s="179" t="s">
        <v>710</v>
      </c>
    </row>
    <row r="13" spans="1:2" x14ac:dyDescent="0.25">
      <c r="A13" s="186" t="s">
        <v>711</v>
      </c>
    </row>
    <row r="14" spans="1:2" x14ac:dyDescent="0.25">
      <c r="A14" s="54"/>
    </row>
    <row r="15" spans="1:2" x14ac:dyDescent="0.25">
      <c r="A15" s="54"/>
    </row>
    <row r="16" spans="1:2" x14ac:dyDescent="0.25">
      <c r="A16" s="54" t="s">
        <v>703</v>
      </c>
    </row>
    <row r="17" spans="1:1" x14ac:dyDescent="0.25">
      <c r="A17" s="54" t="s">
        <v>715</v>
      </c>
    </row>
    <row r="18" spans="1:1" x14ac:dyDescent="0.25">
      <c r="A18" s="54" t="s">
        <v>713</v>
      </c>
    </row>
    <row r="19" spans="1:1" x14ac:dyDescent="0.25">
      <c r="A19" s="54" t="s">
        <v>714</v>
      </c>
    </row>
    <row r="20" spans="1:1" x14ac:dyDescent="0.25">
      <c r="A20" s="54"/>
    </row>
    <row r="21" spans="1:1" x14ac:dyDescent="0.25">
      <c r="A21" s="54" t="s">
        <v>716</v>
      </c>
    </row>
    <row r="22" spans="1:1" x14ac:dyDescent="0.25">
      <c r="A22" s="54"/>
    </row>
    <row r="23" spans="1:1" x14ac:dyDescent="0.25">
      <c r="A23" s="54"/>
    </row>
    <row r="24" spans="1:1" x14ac:dyDescent="0.25">
      <c r="A24" s="54"/>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2D3F8-4CEA-4054-AA08-54CEF03C5ACC}">
  <dimension ref="A1:F21"/>
  <sheetViews>
    <sheetView workbookViewId="0">
      <selection activeCell="D15" sqref="D15"/>
    </sheetView>
  </sheetViews>
  <sheetFormatPr defaultRowHeight="15" x14ac:dyDescent="0.25"/>
  <cols>
    <col min="1" max="1" width="22.28515625" style="94" bestFit="1" customWidth="1"/>
    <col min="2" max="2" width="96.42578125" customWidth="1"/>
    <col min="3" max="3" width="13.85546875" customWidth="1"/>
    <col min="4" max="4" width="58.7109375" customWidth="1"/>
  </cols>
  <sheetData>
    <row r="1" spans="1:6" ht="18" x14ac:dyDescent="0.25">
      <c r="A1" s="259" t="s">
        <v>374</v>
      </c>
      <c r="B1" s="259"/>
      <c r="C1" s="259"/>
      <c r="D1" s="259"/>
    </row>
    <row r="2" spans="1:6" x14ac:dyDescent="0.25">
      <c r="A2" s="79"/>
      <c r="B2" s="54"/>
      <c r="C2" s="54"/>
      <c r="D2" s="54"/>
    </row>
    <row r="3" spans="1:6" ht="57.75" x14ac:dyDescent="0.25">
      <c r="A3" s="148" t="s">
        <v>258</v>
      </c>
      <c r="B3" s="93" t="s">
        <v>726</v>
      </c>
      <c r="C3" s="54"/>
      <c r="D3" s="54"/>
    </row>
    <row r="4" spans="1:6" x14ac:dyDescent="0.25">
      <c r="A4" s="148" t="s">
        <v>259</v>
      </c>
      <c r="B4" s="182" t="s">
        <v>731</v>
      </c>
      <c r="C4" s="54"/>
      <c r="D4" s="54"/>
    </row>
    <row r="5" spans="1:6" x14ac:dyDescent="0.25">
      <c r="A5" s="79"/>
      <c r="B5" s="54"/>
      <c r="C5" s="54"/>
      <c r="D5" s="54"/>
    </row>
    <row r="6" spans="1:6" x14ac:dyDescent="0.25">
      <c r="A6" s="151" t="s">
        <v>260</v>
      </c>
      <c r="B6" s="78" t="s">
        <v>348</v>
      </c>
      <c r="C6" s="81"/>
      <c r="D6" s="81"/>
      <c r="F6" s="95"/>
    </row>
    <row r="7" spans="1:6" x14ac:dyDescent="0.25">
      <c r="A7" s="79"/>
      <c r="B7" s="54"/>
      <c r="C7" s="54"/>
      <c r="D7" s="54"/>
      <c r="F7" s="95"/>
    </row>
    <row r="8" spans="1:6" x14ac:dyDescent="0.25">
      <c r="A8" s="149" t="s">
        <v>275</v>
      </c>
      <c r="B8" s="57" t="s">
        <v>276</v>
      </c>
      <c r="C8" s="40" t="s">
        <v>236</v>
      </c>
      <c r="D8" s="40" t="s">
        <v>50</v>
      </c>
      <c r="F8" s="77" t="s">
        <v>21</v>
      </c>
    </row>
    <row r="9" spans="1:6" x14ac:dyDescent="0.25">
      <c r="A9" s="260" t="s">
        <v>375</v>
      </c>
      <c r="B9" s="69" t="s">
        <v>376</v>
      </c>
      <c r="C9" s="60" t="s">
        <v>21</v>
      </c>
      <c r="D9" s="61" t="s">
        <v>727</v>
      </c>
      <c r="F9" s="77" t="s">
        <v>22</v>
      </c>
    </row>
    <row r="10" spans="1:6" x14ac:dyDescent="0.25">
      <c r="A10" s="261"/>
      <c r="B10" s="69" t="s">
        <v>377</v>
      </c>
      <c r="C10" s="60" t="s">
        <v>21</v>
      </c>
      <c r="D10" s="73"/>
      <c r="F10" s="77" t="s">
        <v>23</v>
      </c>
    </row>
    <row r="11" spans="1:6" ht="57" x14ac:dyDescent="0.25">
      <c r="A11" s="260" t="s">
        <v>378</v>
      </c>
      <c r="B11" s="69" t="s">
        <v>379</v>
      </c>
      <c r="C11" s="60" t="s">
        <v>21</v>
      </c>
      <c r="D11" s="61" t="s">
        <v>728</v>
      </c>
      <c r="F11" s="77"/>
    </row>
    <row r="12" spans="1:6" ht="256.5" x14ac:dyDescent="0.25">
      <c r="A12" s="262"/>
      <c r="B12" s="69" t="s">
        <v>380</v>
      </c>
      <c r="C12" s="60" t="s">
        <v>21</v>
      </c>
      <c r="D12" s="61" t="s">
        <v>729</v>
      </c>
    </row>
    <row r="13" spans="1:6" x14ac:dyDescent="0.25">
      <c r="A13" s="262"/>
      <c r="B13" s="69" t="s">
        <v>381</v>
      </c>
      <c r="C13" s="60" t="s">
        <v>23</v>
      </c>
      <c r="D13" s="73"/>
    </row>
    <row r="14" spans="1:6" x14ac:dyDescent="0.25">
      <c r="A14" s="262"/>
      <c r="B14" s="69" t="s">
        <v>382</v>
      </c>
      <c r="C14" s="60" t="s">
        <v>23</v>
      </c>
      <c r="D14" s="73"/>
    </row>
    <row r="15" spans="1:6" ht="71.25" x14ac:dyDescent="0.25">
      <c r="A15" s="261"/>
      <c r="B15" s="69" t="s">
        <v>383</v>
      </c>
      <c r="C15" s="60" t="s">
        <v>21</v>
      </c>
      <c r="D15" s="7" t="s">
        <v>730</v>
      </c>
    </row>
    <row r="16" spans="1:6" x14ac:dyDescent="0.25">
      <c r="A16" s="260" t="s">
        <v>384</v>
      </c>
      <c r="B16" s="69" t="s">
        <v>385</v>
      </c>
      <c r="C16" s="60" t="s">
        <v>23</v>
      </c>
      <c r="D16" s="63"/>
    </row>
    <row r="17" spans="1:5" x14ac:dyDescent="0.25">
      <c r="A17" s="262"/>
      <c r="B17" s="69" t="s">
        <v>386</v>
      </c>
      <c r="C17" s="60" t="s">
        <v>23</v>
      </c>
      <c r="D17" s="63"/>
    </row>
    <row r="18" spans="1:5" ht="28.5" x14ac:dyDescent="0.25">
      <c r="A18" s="262"/>
      <c r="B18" s="69" t="s">
        <v>387</v>
      </c>
      <c r="C18" s="60" t="s">
        <v>23</v>
      </c>
      <c r="D18" s="63"/>
      <c r="E18" s="132"/>
    </row>
    <row r="19" spans="1:5" x14ac:dyDescent="0.25">
      <c r="A19" s="261"/>
      <c r="B19" s="69" t="s">
        <v>388</v>
      </c>
      <c r="C19" s="60" t="s">
        <v>23</v>
      </c>
      <c r="D19" s="63"/>
    </row>
    <row r="20" spans="1:5" ht="15.75" thickBot="1" x14ac:dyDescent="0.3">
      <c r="A20" s="122" t="s">
        <v>389</v>
      </c>
      <c r="B20" s="119" t="s">
        <v>390</v>
      </c>
      <c r="C20" s="120" t="s">
        <v>23</v>
      </c>
      <c r="D20" s="121"/>
    </row>
    <row r="21" spans="1:5" ht="15.75" thickBot="1" x14ac:dyDescent="0.3">
      <c r="A21" s="117"/>
      <c r="B21" s="113" t="s">
        <v>281</v>
      </c>
      <c r="C21" s="51">
        <f>100-(100*(COUNTIF(C9:C20,"No"))/((COUNTIF(C9:C20,"Yes"))+(COUNTIF(C9:C20,"No"))))</f>
        <v>100</v>
      </c>
      <c r="D21" s="118"/>
    </row>
  </sheetData>
  <autoFilter ref="A8:D8" xr:uid="{29A2D3F8-4CEA-4054-AA08-54CEF03C5ACC}"/>
  <mergeCells count="4">
    <mergeCell ref="A1:D1"/>
    <mergeCell ref="A9:A10"/>
    <mergeCell ref="A11:A15"/>
    <mergeCell ref="A16:A19"/>
  </mergeCells>
  <conditionalFormatting sqref="C21">
    <cfRule type="cellIs" dxfId="12" priority="1" operator="lessThanOrEqual">
      <formula>25</formula>
    </cfRule>
  </conditionalFormatting>
  <dataValidations count="1">
    <dataValidation type="list" allowBlank="1" showInputMessage="1" showErrorMessage="1" sqref="C9:C20" xr:uid="{6698E61B-6120-48F4-9F76-1896B0CCE881}">
      <formula1>$F$8:$F$10</formula1>
    </dataValidation>
  </dataValidation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C14D7-286A-4ED8-A7EF-1DD4451F66CB}">
  <dimension ref="A1:G49"/>
  <sheetViews>
    <sheetView topLeftCell="A24" zoomScale="80" zoomScaleNormal="80" workbookViewId="0">
      <selection activeCell="E34" sqref="E34"/>
    </sheetView>
  </sheetViews>
  <sheetFormatPr defaultRowHeight="15" x14ac:dyDescent="0.25"/>
  <cols>
    <col min="1" max="1" width="22.28515625" style="94" bestFit="1" customWidth="1"/>
    <col min="2" max="2" width="76.5703125" customWidth="1"/>
    <col min="3" max="3" width="15.85546875" customWidth="1"/>
    <col min="4" max="4" width="50.28515625" customWidth="1"/>
  </cols>
  <sheetData>
    <row r="1" spans="1:7" ht="18" x14ac:dyDescent="0.25">
      <c r="A1" s="259" t="s">
        <v>261</v>
      </c>
      <c r="B1" s="259"/>
      <c r="C1" s="259"/>
      <c r="D1" s="259"/>
    </row>
    <row r="2" spans="1:7" s="54" customFormat="1" x14ac:dyDescent="0.25">
      <c r="A2" s="147"/>
    </row>
    <row r="3" spans="1:7" s="54" customFormat="1" ht="14.25" x14ac:dyDescent="0.2">
      <c r="A3" s="263" t="s">
        <v>262</v>
      </c>
      <c r="B3" s="263"/>
      <c r="C3" s="263"/>
      <c r="D3" s="263"/>
    </row>
    <row r="4" spans="1:7" s="54" customFormat="1" ht="14.25" x14ac:dyDescent="0.2">
      <c r="A4" s="79"/>
    </row>
    <row r="5" spans="1:7" s="54" customFormat="1" x14ac:dyDescent="0.25">
      <c r="A5" s="148" t="s">
        <v>258</v>
      </c>
      <c r="B5" s="56" t="s">
        <v>663</v>
      </c>
    </row>
    <row r="6" spans="1:7" s="54" customFormat="1" x14ac:dyDescent="0.25">
      <c r="A6" s="148" t="s">
        <v>259</v>
      </c>
      <c r="B6" s="56"/>
    </row>
    <row r="7" spans="1:7" s="54" customFormat="1" ht="14.25" x14ac:dyDescent="0.2">
      <c r="A7" s="79"/>
    </row>
    <row r="8" spans="1:7" s="54" customFormat="1" x14ac:dyDescent="0.25">
      <c r="A8" s="148" t="s">
        <v>260</v>
      </c>
      <c r="B8" s="219" t="s">
        <v>263</v>
      </c>
    </row>
    <row r="9" spans="1:7" s="54" customFormat="1" ht="14.25" x14ac:dyDescent="0.2">
      <c r="A9" s="79"/>
    </row>
    <row r="10" spans="1:7" s="54" customFormat="1" x14ac:dyDescent="0.2">
      <c r="A10" s="149" t="s">
        <v>275</v>
      </c>
      <c r="B10" s="57" t="s">
        <v>276</v>
      </c>
      <c r="C10" s="40" t="s">
        <v>236</v>
      </c>
      <c r="D10" s="40" t="s">
        <v>50</v>
      </c>
    </row>
    <row r="11" spans="1:7" s="54" customFormat="1" ht="42.75" x14ac:dyDescent="0.2">
      <c r="A11" s="264" t="s">
        <v>264</v>
      </c>
      <c r="B11" s="1" t="s">
        <v>278</v>
      </c>
      <c r="C11" s="204" t="s">
        <v>22</v>
      </c>
      <c r="D11" s="171" t="s">
        <v>752</v>
      </c>
      <c r="E11" s="54" t="s">
        <v>807</v>
      </c>
      <c r="G11" s="32" t="s">
        <v>21</v>
      </c>
    </row>
    <row r="12" spans="1:7" s="54" customFormat="1" ht="28.5" x14ac:dyDescent="0.2">
      <c r="A12" s="264"/>
      <c r="B12" s="1" t="s">
        <v>277</v>
      </c>
      <c r="C12" s="204" t="s">
        <v>22</v>
      </c>
      <c r="D12" s="171" t="s">
        <v>753</v>
      </c>
      <c r="E12" s="54" t="s">
        <v>807</v>
      </c>
      <c r="G12" s="32" t="s">
        <v>22</v>
      </c>
    </row>
    <row r="13" spans="1:7" s="54" customFormat="1" ht="57" x14ac:dyDescent="0.2">
      <c r="A13" s="265" t="s">
        <v>265</v>
      </c>
      <c r="B13" s="7" t="s">
        <v>763</v>
      </c>
      <c r="C13" s="204" t="s">
        <v>22</v>
      </c>
      <c r="D13" s="171" t="s">
        <v>770</v>
      </c>
      <c r="E13" s="54" t="s">
        <v>807</v>
      </c>
      <c r="G13" s="32" t="s">
        <v>23</v>
      </c>
    </row>
    <row r="14" spans="1:7" s="54" customFormat="1" ht="28.5" x14ac:dyDescent="0.2">
      <c r="A14" s="266"/>
      <c r="B14" s="7" t="s">
        <v>600</v>
      </c>
      <c r="C14" s="10" t="s">
        <v>21</v>
      </c>
      <c r="D14" s="7" t="s">
        <v>762</v>
      </c>
      <c r="G14" s="31"/>
    </row>
    <row r="15" spans="1:7" s="54" customFormat="1" ht="85.5" x14ac:dyDescent="0.2">
      <c r="A15" s="266"/>
      <c r="B15" s="7" t="s">
        <v>601</v>
      </c>
      <c r="C15" s="204" t="s">
        <v>22</v>
      </c>
      <c r="D15" s="171" t="s">
        <v>761</v>
      </c>
      <c r="E15" s="54" t="s">
        <v>807</v>
      </c>
    </row>
    <row r="16" spans="1:7" s="54" customFormat="1" ht="28.5" x14ac:dyDescent="0.2">
      <c r="A16" s="266"/>
      <c r="B16" s="7" t="s">
        <v>602</v>
      </c>
      <c r="C16" s="10" t="s">
        <v>21</v>
      </c>
      <c r="D16" s="170" t="s">
        <v>760</v>
      </c>
    </row>
    <row r="17" spans="1:5" s="54" customFormat="1" ht="42.75" x14ac:dyDescent="0.2">
      <c r="A17" s="266"/>
      <c r="B17" s="7" t="s">
        <v>603</v>
      </c>
      <c r="C17" s="10" t="s">
        <v>21</v>
      </c>
      <c r="D17" s="58"/>
    </row>
    <row r="18" spans="1:5" s="54" customFormat="1" ht="14.25" x14ac:dyDescent="0.2">
      <c r="A18" s="266"/>
      <c r="B18" s="7" t="s">
        <v>604</v>
      </c>
      <c r="C18" s="204" t="s">
        <v>21</v>
      </c>
      <c r="D18" s="171" t="s">
        <v>755</v>
      </c>
      <c r="E18" s="54" t="s">
        <v>807</v>
      </c>
    </row>
    <row r="19" spans="1:5" s="54" customFormat="1" ht="14.25" x14ac:dyDescent="0.2">
      <c r="A19" s="266"/>
      <c r="B19" s="7" t="s">
        <v>605</v>
      </c>
      <c r="C19" s="10" t="s">
        <v>21</v>
      </c>
      <c r="D19" s="58"/>
    </row>
    <row r="20" spans="1:5" s="54" customFormat="1" ht="28.5" x14ac:dyDescent="0.2">
      <c r="A20" s="266"/>
      <c r="B20" s="7" t="s">
        <v>606</v>
      </c>
      <c r="C20" s="204" t="s">
        <v>22</v>
      </c>
      <c r="D20" s="58"/>
      <c r="E20" s="54" t="s">
        <v>807</v>
      </c>
    </row>
    <row r="21" spans="1:5" s="54" customFormat="1" ht="28.5" x14ac:dyDescent="0.2">
      <c r="A21" s="266"/>
      <c r="B21" s="7" t="s">
        <v>607</v>
      </c>
      <c r="C21" s="204" t="s">
        <v>22</v>
      </c>
      <c r="D21" s="58"/>
      <c r="E21" s="54" t="s">
        <v>807</v>
      </c>
    </row>
    <row r="22" spans="1:5" s="54" customFormat="1" ht="14.25" x14ac:dyDescent="0.2">
      <c r="A22" s="267"/>
      <c r="B22" s="7" t="s">
        <v>608</v>
      </c>
      <c r="C22" s="204" t="s">
        <v>22</v>
      </c>
      <c r="D22" s="58"/>
      <c r="E22" s="54" t="s">
        <v>807</v>
      </c>
    </row>
    <row r="23" spans="1:5" s="54" customFormat="1" ht="28.5" x14ac:dyDescent="0.2">
      <c r="A23" s="150" t="s">
        <v>266</v>
      </c>
      <c r="B23" s="1" t="s">
        <v>609</v>
      </c>
      <c r="C23" s="204" t="s">
        <v>22</v>
      </c>
      <c r="D23" s="58"/>
      <c r="E23" s="54" t="s">
        <v>807</v>
      </c>
    </row>
    <row r="24" spans="1:5" s="54" customFormat="1" ht="28.5" x14ac:dyDescent="0.2">
      <c r="A24" s="268" t="s">
        <v>280</v>
      </c>
      <c r="B24" s="1" t="s">
        <v>610</v>
      </c>
      <c r="C24" s="204" t="s">
        <v>22</v>
      </c>
      <c r="D24" s="171" t="s">
        <v>757</v>
      </c>
      <c r="E24" s="54" t="s">
        <v>807</v>
      </c>
    </row>
    <row r="25" spans="1:5" s="54" customFormat="1" ht="57" x14ac:dyDescent="0.2">
      <c r="A25" s="269"/>
      <c r="B25" s="1" t="s">
        <v>611</v>
      </c>
      <c r="C25" s="204" t="s">
        <v>22</v>
      </c>
      <c r="D25" s="205"/>
      <c r="E25" s="54" t="s">
        <v>807</v>
      </c>
    </row>
    <row r="26" spans="1:5" s="54" customFormat="1" ht="36.75" customHeight="1" x14ac:dyDescent="0.2">
      <c r="A26" s="269"/>
      <c r="B26" s="1" t="s">
        <v>612</v>
      </c>
      <c r="C26" s="204" t="s">
        <v>22</v>
      </c>
      <c r="D26" s="205"/>
      <c r="E26" s="54" t="s">
        <v>807</v>
      </c>
    </row>
    <row r="27" spans="1:5" s="54" customFormat="1" ht="14.25" x14ac:dyDescent="0.2">
      <c r="A27" s="269"/>
      <c r="B27" s="1" t="s">
        <v>613</v>
      </c>
      <c r="C27" s="204" t="s">
        <v>22</v>
      </c>
      <c r="D27" s="58"/>
      <c r="E27" s="54" t="s">
        <v>807</v>
      </c>
    </row>
    <row r="28" spans="1:5" s="54" customFormat="1" ht="14.25" x14ac:dyDescent="0.2">
      <c r="A28" s="269"/>
      <c r="B28" s="1" t="s">
        <v>614</v>
      </c>
      <c r="C28" s="204" t="s">
        <v>22</v>
      </c>
      <c r="D28" s="171" t="s">
        <v>758</v>
      </c>
      <c r="E28" s="54" t="s">
        <v>807</v>
      </c>
    </row>
    <row r="29" spans="1:5" s="54" customFormat="1" ht="28.5" x14ac:dyDescent="0.2">
      <c r="A29" s="269"/>
      <c r="B29" s="1" t="s">
        <v>615</v>
      </c>
      <c r="C29" s="204" t="s">
        <v>22</v>
      </c>
      <c r="D29" s="58"/>
      <c r="E29" s="54" t="s">
        <v>807</v>
      </c>
    </row>
    <row r="30" spans="1:5" s="54" customFormat="1" ht="28.5" x14ac:dyDescent="0.2">
      <c r="A30" s="269"/>
      <c r="B30" s="1" t="s">
        <v>616</v>
      </c>
      <c r="C30" s="204" t="s">
        <v>22</v>
      </c>
      <c r="D30" s="58"/>
      <c r="E30" s="54" t="s">
        <v>807</v>
      </c>
    </row>
    <row r="31" spans="1:5" s="54" customFormat="1" ht="28.5" x14ac:dyDescent="0.2">
      <c r="A31" s="270"/>
      <c r="B31" s="1" t="s">
        <v>568</v>
      </c>
      <c r="C31" s="10" t="s">
        <v>21</v>
      </c>
      <c r="D31" s="7" t="s">
        <v>759</v>
      </c>
    </row>
    <row r="32" spans="1:5" s="54" customFormat="1" ht="28.5" x14ac:dyDescent="0.2">
      <c r="A32" s="131" t="s">
        <v>267</v>
      </c>
      <c r="B32" s="1" t="s">
        <v>569</v>
      </c>
      <c r="C32" s="204" t="s">
        <v>22</v>
      </c>
      <c r="D32" s="58"/>
      <c r="E32" s="54" t="s">
        <v>807</v>
      </c>
    </row>
    <row r="33" spans="1:5" s="54" customFormat="1" ht="28.5" x14ac:dyDescent="0.2">
      <c r="A33" s="131" t="s">
        <v>268</v>
      </c>
      <c r="B33" s="1" t="s">
        <v>570</v>
      </c>
      <c r="C33" s="10" t="s">
        <v>21</v>
      </c>
      <c r="D33" s="10"/>
    </row>
    <row r="34" spans="1:5" s="54" customFormat="1" ht="57" x14ac:dyDescent="0.2">
      <c r="A34" s="131" t="s">
        <v>269</v>
      </c>
      <c r="B34" s="7" t="s">
        <v>571</v>
      </c>
      <c r="C34" s="204" t="s">
        <v>22</v>
      </c>
      <c r="D34" s="204"/>
      <c r="E34" s="221" t="s">
        <v>826</v>
      </c>
    </row>
    <row r="35" spans="1:5" s="54" customFormat="1" ht="28.5" x14ac:dyDescent="0.2">
      <c r="A35" s="131" t="s">
        <v>270</v>
      </c>
      <c r="B35" s="1" t="s">
        <v>572</v>
      </c>
      <c r="C35" s="10" t="s">
        <v>21</v>
      </c>
      <c r="D35" s="58"/>
    </row>
    <row r="36" spans="1:5" s="54" customFormat="1" ht="60" x14ac:dyDescent="0.2">
      <c r="A36" s="131" t="s">
        <v>271</v>
      </c>
      <c r="B36" s="7" t="s">
        <v>599</v>
      </c>
      <c r="C36" s="204" t="s">
        <v>22</v>
      </c>
      <c r="D36" s="204" t="s">
        <v>756</v>
      </c>
      <c r="E36" s="54" t="s">
        <v>807</v>
      </c>
    </row>
    <row r="37" spans="1:5" s="54" customFormat="1" ht="14.25" x14ac:dyDescent="0.2">
      <c r="A37" s="260" t="s">
        <v>272</v>
      </c>
      <c r="B37" s="60" t="s">
        <v>573</v>
      </c>
      <c r="C37" s="204" t="s">
        <v>21</v>
      </c>
      <c r="D37" s="171" t="s">
        <v>755</v>
      </c>
      <c r="E37" s="54" t="s">
        <v>807</v>
      </c>
    </row>
    <row r="38" spans="1:5" s="54" customFormat="1" ht="15" customHeight="1" x14ac:dyDescent="0.2">
      <c r="A38" s="262"/>
      <c r="B38" s="60" t="s">
        <v>574</v>
      </c>
      <c r="C38" s="10" t="s">
        <v>21</v>
      </c>
      <c r="D38" s="58"/>
    </row>
    <row r="39" spans="1:5" s="54" customFormat="1" ht="15" customHeight="1" x14ac:dyDescent="0.2">
      <c r="A39" s="262"/>
      <c r="B39" s="60" t="s">
        <v>575</v>
      </c>
      <c r="C39" s="10" t="s">
        <v>23</v>
      </c>
      <c r="D39" s="58"/>
    </row>
    <row r="40" spans="1:5" s="54" customFormat="1" ht="15" customHeight="1" x14ac:dyDescent="0.2">
      <c r="A40" s="262"/>
      <c r="B40" s="60" t="s">
        <v>576</v>
      </c>
      <c r="C40" s="10" t="s">
        <v>21</v>
      </c>
      <c r="D40" s="58"/>
    </row>
    <row r="41" spans="1:5" s="54" customFormat="1" ht="15" customHeight="1" x14ac:dyDescent="0.2">
      <c r="A41" s="262"/>
      <c r="B41" s="60" t="s">
        <v>577</v>
      </c>
      <c r="C41" s="10" t="s">
        <v>23</v>
      </c>
      <c r="D41" s="58"/>
    </row>
    <row r="42" spans="1:5" s="54" customFormat="1" ht="15" customHeight="1" x14ac:dyDescent="0.2">
      <c r="A42" s="262"/>
      <c r="B42" s="60" t="s">
        <v>578</v>
      </c>
      <c r="C42" s="10" t="s">
        <v>23</v>
      </c>
      <c r="D42" s="58"/>
    </row>
    <row r="43" spans="1:5" s="54" customFormat="1" ht="15" customHeight="1" x14ac:dyDescent="0.2">
      <c r="A43" s="262"/>
      <c r="B43" s="60" t="s">
        <v>579</v>
      </c>
      <c r="C43" s="10" t="s">
        <v>23</v>
      </c>
      <c r="D43" s="58"/>
    </row>
    <row r="44" spans="1:5" s="54" customFormat="1" ht="15" customHeight="1" x14ac:dyDescent="0.2">
      <c r="A44" s="262"/>
      <c r="B44" s="60" t="s">
        <v>580</v>
      </c>
      <c r="C44" s="10" t="s">
        <v>21</v>
      </c>
      <c r="D44" s="58"/>
    </row>
    <row r="45" spans="1:5" s="54" customFormat="1" ht="15" customHeight="1" x14ac:dyDescent="0.2">
      <c r="A45" s="262"/>
      <c r="B45" s="60" t="s">
        <v>581</v>
      </c>
      <c r="C45" s="10" t="s">
        <v>23</v>
      </c>
      <c r="D45" s="58"/>
    </row>
    <row r="46" spans="1:5" s="54" customFormat="1" ht="15" customHeight="1" x14ac:dyDescent="0.2">
      <c r="A46" s="261"/>
      <c r="B46" s="60" t="s">
        <v>582</v>
      </c>
      <c r="C46" s="10" t="s">
        <v>23</v>
      </c>
      <c r="D46" s="58"/>
    </row>
    <row r="47" spans="1:5" s="54" customFormat="1" ht="28.5" x14ac:dyDescent="0.2">
      <c r="A47" s="131" t="s">
        <v>273</v>
      </c>
      <c r="B47" s="1" t="s">
        <v>583</v>
      </c>
      <c r="C47" s="204" t="s">
        <v>22</v>
      </c>
      <c r="D47" s="206"/>
      <c r="E47" s="54" t="s">
        <v>807</v>
      </c>
    </row>
    <row r="48" spans="1:5" s="54" customFormat="1" ht="30.75" thickBot="1" x14ac:dyDescent="0.25">
      <c r="A48" s="130" t="s">
        <v>274</v>
      </c>
      <c r="B48" s="44" t="s">
        <v>584</v>
      </c>
      <c r="C48" s="207" t="s">
        <v>22</v>
      </c>
      <c r="D48" s="207"/>
      <c r="E48" s="54" t="s">
        <v>807</v>
      </c>
    </row>
    <row r="49" spans="1:4" s="54" customFormat="1" ht="15.75" thickBot="1" x14ac:dyDescent="0.25">
      <c r="A49" s="117"/>
      <c r="B49" s="113" t="s">
        <v>281</v>
      </c>
      <c r="C49" s="51">
        <f>100-(100*(COUNTIF(C11:C48,"No"))/((COUNTIF(C11:C48,"Yes"))+(COUNTIF(C11:C48,"No"))))</f>
        <v>37.5</v>
      </c>
      <c r="D49" s="118"/>
    </row>
  </sheetData>
  <autoFilter ref="A10:D49" xr:uid="{CD8C14D7-286A-4ED8-A7EF-1DD4451F66CB}"/>
  <mergeCells count="6">
    <mergeCell ref="A37:A46"/>
    <mergeCell ref="A1:D1"/>
    <mergeCell ref="A3:D3"/>
    <mergeCell ref="A11:A12"/>
    <mergeCell ref="A13:A22"/>
    <mergeCell ref="A24:A31"/>
  </mergeCells>
  <conditionalFormatting sqref="C49">
    <cfRule type="cellIs" dxfId="11" priority="1" operator="lessThanOrEqual">
      <formula>25</formula>
    </cfRule>
  </conditionalFormatting>
  <dataValidations count="1">
    <dataValidation type="list" allowBlank="1" showInputMessage="1" showErrorMessage="1" sqref="C11:C48" xr:uid="{79FE9AF8-6737-48DE-AFE5-036D3EE4661C}">
      <formula1>$G$11:$G$13</formula1>
    </dataValidation>
  </dataValidations>
  <hyperlinks>
    <hyperlink ref="B8" r:id="rId1" xr:uid="{077CA807-2DEB-41AD-B575-1F5D525FA4C1}"/>
  </hyperlinks>
  <pageMargins left="0.7" right="0.7" top="0.75" bottom="0.75" header="0.3" footer="0.3"/>
  <pageSetup paperSize="9" orientation="portrait" verticalDpi="0"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5F795-31FA-4179-8ED9-900AD3B4D3D3}">
  <dimension ref="A1:H49"/>
  <sheetViews>
    <sheetView workbookViewId="0">
      <selection activeCell="D38" sqref="D38"/>
    </sheetView>
  </sheetViews>
  <sheetFormatPr defaultRowHeight="15" x14ac:dyDescent="0.25"/>
  <cols>
    <col min="1" max="1" width="22.28515625" style="94" bestFit="1" customWidth="1"/>
    <col min="2" max="2" width="99.42578125" style="94" bestFit="1" customWidth="1"/>
    <col min="3" max="3" width="16" customWidth="1"/>
    <col min="4" max="4" width="25.42578125" customWidth="1"/>
    <col min="6" max="6" width="4.5703125" bestFit="1" customWidth="1"/>
  </cols>
  <sheetData>
    <row r="1" spans="1:8" ht="18" x14ac:dyDescent="0.25">
      <c r="A1" s="259" t="s">
        <v>251</v>
      </c>
      <c r="B1" s="259"/>
      <c r="C1" s="259"/>
      <c r="D1" s="259"/>
    </row>
    <row r="2" spans="1:8" x14ac:dyDescent="0.25">
      <c r="A2" s="79"/>
      <c r="B2" s="79"/>
      <c r="C2" s="54"/>
      <c r="D2" s="54"/>
    </row>
    <row r="3" spans="1:8" x14ac:dyDescent="0.25">
      <c r="A3" s="148" t="s">
        <v>258</v>
      </c>
      <c r="B3" s="152" t="s">
        <v>664</v>
      </c>
      <c r="C3" s="54"/>
      <c r="D3" s="54"/>
    </row>
    <row r="4" spans="1:8" x14ac:dyDescent="0.25">
      <c r="A4" s="148" t="s">
        <v>259</v>
      </c>
      <c r="B4" s="152"/>
      <c r="C4" s="54"/>
      <c r="D4" s="54"/>
    </row>
    <row r="5" spans="1:8" x14ac:dyDescent="0.25">
      <c r="A5" s="79"/>
      <c r="B5" s="79"/>
      <c r="C5" s="54"/>
      <c r="D5" s="54"/>
      <c r="E5" s="94"/>
      <c r="F5" s="94"/>
      <c r="G5" s="94"/>
      <c r="H5" s="94"/>
    </row>
    <row r="6" spans="1:8" x14ac:dyDescent="0.25">
      <c r="A6" s="151" t="s">
        <v>260</v>
      </c>
      <c r="B6" s="153" t="s">
        <v>391</v>
      </c>
      <c r="C6" s="81"/>
      <c r="D6" s="81"/>
      <c r="E6" s="94"/>
      <c r="F6" s="94"/>
      <c r="G6" s="94"/>
      <c r="H6" s="94"/>
    </row>
    <row r="7" spans="1:8" x14ac:dyDescent="0.25">
      <c r="A7" s="79"/>
      <c r="B7" s="79"/>
      <c r="C7" s="54"/>
      <c r="D7" s="54"/>
      <c r="E7" s="94"/>
      <c r="F7" s="94"/>
      <c r="G7" s="94"/>
      <c r="H7" s="94"/>
    </row>
    <row r="8" spans="1:8" x14ac:dyDescent="0.25">
      <c r="A8" s="149" t="s">
        <v>275</v>
      </c>
      <c r="B8" s="149" t="s">
        <v>276</v>
      </c>
      <c r="C8" s="40" t="s">
        <v>236</v>
      </c>
      <c r="D8" s="40" t="s">
        <v>50</v>
      </c>
      <c r="E8" s="94"/>
      <c r="F8" s="80" t="s">
        <v>21</v>
      </c>
      <c r="G8" s="94"/>
      <c r="H8" s="94"/>
    </row>
    <row r="9" spans="1:8" x14ac:dyDescent="0.25">
      <c r="A9" s="260" t="s">
        <v>392</v>
      </c>
      <c r="B9" s="154" t="s">
        <v>393</v>
      </c>
      <c r="C9" s="208"/>
      <c r="D9" s="72"/>
      <c r="E9" s="94"/>
      <c r="F9" s="80" t="s">
        <v>22</v>
      </c>
      <c r="G9" s="94"/>
      <c r="H9" s="94"/>
    </row>
    <row r="10" spans="1:8" x14ac:dyDescent="0.25">
      <c r="A10" s="262"/>
      <c r="B10" s="154" t="s">
        <v>394</v>
      </c>
      <c r="C10" s="60" t="s">
        <v>21</v>
      </c>
      <c r="D10" s="73"/>
      <c r="E10" s="94"/>
      <c r="F10" s="80" t="s">
        <v>23</v>
      </c>
      <c r="G10" s="94"/>
      <c r="H10" s="94"/>
    </row>
    <row r="11" spans="1:8" x14ac:dyDescent="0.25">
      <c r="A11" s="262"/>
      <c r="B11" s="154" t="s">
        <v>395</v>
      </c>
      <c r="C11" s="209" t="s">
        <v>22</v>
      </c>
      <c r="D11" s="73"/>
      <c r="E11" s="94"/>
      <c r="F11" s="79"/>
      <c r="G11" s="94"/>
      <c r="H11" s="94"/>
    </row>
    <row r="12" spans="1:8" x14ac:dyDescent="0.25">
      <c r="A12" s="262"/>
      <c r="B12" s="154" t="s">
        <v>396</v>
      </c>
      <c r="C12" s="209" t="s">
        <v>22</v>
      </c>
      <c r="D12" s="73"/>
      <c r="E12" s="94"/>
      <c r="F12" s="94"/>
      <c r="G12" s="94"/>
      <c r="H12" s="94"/>
    </row>
    <row r="13" spans="1:8" x14ac:dyDescent="0.25">
      <c r="A13" s="261"/>
      <c r="B13" s="154" t="s">
        <v>397</v>
      </c>
      <c r="C13" s="209" t="s">
        <v>22</v>
      </c>
      <c r="D13" s="73"/>
    </row>
    <row r="14" spans="1:8" x14ac:dyDescent="0.25">
      <c r="A14" s="260" t="s">
        <v>398</v>
      </c>
      <c r="B14" s="154" t="s">
        <v>399</v>
      </c>
      <c r="C14" s="208"/>
      <c r="D14" s="73"/>
    </row>
    <row r="15" spans="1:8" x14ac:dyDescent="0.25">
      <c r="A15" s="262"/>
      <c r="B15" s="154" t="s">
        <v>400</v>
      </c>
      <c r="C15" s="60" t="s">
        <v>21</v>
      </c>
      <c r="D15" s="63"/>
    </row>
    <row r="16" spans="1:8" ht="28.5" x14ac:dyDescent="0.25">
      <c r="A16" s="262"/>
      <c r="B16" s="154" t="s">
        <v>401</v>
      </c>
      <c r="C16" s="209" t="s">
        <v>22</v>
      </c>
      <c r="D16" s="210" t="s">
        <v>767</v>
      </c>
    </row>
    <row r="17" spans="1:4" x14ac:dyDescent="0.25">
      <c r="A17" s="262"/>
      <c r="B17" s="154" t="s">
        <v>402</v>
      </c>
      <c r="C17" s="60" t="s">
        <v>21</v>
      </c>
      <c r="D17" s="63"/>
    </row>
    <row r="18" spans="1:4" x14ac:dyDescent="0.25">
      <c r="A18" s="262"/>
      <c r="B18" s="154" t="s">
        <v>403</v>
      </c>
      <c r="C18" s="60" t="s">
        <v>21</v>
      </c>
      <c r="D18" s="63"/>
    </row>
    <row r="19" spans="1:4" x14ac:dyDescent="0.25">
      <c r="A19" s="262"/>
      <c r="B19" s="154" t="s">
        <v>404</v>
      </c>
      <c r="C19" s="60" t="s">
        <v>21</v>
      </c>
      <c r="D19" s="63"/>
    </row>
    <row r="20" spans="1:4" ht="28.5" x14ac:dyDescent="0.25">
      <c r="A20" s="262"/>
      <c r="B20" s="154" t="s">
        <v>405</v>
      </c>
      <c r="C20" s="209" t="s">
        <v>22</v>
      </c>
      <c r="D20" s="210" t="s">
        <v>767</v>
      </c>
    </row>
    <row r="21" spans="1:4" ht="28.5" x14ac:dyDescent="0.25">
      <c r="A21" s="262"/>
      <c r="B21" s="154" t="s">
        <v>406</v>
      </c>
      <c r="C21" s="209" t="s">
        <v>22</v>
      </c>
      <c r="D21" s="210" t="s">
        <v>767</v>
      </c>
    </row>
    <row r="22" spans="1:4" x14ac:dyDescent="0.25">
      <c r="A22" s="261"/>
      <c r="B22" s="154" t="s">
        <v>630</v>
      </c>
      <c r="C22" s="209" t="s">
        <v>22</v>
      </c>
      <c r="D22" s="63"/>
    </row>
    <row r="23" spans="1:4" x14ac:dyDescent="0.25">
      <c r="A23" s="260" t="s">
        <v>407</v>
      </c>
      <c r="B23" s="154" t="s">
        <v>408</v>
      </c>
      <c r="C23" s="208"/>
      <c r="D23" s="63"/>
    </row>
    <row r="24" spans="1:4" ht="142.5" x14ac:dyDescent="0.25">
      <c r="A24" s="262"/>
      <c r="B24" s="154" t="s">
        <v>424</v>
      </c>
      <c r="C24" s="209" t="s">
        <v>22</v>
      </c>
      <c r="D24" s="210" t="s">
        <v>765</v>
      </c>
    </row>
    <row r="25" spans="1:4" x14ac:dyDescent="0.25">
      <c r="A25" s="262"/>
      <c r="B25" s="154" t="s">
        <v>425</v>
      </c>
      <c r="C25" s="60" t="s">
        <v>22</v>
      </c>
      <c r="D25" s="63"/>
    </row>
    <row r="26" spans="1:4" x14ac:dyDescent="0.25">
      <c r="A26" s="262"/>
      <c r="B26" s="154" t="s">
        <v>426</v>
      </c>
      <c r="C26" s="60" t="s">
        <v>21</v>
      </c>
      <c r="D26" s="63"/>
    </row>
    <row r="27" spans="1:4" x14ac:dyDescent="0.25">
      <c r="A27" s="262"/>
      <c r="B27" s="154" t="s">
        <v>427</v>
      </c>
      <c r="C27" s="60" t="s">
        <v>21</v>
      </c>
      <c r="D27" s="63"/>
    </row>
    <row r="28" spans="1:4" x14ac:dyDescent="0.25">
      <c r="A28" s="262"/>
      <c r="B28" s="154" t="s">
        <v>428</v>
      </c>
      <c r="C28" s="60" t="s">
        <v>21</v>
      </c>
      <c r="D28" s="63"/>
    </row>
    <row r="29" spans="1:4" x14ac:dyDescent="0.25">
      <c r="A29" s="262"/>
      <c r="B29" s="154" t="s">
        <v>429</v>
      </c>
      <c r="C29" s="60" t="s">
        <v>21</v>
      </c>
      <c r="D29" s="63"/>
    </row>
    <row r="30" spans="1:4" x14ac:dyDescent="0.25">
      <c r="A30" s="262"/>
      <c r="B30" s="154" t="s">
        <v>430</v>
      </c>
      <c r="C30" s="60" t="s">
        <v>23</v>
      </c>
      <c r="D30" s="63"/>
    </row>
    <row r="31" spans="1:4" x14ac:dyDescent="0.25">
      <c r="A31" s="262"/>
      <c r="B31" s="154" t="s">
        <v>431</v>
      </c>
      <c r="C31" s="60" t="s">
        <v>21</v>
      </c>
      <c r="D31" s="63"/>
    </row>
    <row r="32" spans="1:4" x14ac:dyDescent="0.25">
      <c r="A32" s="262"/>
      <c r="B32" s="154" t="s">
        <v>432</v>
      </c>
      <c r="C32" s="60" t="s">
        <v>21</v>
      </c>
      <c r="D32" s="63"/>
    </row>
    <row r="33" spans="1:4" ht="85.5" x14ac:dyDescent="0.25">
      <c r="A33" s="262"/>
      <c r="B33" s="154" t="s">
        <v>433</v>
      </c>
      <c r="C33" s="209" t="s">
        <v>22</v>
      </c>
      <c r="D33" s="210" t="s">
        <v>768</v>
      </c>
    </row>
    <row r="34" spans="1:4" x14ac:dyDescent="0.25">
      <c r="A34" s="261"/>
      <c r="B34" s="154" t="s">
        <v>434</v>
      </c>
      <c r="C34" s="60" t="s">
        <v>23</v>
      </c>
      <c r="D34" s="63"/>
    </row>
    <row r="35" spans="1:4" x14ac:dyDescent="0.25">
      <c r="A35" s="271" t="s">
        <v>792</v>
      </c>
      <c r="B35" s="155" t="s">
        <v>409</v>
      </c>
      <c r="C35" s="208"/>
      <c r="D35" s="63"/>
    </row>
    <row r="36" spans="1:4" x14ac:dyDescent="0.25">
      <c r="A36" s="272"/>
      <c r="B36" s="155" t="s">
        <v>410</v>
      </c>
      <c r="C36" s="60" t="s">
        <v>23</v>
      </c>
      <c r="D36" s="63"/>
    </row>
    <row r="37" spans="1:4" x14ac:dyDescent="0.25">
      <c r="A37" s="272"/>
      <c r="B37" s="155" t="s">
        <v>411</v>
      </c>
      <c r="C37" s="60" t="s">
        <v>23</v>
      </c>
      <c r="D37" s="63"/>
    </row>
    <row r="38" spans="1:4" ht="71.25" x14ac:dyDescent="0.25">
      <c r="A38" s="272"/>
      <c r="B38" s="155" t="s">
        <v>412</v>
      </c>
      <c r="C38" s="209" t="s">
        <v>22</v>
      </c>
      <c r="D38" s="210" t="s">
        <v>766</v>
      </c>
    </row>
    <row r="39" spans="1:4" x14ac:dyDescent="0.25">
      <c r="A39" s="272"/>
      <c r="B39" s="155" t="s">
        <v>413</v>
      </c>
      <c r="C39" s="60" t="s">
        <v>23</v>
      </c>
      <c r="D39" s="63"/>
    </row>
    <row r="40" spans="1:4" x14ac:dyDescent="0.25">
      <c r="A40" s="272"/>
      <c r="B40" s="155" t="s">
        <v>414</v>
      </c>
      <c r="C40" s="60" t="s">
        <v>23</v>
      </c>
      <c r="D40" s="63"/>
    </row>
    <row r="41" spans="1:4" x14ac:dyDescent="0.25">
      <c r="A41" s="272"/>
      <c r="B41" s="155" t="s">
        <v>415</v>
      </c>
      <c r="C41" s="60" t="s">
        <v>23</v>
      </c>
      <c r="D41" s="63"/>
    </row>
    <row r="42" spans="1:4" x14ac:dyDescent="0.25">
      <c r="A42" s="272"/>
      <c r="B42" s="155" t="s">
        <v>416</v>
      </c>
      <c r="C42" s="60" t="s">
        <v>23</v>
      </c>
      <c r="D42" s="63"/>
    </row>
    <row r="43" spans="1:4" x14ac:dyDescent="0.25">
      <c r="A43" s="272"/>
      <c r="B43" s="155" t="s">
        <v>417</v>
      </c>
      <c r="C43" s="60" t="s">
        <v>23</v>
      </c>
      <c r="D43" s="63"/>
    </row>
    <row r="44" spans="1:4" ht="142.5" x14ac:dyDescent="0.25">
      <c r="A44" s="273"/>
      <c r="B44" s="155" t="s">
        <v>418</v>
      </c>
      <c r="C44" s="209" t="s">
        <v>22</v>
      </c>
      <c r="D44" s="210" t="s">
        <v>764</v>
      </c>
    </row>
    <row r="45" spans="1:4" x14ac:dyDescent="0.25">
      <c r="A45" s="260" t="s">
        <v>419</v>
      </c>
      <c r="B45" s="155" t="s">
        <v>420</v>
      </c>
      <c r="C45" s="60" t="s">
        <v>21</v>
      </c>
      <c r="D45" s="63"/>
    </row>
    <row r="46" spans="1:4" x14ac:dyDescent="0.25">
      <c r="A46" s="262"/>
      <c r="B46" s="155" t="s">
        <v>421</v>
      </c>
      <c r="C46" s="60" t="s">
        <v>21</v>
      </c>
      <c r="D46" s="63"/>
    </row>
    <row r="47" spans="1:4" x14ac:dyDescent="0.25">
      <c r="A47" s="262"/>
      <c r="B47" s="155" t="s">
        <v>422</v>
      </c>
      <c r="C47" s="209" t="s">
        <v>22</v>
      </c>
      <c r="D47" s="63"/>
    </row>
    <row r="48" spans="1:4" ht="15.75" thickBot="1" x14ac:dyDescent="0.3">
      <c r="A48" s="262"/>
      <c r="B48" s="156" t="s">
        <v>423</v>
      </c>
      <c r="C48" s="211" t="s">
        <v>22</v>
      </c>
      <c r="D48" s="212" t="s">
        <v>769</v>
      </c>
    </row>
    <row r="49" spans="1:4" ht="15.75" thickBot="1" x14ac:dyDescent="0.3">
      <c r="A49" s="117"/>
      <c r="B49" s="113" t="s">
        <v>281</v>
      </c>
      <c r="C49" s="51">
        <f>100-(100*(COUNTIF(C9:C48,"No"))/((COUNTIF(C9:C48,"Yes"))+(COUNTIF(C9:C48,"No"))))</f>
        <v>48.148148148148145</v>
      </c>
      <c r="D49" s="118"/>
    </row>
  </sheetData>
  <autoFilter ref="A8:D8" xr:uid="{F425F795-31FA-4179-8ED9-900AD3B4D3D3}"/>
  <mergeCells count="6">
    <mergeCell ref="A14:A22"/>
    <mergeCell ref="A23:A34"/>
    <mergeCell ref="A35:A44"/>
    <mergeCell ref="A45:A48"/>
    <mergeCell ref="A1:D1"/>
    <mergeCell ref="A9:A13"/>
  </mergeCells>
  <conditionalFormatting sqref="C49">
    <cfRule type="cellIs" dxfId="10" priority="1" operator="lessThanOrEqual">
      <formula>25</formula>
    </cfRule>
  </conditionalFormatting>
  <dataValidations count="1">
    <dataValidation type="list" allowBlank="1" showInputMessage="1" showErrorMessage="1" sqref="C9:C48" xr:uid="{C6C19FFD-38D3-422E-B711-20E446C76B2B}">
      <formula1>$F$8:$F$10</formula1>
    </dataValidation>
  </dataValidations>
  <hyperlinks>
    <hyperlink ref="B6" r:id="rId1" xr:uid="{25649CB5-801D-46F0-8141-22ECF85DBF6D}"/>
  </hyperlinks>
  <pageMargins left="0.7" right="0.7" top="0.75" bottom="0.75" header="0.3" footer="0.3"/>
  <pageSetup paperSize="9" orientation="portrait" verticalDpi="0"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685B40-DA3C-4FBF-89D5-8714A67D940A}">
  <dimension ref="A1:F75"/>
  <sheetViews>
    <sheetView workbookViewId="0">
      <selection activeCell="E66" sqref="E66"/>
    </sheetView>
  </sheetViews>
  <sheetFormatPr defaultColWidth="9.140625" defaultRowHeight="14.25" x14ac:dyDescent="0.2"/>
  <cols>
    <col min="1" max="1" width="22.140625" style="54" customWidth="1"/>
    <col min="2" max="2" width="85" style="54" customWidth="1"/>
    <col min="3" max="3" width="16.42578125" style="54" customWidth="1"/>
    <col min="4" max="4" width="75.140625" style="54" customWidth="1"/>
    <col min="5" max="5" width="22.7109375" style="199" customWidth="1"/>
    <col min="6" max="16384" width="9.140625" style="54"/>
  </cols>
  <sheetData>
    <row r="1" spans="1:6" s="105" customFormat="1" ht="18" x14ac:dyDescent="0.25">
      <c r="A1" s="259" t="s">
        <v>477</v>
      </c>
      <c r="B1" s="259"/>
      <c r="C1" s="259"/>
      <c r="D1" s="259"/>
      <c r="E1" s="198"/>
    </row>
    <row r="3" spans="1:6" ht="29.25" x14ac:dyDescent="0.25">
      <c r="A3" s="55" t="s">
        <v>258</v>
      </c>
      <c r="B3" s="93" t="s">
        <v>732</v>
      </c>
    </row>
    <row r="4" spans="1:6" ht="15" x14ac:dyDescent="0.25">
      <c r="A4" s="55" t="s">
        <v>259</v>
      </c>
      <c r="B4" s="182"/>
    </row>
    <row r="6" spans="1:6" ht="15" x14ac:dyDescent="0.25">
      <c r="A6" s="59" t="s">
        <v>260</v>
      </c>
      <c r="B6" s="278" t="s">
        <v>549</v>
      </c>
      <c r="C6" s="278"/>
      <c r="D6" s="278"/>
    </row>
    <row r="7" spans="1:6" ht="15" x14ac:dyDescent="0.2">
      <c r="A7" s="97"/>
      <c r="B7" s="103" t="s">
        <v>559</v>
      </c>
      <c r="C7" s="104"/>
      <c r="D7" s="104"/>
    </row>
    <row r="8" spans="1:6" ht="15" x14ac:dyDescent="0.25">
      <c r="A8" s="84"/>
      <c r="B8" s="99"/>
      <c r="C8" s="100"/>
      <c r="D8" s="101"/>
      <c r="E8" s="101"/>
    </row>
    <row r="9" spans="1:6" ht="15" x14ac:dyDescent="0.2">
      <c r="A9" s="106" t="s">
        <v>550</v>
      </c>
      <c r="B9" s="106" t="s">
        <v>2</v>
      </c>
      <c r="C9" s="195" t="s">
        <v>551</v>
      </c>
      <c r="D9" s="189" t="s">
        <v>50</v>
      </c>
      <c r="E9" s="101"/>
      <c r="F9" s="77" t="s">
        <v>21</v>
      </c>
    </row>
    <row r="10" spans="1:6" ht="28.5" x14ac:dyDescent="0.2">
      <c r="A10" s="102" t="s">
        <v>552</v>
      </c>
      <c r="B10" s="98" t="s">
        <v>553</v>
      </c>
      <c r="C10" s="196" t="s">
        <v>21</v>
      </c>
      <c r="D10" s="71"/>
      <c r="E10" s="101"/>
      <c r="F10" s="77" t="s">
        <v>22</v>
      </c>
    </row>
    <row r="11" spans="1:6" x14ac:dyDescent="0.2">
      <c r="A11" s="276" t="s">
        <v>554</v>
      </c>
      <c r="B11" s="98" t="s">
        <v>555</v>
      </c>
      <c r="C11" s="196" t="s">
        <v>23</v>
      </c>
      <c r="D11" s="61" t="s">
        <v>734</v>
      </c>
      <c r="E11" s="101"/>
      <c r="F11" s="77" t="s">
        <v>23</v>
      </c>
    </row>
    <row r="12" spans="1:6" x14ac:dyDescent="0.2">
      <c r="A12" s="277"/>
      <c r="B12" s="98" t="s">
        <v>556</v>
      </c>
      <c r="C12" s="196" t="s">
        <v>23</v>
      </c>
      <c r="D12" s="61" t="s">
        <v>734</v>
      </c>
      <c r="E12" s="101"/>
    </row>
    <row r="13" spans="1:6" x14ac:dyDescent="0.2">
      <c r="A13" s="277"/>
      <c r="B13" s="98" t="s">
        <v>557</v>
      </c>
      <c r="C13" s="196" t="s">
        <v>23</v>
      </c>
      <c r="D13" s="61" t="s">
        <v>734</v>
      </c>
      <c r="E13" s="101"/>
    </row>
    <row r="14" spans="1:6" x14ac:dyDescent="0.2">
      <c r="A14" s="277"/>
      <c r="B14" s="98" t="s">
        <v>558</v>
      </c>
      <c r="C14" s="196" t="s">
        <v>23</v>
      </c>
      <c r="D14" s="61" t="s">
        <v>734</v>
      </c>
      <c r="E14" s="101"/>
    </row>
    <row r="15" spans="1:6" x14ac:dyDescent="0.2">
      <c r="D15" s="56"/>
    </row>
    <row r="16" spans="1:6" ht="15" x14ac:dyDescent="0.2">
      <c r="A16" s="57" t="s">
        <v>275</v>
      </c>
      <c r="B16" s="57" t="s">
        <v>276</v>
      </c>
      <c r="C16" s="187" t="s">
        <v>236</v>
      </c>
      <c r="D16" s="188" t="s">
        <v>50</v>
      </c>
    </row>
    <row r="17" spans="1:5" x14ac:dyDescent="0.2">
      <c r="A17" s="274" t="s">
        <v>478</v>
      </c>
      <c r="B17" s="125" t="s">
        <v>585</v>
      </c>
      <c r="C17" s="196" t="s">
        <v>21</v>
      </c>
      <c r="D17" s="71"/>
      <c r="E17" s="101"/>
    </row>
    <row r="18" spans="1:5" ht="15" x14ac:dyDescent="0.2">
      <c r="A18" s="274"/>
      <c r="B18" s="157" t="s">
        <v>626</v>
      </c>
      <c r="C18" s="200"/>
      <c r="D18" s="71"/>
      <c r="E18" s="101"/>
    </row>
    <row r="19" spans="1:5" x14ac:dyDescent="0.2">
      <c r="A19" s="275"/>
      <c r="B19" s="97" t="s">
        <v>479</v>
      </c>
      <c r="C19" s="196" t="s">
        <v>21</v>
      </c>
      <c r="D19" s="190"/>
      <c r="E19" s="101"/>
    </row>
    <row r="20" spans="1:5" ht="28.5" x14ac:dyDescent="0.2">
      <c r="A20" s="275"/>
      <c r="B20" s="97" t="s">
        <v>480</v>
      </c>
      <c r="C20" s="196" t="s">
        <v>21</v>
      </c>
      <c r="D20" s="71"/>
      <c r="E20" s="101"/>
    </row>
    <row r="21" spans="1:5" x14ac:dyDescent="0.2">
      <c r="A21" s="275"/>
      <c r="B21" s="97" t="s">
        <v>481</v>
      </c>
      <c r="C21" s="196" t="s">
        <v>21</v>
      </c>
      <c r="D21" s="71"/>
      <c r="E21" s="101"/>
    </row>
    <row r="22" spans="1:5" x14ac:dyDescent="0.2">
      <c r="A22" s="275"/>
      <c r="B22" s="97" t="s">
        <v>482</v>
      </c>
      <c r="C22" s="196" t="s">
        <v>21</v>
      </c>
      <c r="D22" s="71"/>
      <c r="E22" s="101"/>
    </row>
    <row r="23" spans="1:5" x14ac:dyDescent="0.2">
      <c r="A23" s="275"/>
      <c r="B23" s="97" t="s">
        <v>483</v>
      </c>
      <c r="C23" s="196" t="s">
        <v>21</v>
      </c>
      <c r="D23" s="61" t="s">
        <v>750</v>
      </c>
      <c r="E23" s="101"/>
    </row>
    <row r="24" spans="1:5" x14ac:dyDescent="0.2">
      <c r="A24" s="275"/>
      <c r="B24" s="97" t="s">
        <v>484</v>
      </c>
      <c r="C24" s="196" t="s">
        <v>21</v>
      </c>
      <c r="D24" s="71"/>
      <c r="E24" s="101"/>
    </row>
    <row r="25" spans="1:5" ht="28.5" x14ac:dyDescent="0.2">
      <c r="A25" s="275"/>
      <c r="B25" s="97" t="s">
        <v>485</v>
      </c>
      <c r="C25" s="196" t="s">
        <v>21</v>
      </c>
      <c r="D25" s="71"/>
      <c r="E25" s="101"/>
    </row>
    <row r="26" spans="1:5" x14ac:dyDescent="0.2">
      <c r="A26" s="275"/>
      <c r="B26" s="97" t="s">
        <v>486</v>
      </c>
      <c r="C26" s="196" t="s">
        <v>21</v>
      </c>
      <c r="D26" s="71"/>
      <c r="E26" s="101"/>
    </row>
    <row r="27" spans="1:5" ht="28.5" x14ac:dyDescent="0.2">
      <c r="A27" s="275"/>
      <c r="B27" s="97" t="s">
        <v>487</v>
      </c>
      <c r="C27" s="202" t="s">
        <v>22</v>
      </c>
      <c r="D27" s="203"/>
      <c r="E27" s="101" t="s">
        <v>807</v>
      </c>
    </row>
    <row r="28" spans="1:5" ht="28.5" x14ac:dyDescent="0.2">
      <c r="A28" s="275"/>
      <c r="B28" s="97" t="s">
        <v>488</v>
      </c>
      <c r="C28" s="202" t="s">
        <v>22</v>
      </c>
      <c r="D28" s="203"/>
      <c r="E28" s="101" t="s">
        <v>807</v>
      </c>
    </row>
    <row r="29" spans="1:5" ht="28.5" x14ac:dyDescent="0.2">
      <c r="A29" s="275"/>
      <c r="B29" s="97" t="s">
        <v>489</v>
      </c>
      <c r="C29" s="202" t="s">
        <v>21</v>
      </c>
      <c r="D29" s="193" t="s">
        <v>751</v>
      </c>
      <c r="E29" s="101" t="s">
        <v>807</v>
      </c>
    </row>
    <row r="30" spans="1:5" ht="42.75" x14ac:dyDescent="0.2">
      <c r="A30" s="275"/>
      <c r="B30" s="128" t="s">
        <v>627</v>
      </c>
      <c r="C30" s="201"/>
      <c r="D30" s="193" t="s">
        <v>741</v>
      </c>
      <c r="E30" s="101" t="s">
        <v>806</v>
      </c>
    </row>
    <row r="31" spans="1:5" x14ac:dyDescent="0.2">
      <c r="A31" s="275"/>
      <c r="B31" s="97" t="s">
        <v>490</v>
      </c>
      <c r="C31" s="196" t="s">
        <v>21</v>
      </c>
      <c r="D31" s="191"/>
      <c r="E31" s="101"/>
    </row>
    <row r="32" spans="1:5" x14ac:dyDescent="0.2">
      <c r="A32" s="275"/>
      <c r="B32" s="97" t="s">
        <v>491</v>
      </c>
      <c r="C32" s="196" t="s">
        <v>21</v>
      </c>
      <c r="D32" s="191"/>
      <c r="E32" s="101"/>
    </row>
    <row r="33" spans="1:5" x14ac:dyDescent="0.2">
      <c r="A33" s="275"/>
      <c r="B33" s="97" t="s">
        <v>492</v>
      </c>
      <c r="C33" s="196" t="s">
        <v>21</v>
      </c>
      <c r="D33" s="191"/>
      <c r="E33" s="101"/>
    </row>
    <row r="34" spans="1:5" x14ac:dyDescent="0.2">
      <c r="A34" s="275"/>
      <c r="B34" s="97" t="s">
        <v>493</v>
      </c>
      <c r="C34" s="196" t="s">
        <v>21</v>
      </c>
      <c r="D34" s="191"/>
      <c r="E34" s="101"/>
    </row>
    <row r="35" spans="1:5" x14ac:dyDescent="0.2">
      <c r="A35" s="275"/>
      <c r="B35" s="97" t="s">
        <v>494</v>
      </c>
      <c r="C35" s="196" t="s">
        <v>21</v>
      </c>
      <c r="D35" s="191"/>
      <c r="E35" s="101"/>
    </row>
    <row r="36" spans="1:5" x14ac:dyDescent="0.2">
      <c r="A36" s="275"/>
      <c r="B36" s="97" t="s">
        <v>495</v>
      </c>
      <c r="C36" s="196" t="s">
        <v>21</v>
      </c>
      <c r="D36" s="191"/>
      <c r="E36" s="101"/>
    </row>
    <row r="37" spans="1:5" x14ac:dyDescent="0.2">
      <c r="A37" s="275"/>
      <c r="B37" s="97" t="s">
        <v>496</v>
      </c>
      <c r="C37" s="196" t="s">
        <v>21</v>
      </c>
      <c r="D37" s="191"/>
      <c r="E37" s="101"/>
    </row>
    <row r="38" spans="1:5" x14ac:dyDescent="0.2">
      <c r="A38" s="275"/>
      <c r="B38" s="97" t="s">
        <v>497</v>
      </c>
      <c r="C38" s="196" t="s">
        <v>21</v>
      </c>
      <c r="D38" s="191"/>
      <c r="E38" s="101"/>
    </row>
    <row r="39" spans="1:5" ht="28.5" x14ac:dyDescent="0.2">
      <c r="A39" s="275"/>
      <c r="B39" s="97" t="s">
        <v>498</v>
      </c>
      <c r="C39" s="196" t="s">
        <v>21</v>
      </c>
      <c r="D39" s="191"/>
      <c r="E39" s="101"/>
    </row>
    <row r="40" spans="1:5" ht="28.5" x14ac:dyDescent="0.2">
      <c r="A40" s="275"/>
      <c r="B40" s="97" t="s">
        <v>499</v>
      </c>
      <c r="C40" s="196" t="s">
        <v>21</v>
      </c>
      <c r="D40" s="71"/>
      <c r="E40" s="101"/>
    </row>
    <row r="41" spans="1:5" x14ac:dyDescent="0.2">
      <c r="A41" s="275"/>
      <c r="B41" s="97" t="s">
        <v>500</v>
      </c>
      <c r="C41" s="196" t="s">
        <v>21</v>
      </c>
      <c r="D41" s="191"/>
      <c r="E41" s="101"/>
    </row>
    <row r="42" spans="1:5" ht="60" x14ac:dyDescent="0.2">
      <c r="A42" s="106" t="s">
        <v>501</v>
      </c>
      <c r="B42" s="103" t="s">
        <v>502</v>
      </c>
      <c r="C42" s="196" t="s">
        <v>21</v>
      </c>
      <c r="D42" s="71"/>
      <c r="E42" s="101"/>
    </row>
    <row r="43" spans="1:5" x14ac:dyDescent="0.2">
      <c r="A43" s="279" t="s">
        <v>503</v>
      </c>
      <c r="B43" s="125" t="s">
        <v>504</v>
      </c>
      <c r="C43" s="196" t="s">
        <v>21</v>
      </c>
      <c r="D43" s="71"/>
      <c r="E43" s="101"/>
    </row>
    <row r="44" spans="1:5" ht="28.5" x14ac:dyDescent="0.2">
      <c r="A44" s="280"/>
      <c r="B44" s="97" t="s">
        <v>656</v>
      </c>
      <c r="C44" s="196" t="s">
        <v>23</v>
      </c>
      <c r="D44" s="61" t="s">
        <v>742</v>
      </c>
      <c r="E44" s="101"/>
    </row>
    <row r="45" spans="1:5" ht="30" x14ac:dyDescent="0.2">
      <c r="A45" s="106" t="s">
        <v>505</v>
      </c>
      <c r="B45" s="97" t="s">
        <v>506</v>
      </c>
      <c r="C45" s="196" t="s">
        <v>23</v>
      </c>
      <c r="D45" s="61" t="s">
        <v>743</v>
      </c>
      <c r="E45" s="101"/>
    </row>
    <row r="46" spans="1:5" ht="30" x14ac:dyDescent="0.2">
      <c r="A46" s="106" t="s">
        <v>507</v>
      </c>
      <c r="B46" s="97" t="s">
        <v>508</v>
      </c>
      <c r="C46" s="196" t="s">
        <v>21</v>
      </c>
      <c r="D46" s="71"/>
      <c r="E46" s="101"/>
    </row>
    <row r="47" spans="1:5" x14ac:dyDescent="0.2">
      <c r="A47" s="274" t="s">
        <v>509</v>
      </c>
      <c r="B47" s="98" t="s">
        <v>510</v>
      </c>
      <c r="C47" s="202" t="s">
        <v>22</v>
      </c>
      <c r="D47" s="194" t="s">
        <v>745</v>
      </c>
      <c r="E47" s="101" t="s">
        <v>803</v>
      </c>
    </row>
    <row r="48" spans="1:5" x14ac:dyDescent="0.2">
      <c r="A48" s="274"/>
      <c r="B48" s="98" t="s">
        <v>511</v>
      </c>
      <c r="C48" s="196" t="s">
        <v>22</v>
      </c>
      <c r="D48" s="191"/>
      <c r="E48" s="101"/>
    </row>
    <row r="49" spans="1:6" ht="30" x14ac:dyDescent="0.2">
      <c r="A49" s="106" t="s">
        <v>512</v>
      </c>
      <c r="B49" s="103" t="s">
        <v>513</v>
      </c>
      <c r="C49" s="196" t="s">
        <v>23</v>
      </c>
      <c r="D49" s="191" t="s">
        <v>746</v>
      </c>
      <c r="E49" s="101"/>
    </row>
    <row r="50" spans="1:6" ht="30" x14ac:dyDescent="0.2">
      <c r="A50" s="106" t="s">
        <v>514</v>
      </c>
      <c r="B50" s="103" t="s">
        <v>515</v>
      </c>
      <c r="C50" s="196" t="s">
        <v>23</v>
      </c>
      <c r="D50" s="191" t="s">
        <v>744</v>
      </c>
      <c r="E50" s="101"/>
    </row>
    <row r="51" spans="1:6" ht="45" x14ac:dyDescent="0.2">
      <c r="A51" s="106" t="s">
        <v>516</v>
      </c>
      <c r="B51" s="103" t="s">
        <v>517</v>
      </c>
      <c r="C51" s="196" t="s">
        <v>23</v>
      </c>
      <c r="D51" s="191" t="s">
        <v>747</v>
      </c>
      <c r="E51" s="101"/>
    </row>
    <row r="52" spans="1:6" x14ac:dyDescent="0.2">
      <c r="A52" s="274" t="s">
        <v>518</v>
      </c>
      <c r="B52" s="103" t="s">
        <v>519</v>
      </c>
      <c r="C52" s="196" t="s">
        <v>21</v>
      </c>
      <c r="D52" s="191"/>
      <c r="E52" s="101"/>
    </row>
    <row r="53" spans="1:6" ht="28.5" x14ac:dyDescent="0.2">
      <c r="A53" s="274"/>
      <c r="B53" s="103" t="s">
        <v>520</v>
      </c>
      <c r="C53" s="196" t="s">
        <v>21</v>
      </c>
      <c r="D53" s="191"/>
      <c r="E53" s="101"/>
    </row>
    <row r="54" spans="1:6" ht="15" x14ac:dyDescent="0.2">
      <c r="A54" s="106" t="s">
        <v>521</v>
      </c>
      <c r="B54" s="103" t="s">
        <v>522</v>
      </c>
      <c r="C54" s="196" t="s">
        <v>21</v>
      </c>
      <c r="D54" s="191"/>
      <c r="E54" s="101"/>
    </row>
    <row r="55" spans="1:6" ht="30" x14ac:dyDescent="0.2">
      <c r="A55" s="106" t="s">
        <v>523</v>
      </c>
      <c r="B55" s="98" t="s">
        <v>524</v>
      </c>
      <c r="C55" s="196" t="s">
        <v>21</v>
      </c>
      <c r="D55" s="191" t="s">
        <v>748</v>
      </c>
      <c r="E55" s="101"/>
    </row>
    <row r="56" spans="1:6" x14ac:dyDescent="0.2">
      <c r="A56" s="274" t="s">
        <v>525</v>
      </c>
      <c r="B56" s="103" t="s">
        <v>526</v>
      </c>
      <c r="C56" s="196" t="s">
        <v>21</v>
      </c>
      <c r="D56" s="191"/>
      <c r="E56" s="101"/>
    </row>
    <row r="57" spans="1:6" x14ac:dyDescent="0.2">
      <c r="A57" s="274"/>
      <c r="B57" s="103" t="s">
        <v>527</v>
      </c>
      <c r="C57" s="196" t="s">
        <v>21</v>
      </c>
      <c r="D57" s="191"/>
      <c r="E57" s="101"/>
    </row>
    <row r="58" spans="1:6" x14ac:dyDescent="0.2">
      <c r="A58" s="274"/>
      <c r="B58" s="103" t="s">
        <v>528</v>
      </c>
      <c r="C58" s="196" t="s">
        <v>21</v>
      </c>
      <c r="D58" s="191"/>
      <c r="E58" s="101"/>
    </row>
    <row r="59" spans="1:6" ht="71.25" x14ac:dyDescent="0.2">
      <c r="A59" s="274" t="s">
        <v>529</v>
      </c>
      <c r="B59" s="97" t="s">
        <v>530</v>
      </c>
      <c r="C59" s="196" t="s">
        <v>21</v>
      </c>
      <c r="D59" s="61" t="s">
        <v>754</v>
      </c>
      <c r="E59" s="101"/>
    </row>
    <row r="60" spans="1:6" x14ac:dyDescent="0.2">
      <c r="A60" s="274"/>
      <c r="B60" s="97" t="s">
        <v>531</v>
      </c>
      <c r="C60" s="196" t="s">
        <v>21</v>
      </c>
      <c r="D60" s="61" t="s">
        <v>736</v>
      </c>
      <c r="E60" s="101"/>
    </row>
    <row r="61" spans="1:6" x14ac:dyDescent="0.2">
      <c r="A61" s="274"/>
      <c r="B61" s="98" t="s">
        <v>532</v>
      </c>
      <c r="C61" s="196" t="s">
        <v>21</v>
      </c>
      <c r="D61" s="71"/>
      <c r="E61" s="101"/>
    </row>
    <row r="62" spans="1:6" ht="28.5" x14ac:dyDescent="0.2">
      <c r="A62" s="274"/>
      <c r="B62" s="97" t="s">
        <v>533</v>
      </c>
      <c r="C62" s="202" t="s">
        <v>22</v>
      </c>
      <c r="D62" s="193" t="s">
        <v>737</v>
      </c>
      <c r="E62" s="101" t="s">
        <v>803</v>
      </c>
    </row>
    <row r="63" spans="1:6" ht="57" x14ac:dyDescent="0.2">
      <c r="A63" s="274" t="s">
        <v>534</v>
      </c>
      <c r="B63" s="103" t="s">
        <v>535</v>
      </c>
      <c r="C63" s="196" t="s">
        <v>21</v>
      </c>
      <c r="D63" s="193" t="s">
        <v>749</v>
      </c>
      <c r="E63" s="101" t="s">
        <v>803</v>
      </c>
    </row>
    <row r="64" spans="1:6" ht="28.5" x14ac:dyDescent="0.25">
      <c r="A64" s="274"/>
      <c r="B64" s="103" t="s">
        <v>536</v>
      </c>
      <c r="C64" s="202" t="s">
        <v>22</v>
      </c>
      <c r="D64" s="193" t="s">
        <v>738</v>
      </c>
      <c r="E64" s="101" t="s">
        <v>803</v>
      </c>
      <c r="F64" s="94"/>
    </row>
    <row r="65" spans="1:6" ht="28.5" x14ac:dyDescent="0.25">
      <c r="A65" s="274"/>
      <c r="B65" s="103" t="s">
        <v>537</v>
      </c>
      <c r="C65" s="196" t="s">
        <v>23</v>
      </c>
      <c r="D65" s="61" t="s">
        <v>739</v>
      </c>
      <c r="E65" s="101"/>
      <c r="F65" s="94"/>
    </row>
    <row r="66" spans="1:6" ht="42.75" x14ac:dyDescent="0.2">
      <c r="A66" s="274"/>
      <c r="B66" s="97" t="s">
        <v>628</v>
      </c>
      <c r="C66" s="196" t="s">
        <v>22</v>
      </c>
      <c r="D66" s="193" t="s">
        <v>740</v>
      </c>
      <c r="E66" s="101" t="s">
        <v>803</v>
      </c>
    </row>
    <row r="67" spans="1:6" x14ac:dyDescent="0.2">
      <c r="A67" s="274" t="s">
        <v>538</v>
      </c>
      <c r="B67" s="103" t="s">
        <v>539</v>
      </c>
      <c r="C67" s="196" t="s">
        <v>21</v>
      </c>
      <c r="D67" s="71"/>
      <c r="E67" s="101"/>
    </row>
    <row r="68" spans="1:6" x14ac:dyDescent="0.2">
      <c r="A68" s="274"/>
      <c r="B68" s="103" t="s">
        <v>540</v>
      </c>
      <c r="C68" s="196" t="s">
        <v>21</v>
      </c>
      <c r="D68" s="190" t="s">
        <v>735</v>
      </c>
      <c r="E68" s="101"/>
    </row>
    <row r="69" spans="1:6" x14ac:dyDescent="0.2">
      <c r="A69" s="274"/>
      <c r="B69" s="103" t="s">
        <v>541</v>
      </c>
      <c r="C69" s="196" t="s">
        <v>21</v>
      </c>
      <c r="D69" s="191"/>
      <c r="E69" s="101"/>
    </row>
    <row r="70" spans="1:6" x14ac:dyDescent="0.2">
      <c r="A70" s="274"/>
      <c r="B70" s="103" t="s">
        <v>542</v>
      </c>
      <c r="C70" s="196" t="s">
        <v>21</v>
      </c>
      <c r="D70" s="191"/>
      <c r="E70" s="101"/>
    </row>
    <row r="71" spans="1:6" ht="28.5" x14ac:dyDescent="0.2">
      <c r="A71" s="274" t="s">
        <v>543</v>
      </c>
      <c r="B71" s="97" t="s">
        <v>544</v>
      </c>
      <c r="C71" s="196" t="s">
        <v>21</v>
      </c>
      <c r="D71" s="71"/>
      <c r="E71" s="101"/>
    </row>
    <row r="72" spans="1:6" x14ac:dyDescent="0.2">
      <c r="A72" s="274"/>
      <c r="B72" s="97" t="s">
        <v>545</v>
      </c>
      <c r="C72" s="196" t="s">
        <v>21</v>
      </c>
      <c r="D72" s="71"/>
      <c r="E72" s="101"/>
    </row>
    <row r="73" spans="1:6" x14ac:dyDescent="0.2">
      <c r="A73" s="275"/>
      <c r="B73" s="97" t="s">
        <v>546</v>
      </c>
      <c r="C73" s="196" t="s">
        <v>21</v>
      </c>
      <c r="D73" s="191"/>
      <c r="E73" s="101"/>
    </row>
    <row r="74" spans="1:6" ht="45.75" thickBot="1" x14ac:dyDescent="0.25">
      <c r="A74" s="122" t="s">
        <v>547</v>
      </c>
      <c r="B74" s="89" t="s">
        <v>548</v>
      </c>
      <c r="C74" s="197" t="s">
        <v>21</v>
      </c>
      <c r="D74" s="89"/>
      <c r="E74" s="101"/>
    </row>
    <row r="75" spans="1:6" ht="15.75" thickBot="1" x14ac:dyDescent="0.25">
      <c r="A75" s="117"/>
      <c r="B75" s="113" t="s">
        <v>281</v>
      </c>
      <c r="C75" s="51">
        <f>100-(100*(COUNTIF(C39:C74,"No"))/((COUNTIF(C39:C74,"Yes"))+(COUNTIF(C39:C74,"No"))))</f>
        <v>83.333333333333329</v>
      </c>
      <c r="D75" s="118"/>
    </row>
  </sheetData>
  <autoFilter ref="A16:D16" xr:uid="{CE685B40-DA3C-4FBF-89D5-8714A67D940A}"/>
  <mergeCells count="12">
    <mergeCell ref="A71:A73"/>
    <mergeCell ref="A1:D1"/>
    <mergeCell ref="A17:A41"/>
    <mergeCell ref="A47:A48"/>
    <mergeCell ref="A11:A14"/>
    <mergeCell ref="B6:D6"/>
    <mergeCell ref="A52:A53"/>
    <mergeCell ref="A56:A58"/>
    <mergeCell ref="A59:A62"/>
    <mergeCell ref="A63:A66"/>
    <mergeCell ref="A67:A70"/>
    <mergeCell ref="A43:A44"/>
  </mergeCells>
  <conditionalFormatting sqref="C75">
    <cfRule type="cellIs" dxfId="9" priority="2" operator="lessThanOrEqual">
      <formula>25</formula>
    </cfRule>
  </conditionalFormatting>
  <conditionalFormatting sqref="C17:C18">
    <cfRule type="cellIs" dxfId="8" priority="1" operator="equal">
      <formula>"No"</formula>
    </cfRule>
  </conditionalFormatting>
  <dataValidations count="2">
    <dataValidation type="list" allowBlank="1" showInputMessage="1" showErrorMessage="1" sqref="E17:E23" xr:uid="{5D4AB8FF-762C-466D-98BF-3E8B7F5A5E32}">
      <formula1>$G$16:$G$19</formula1>
    </dataValidation>
    <dataValidation type="list" allowBlank="1" showInputMessage="1" showErrorMessage="1" sqref="C10:C14 C17:C74" xr:uid="{14BFE4D3-68F2-44AE-9803-2999DE8E7AD4}">
      <formula1>$F$9:$F$11</formula1>
    </dataValidation>
  </dataValidations>
  <hyperlinks>
    <hyperlink ref="B6:D6" r:id="rId1" display="NRW FPMP Guidance No. 16 Fire prevention and mitigation plan - waste management" xr:uid="{66A5F71B-C6C7-4E56-95A9-B54CE08B9CD5}"/>
  </hyperlinks>
  <pageMargins left="0.7" right="0.7" top="0.75" bottom="0.75" header="0.3" footer="0.3"/>
  <pageSetup paperSize="9" orientation="portrait" verticalDpi="0"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66C820-48B6-46CF-BDA1-17CC1F3F663C}">
  <dimension ref="A1:G46"/>
  <sheetViews>
    <sheetView topLeftCell="A34" workbookViewId="0">
      <selection activeCell="C43" sqref="C43"/>
    </sheetView>
  </sheetViews>
  <sheetFormatPr defaultRowHeight="15" x14ac:dyDescent="0.25"/>
  <cols>
    <col min="1" max="1" width="22.28515625" style="94" bestFit="1" customWidth="1"/>
    <col min="2" max="2" width="98" style="94" customWidth="1"/>
    <col min="3" max="3" width="16" customWidth="1"/>
    <col min="4" max="4" width="63.5703125" customWidth="1"/>
    <col min="5" max="5" width="19" customWidth="1"/>
    <col min="6" max="6" width="14.42578125" customWidth="1"/>
    <col min="7" max="7" width="13.5703125" customWidth="1"/>
  </cols>
  <sheetData>
    <row r="1" spans="1:6" ht="18" x14ac:dyDescent="0.25">
      <c r="A1" s="259" t="s">
        <v>435</v>
      </c>
      <c r="B1" s="259"/>
      <c r="C1" s="259"/>
      <c r="D1" s="259"/>
    </row>
    <row r="2" spans="1:6" x14ac:dyDescent="0.25">
      <c r="A2" s="79"/>
      <c r="B2" s="79"/>
      <c r="C2" s="54"/>
      <c r="D2" s="54"/>
    </row>
    <row r="3" spans="1:6" ht="29.25" x14ac:dyDescent="0.25">
      <c r="A3" s="148" t="s">
        <v>258</v>
      </c>
      <c r="B3" s="183" t="s">
        <v>733</v>
      </c>
      <c r="C3" s="54"/>
      <c r="D3" s="54"/>
    </row>
    <row r="4" spans="1:6" x14ac:dyDescent="0.25">
      <c r="A4" s="148" t="s">
        <v>259</v>
      </c>
      <c r="B4" s="152"/>
      <c r="C4" s="54"/>
      <c r="D4" s="54"/>
    </row>
    <row r="5" spans="1:6" x14ac:dyDescent="0.25">
      <c r="A5" s="79"/>
      <c r="B5" s="79"/>
      <c r="C5" s="54"/>
      <c r="D5" s="54"/>
    </row>
    <row r="6" spans="1:6" x14ac:dyDescent="0.25">
      <c r="A6" s="151" t="s">
        <v>260</v>
      </c>
      <c r="B6" s="158" t="s">
        <v>587</v>
      </c>
      <c r="C6" s="81"/>
      <c r="D6" s="81"/>
    </row>
    <row r="7" spans="1:6" x14ac:dyDescent="0.25">
      <c r="A7" s="79"/>
      <c r="B7" s="79"/>
      <c r="C7" s="54"/>
      <c r="D7" s="54"/>
    </row>
    <row r="8" spans="1:6" x14ac:dyDescent="0.25">
      <c r="A8" s="149" t="s">
        <v>275</v>
      </c>
      <c r="B8" s="149" t="s">
        <v>276</v>
      </c>
      <c r="C8" s="40" t="s">
        <v>236</v>
      </c>
      <c r="D8" s="40" t="s">
        <v>50</v>
      </c>
      <c r="F8" s="77" t="s">
        <v>21</v>
      </c>
    </row>
    <row r="9" spans="1:6" ht="42.75" x14ac:dyDescent="0.25">
      <c r="A9" s="260" t="s">
        <v>476</v>
      </c>
      <c r="B9" s="159" t="s">
        <v>586</v>
      </c>
      <c r="C9" s="213" t="s">
        <v>21</v>
      </c>
      <c r="D9" s="170" t="s">
        <v>771</v>
      </c>
      <c r="E9" s="94"/>
      <c r="F9" s="77" t="s">
        <v>22</v>
      </c>
    </row>
    <row r="10" spans="1:6" x14ac:dyDescent="0.25">
      <c r="A10" s="262"/>
      <c r="B10" s="128" t="s">
        <v>436</v>
      </c>
      <c r="C10" s="10" t="s">
        <v>21</v>
      </c>
      <c r="D10" s="58"/>
      <c r="F10" s="77" t="s">
        <v>23</v>
      </c>
    </row>
    <row r="11" spans="1:6" x14ac:dyDescent="0.25">
      <c r="A11" s="261"/>
      <c r="B11" s="128" t="s">
        <v>437</v>
      </c>
      <c r="C11" s="10" t="s">
        <v>21</v>
      </c>
      <c r="D11" s="58"/>
    </row>
    <row r="12" spans="1:6" ht="42.75" x14ac:dyDescent="0.25">
      <c r="A12" s="260" t="s">
        <v>471</v>
      </c>
      <c r="B12" s="129" t="s">
        <v>438</v>
      </c>
      <c r="C12" s="10" t="s">
        <v>21</v>
      </c>
      <c r="D12" s="192" t="s">
        <v>777</v>
      </c>
    </row>
    <row r="13" spans="1:6" ht="57.75" x14ac:dyDescent="0.25">
      <c r="A13" s="262"/>
      <c r="B13" s="129" t="s">
        <v>439</v>
      </c>
      <c r="C13" s="204" t="s">
        <v>21</v>
      </c>
      <c r="D13" s="172" t="s">
        <v>785</v>
      </c>
      <c r="E13" s="225" t="s">
        <v>822</v>
      </c>
    </row>
    <row r="14" spans="1:6" x14ac:dyDescent="0.25">
      <c r="A14" s="262"/>
      <c r="B14" s="129" t="s">
        <v>440</v>
      </c>
      <c r="C14" s="10" t="s">
        <v>21</v>
      </c>
      <c r="D14" s="192" t="s">
        <v>778</v>
      </c>
    </row>
    <row r="15" spans="1:6" ht="28.5" x14ac:dyDescent="0.25">
      <c r="A15" s="262"/>
      <c r="B15" s="129" t="s">
        <v>441</v>
      </c>
      <c r="C15" s="10" t="s">
        <v>21</v>
      </c>
      <c r="D15" s="192" t="s">
        <v>773</v>
      </c>
    </row>
    <row r="16" spans="1:6" ht="28.5" x14ac:dyDescent="0.25">
      <c r="A16" s="262"/>
      <c r="B16" s="129" t="s">
        <v>442</v>
      </c>
      <c r="C16" s="10" t="s">
        <v>21</v>
      </c>
      <c r="D16" s="192" t="s">
        <v>773</v>
      </c>
    </row>
    <row r="17" spans="1:5" ht="71.25" x14ac:dyDescent="0.25">
      <c r="A17" s="262"/>
      <c r="B17" s="129" t="s">
        <v>443</v>
      </c>
      <c r="C17" s="10" t="s">
        <v>21</v>
      </c>
      <c r="D17" s="192" t="s">
        <v>801</v>
      </c>
    </row>
    <row r="18" spans="1:5" x14ac:dyDescent="0.25">
      <c r="A18" s="262"/>
      <c r="B18" s="129" t="s">
        <v>444</v>
      </c>
      <c r="C18" s="10" t="s">
        <v>21</v>
      </c>
      <c r="D18" s="192" t="s">
        <v>772</v>
      </c>
    </row>
    <row r="19" spans="1:5" ht="57.75" x14ac:dyDescent="0.25">
      <c r="A19" s="262"/>
      <c r="B19" s="129" t="s">
        <v>445</v>
      </c>
      <c r="C19" s="204" t="s">
        <v>21</v>
      </c>
      <c r="D19" s="171" t="s">
        <v>797</v>
      </c>
      <c r="E19" s="126" t="s">
        <v>819</v>
      </c>
    </row>
    <row r="20" spans="1:5" x14ac:dyDescent="0.25">
      <c r="A20" s="262"/>
      <c r="B20" s="129" t="s">
        <v>446</v>
      </c>
      <c r="C20" s="10" t="s">
        <v>21</v>
      </c>
      <c r="D20" s="192" t="s">
        <v>774</v>
      </c>
    </row>
    <row r="21" spans="1:5" ht="57" x14ac:dyDescent="0.25">
      <c r="A21" s="262"/>
      <c r="B21" s="129" t="s">
        <v>447</v>
      </c>
      <c r="C21" s="10" t="s">
        <v>21</v>
      </c>
      <c r="D21" s="7" t="s">
        <v>786</v>
      </c>
    </row>
    <row r="22" spans="1:5" ht="28.5" x14ac:dyDescent="0.25">
      <c r="A22" s="262"/>
      <c r="B22" s="217" t="s">
        <v>448</v>
      </c>
      <c r="C22" s="8" t="s">
        <v>21</v>
      </c>
      <c r="D22" s="12"/>
    </row>
    <row r="23" spans="1:5" x14ac:dyDescent="0.25">
      <c r="A23" s="262"/>
      <c r="B23" s="129" t="s">
        <v>449</v>
      </c>
      <c r="C23" s="10" t="s">
        <v>21</v>
      </c>
      <c r="D23" s="192" t="s">
        <v>779</v>
      </c>
    </row>
    <row r="24" spans="1:5" x14ac:dyDescent="0.25">
      <c r="A24" s="262"/>
      <c r="B24" s="129" t="s">
        <v>450</v>
      </c>
      <c r="C24" s="10" t="s">
        <v>21</v>
      </c>
      <c r="D24" s="192" t="s">
        <v>780</v>
      </c>
    </row>
    <row r="25" spans="1:5" x14ac:dyDescent="0.25">
      <c r="A25" s="262"/>
      <c r="B25" s="129" t="s">
        <v>451</v>
      </c>
      <c r="C25" s="10" t="s">
        <v>21</v>
      </c>
      <c r="D25" s="192" t="s">
        <v>781</v>
      </c>
    </row>
    <row r="26" spans="1:5" x14ac:dyDescent="0.25">
      <c r="A26" s="261"/>
      <c r="B26" s="129" t="s">
        <v>452</v>
      </c>
      <c r="C26" s="8" t="s">
        <v>21</v>
      </c>
      <c r="D26" s="12" t="s">
        <v>793</v>
      </c>
    </row>
    <row r="27" spans="1:5" ht="57.75" x14ac:dyDescent="0.25">
      <c r="A27" s="160" t="s">
        <v>475</v>
      </c>
      <c r="B27" s="129" t="s">
        <v>794</v>
      </c>
      <c r="C27" s="204" t="s">
        <v>22</v>
      </c>
      <c r="D27" s="172" t="s">
        <v>798</v>
      </c>
      <c r="E27" s="225" t="s">
        <v>821</v>
      </c>
    </row>
    <row r="28" spans="1:5" ht="42.75" x14ac:dyDescent="0.25">
      <c r="A28" s="150" t="s">
        <v>472</v>
      </c>
      <c r="B28" s="129" t="s">
        <v>473</v>
      </c>
      <c r="C28" s="10" t="s">
        <v>23</v>
      </c>
      <c r="D28" s="7" t="s">
        <v>799</v>
      </c>
    </row>
    <row r="29" spans="1:5" x14ac:dyDescent="0.25">
      <c r="A29" s="260" t="s">
        <v>474</v>
      </c>
      <c r="B29" s="128" t="s">
        <v>453</v>
      </c>
      <c r="C29" s="10" t="s">
        <v>21</v>
      </c>
      <c r="D29" s="58"/>
    </row>
    <row r="30" spans="1:5" x14ac:dyDescent="0.25">
      <c r="A30" s="262"/>
      <c r="B30" s="129" t="s">
        <v>454</v>
      </c>
      <c r="C30" s="8" t="s">
        <v>21</v>
      </c>
      <c r="D30" s="12" t="s">
        <v>776</v>
      </c>
    </row>
    <row r="31" spans="1:5" x14ac:dyDescent="0.25">
      <c r="A31" s="262"/>
      <c r="B31" s="129" t="s">
        <v>455</v>
      </c>
      <c r="C31" s="8" t="s">
        <v>23</v>
      </c>
      <c r="D31" s="12"/>
    </row>
    <row r="32" spans="1:5" ht="28.5" x14ac:dyDescent="0.25">
      <c r="A32" s="262"/>
      <c r="B32" s="129" t="s">
        <v>456</v>
      </c>
      <c r="C32" s="10" t="s">
        <v>23</v>
      </c>
      <c r="D32" s="192" t="s">
        <v>775</v>
      </c>
    </row>
    <row r="33" spans="1:7" ht="29.25" x14ac:dyDescent="0.25">
      <c r="A33" s="261"/>
      <c r="B33" s="126" t="s">
        <v>457</v>
      </c>
      <c r="C33" s="10" t="s">
        <v>23</v>
      </c>
      <c r="D33" s="192" t="s">
        <v>775</v>
      </c>
    </row>
    <row r="34" spans="1:7" ht="30" x14ac:dyDescent="0.25">
      <c r="A34" s="260" t="s">
        <v>470</v>
      </c>
      <c r="B34" s="128" t="s">
        <v>458</v>
      </c>
      <c r="C34" s="10" t="s">
        <v>21</v>
      </c>
      <c r="D34" s="192"/>
    </row>
    <row r="35" spans="1:7" x14ac:dyDescent="0.25">
      <c r="A35" s="262"/>
      <c r="B35" s="129" t="s">
        <v>459</v>
      </c>
      <c r="C35" s="214"/>
      <c r="D35" s="192"/>
    </row>
    <row r="36" spans="1:7" ht="57" x14ac:dyDescent="0.25">
      <c r="A36" s="262"/>
      <c r="B36" s="129" t="s">
        <v>460</v>
      </c>
      <c r="C36" s="215" t="s">
        <v>22</v>
      </c>
      <c r="D36" s="192"/>
      <c r="E36" s="291" t="s">
        <v>805</v>
      </c>
      <c r="F36" s="226" t="s">
        <v>827</v>
      </c>
      <c r="G36" s="294" t="s">
        <v>828</v>
      </c>
    </row>
    <row r="37" spans="1:7" ht="57" x14ac:dyDescent="0.25">
      <c r="A37" s="262"/>
      <c r="B37" s="129" t="s">
        <v>461</v>
      </c>
      <c r="C37" s="215" t="s">
        <v>22</v>
      </c>
      <c r="D37" s="216" t="s">
        <v>784</v>
      </c>
      <c r="E37" s="291" t="s">
        <v>805</v>
      </c>
      <c r="F37" s="226" t="s">
        <v>827</v>
      </c>
      <c r="G37" s="294" t="s">
        <v>829</v>
      </c>
    </row>
    <row r="38" spans="1:7" ht="57" x14ac:dyDescent="0.25">
      <c r="A38" s="262"/>
      <c r="B38" s="129" t="s">
        <v>462</v>
      </c>
      <c r="C38" s="215" t="s">
        <v>22</v>
      </c>
      <c r="D38" s="216" t="s">
        <v>795</v>
      </c>
      <c r="E38" s="291" t="s">
        <v>805</v>
      </c>
      <c r="F38" s="226" t="s">
        <v>827</v>
      </c>
      <c r="G38" s="294" t="s">
        <v>830</v>
      </c>
    </row>
    <row r="39" spans="1:7" ht="57" x14ac:dyDescent="0.25">
      <c r="A39" s="262"/>
      <c r="B39" s="129" t="s">
        <v>463</v>
      </c>
      <c r="C39" s="215" t="s">
        <v>22</v>
      </c>
      <c r="D39" s="192"/>
      <c r="E39" s="291" t="s">
        <v>805</v>
      </c>
      <c r="F39" s="226" t="s">
        <v>827</v>
      </c>
      <c r="G39" s="294" t="s">
        <v>830</v>
      </c>
    </row>
    <row r="40" spans="1:7" ht="57" x14ac:dyDescent="0.25">
      <c r="A40" s="262"/>
      <c r="B40" s="129" t="s">
        <v>464</v>
      </c>
      <c r="C40" s="215" t="s">
        <v>22</v>
      </c>
      <c r="D40" s="216" t="s">
        <v>800</v>
      </c>
      <c r="E40" s="291" t="s">
        <v>805</v>
      </c>
      <c r="F40" s="226" t="s">
        <v>827</v>
      </c>
      <c r="G40" s="294" t="s">
        <v>829</v>
      </c>
    </row>
    <row r="41" spans="1:7" x14ac:dyDescent="0.25">
      <c r="A41" s="262"/>
      <c r="B41" s="129" t="s">
        <v>465</v>
      </c>
      <c r="C41" s="10" t="s">
        <v>21</v>
      </c>
      <c r="D41" s="192" t="s">
        <v>782</v>
      </c>
      <c r="E41" s="18"/>
      <c r="F41" s="226"/>
      <c r="G41" s="294"/>
    </row>
    <row r="42" spans="1:7" ht="57" x14ac:dyDescent="0.25">
      <c r="A42" s="262"/>
      <c r="B42" s="129" t="s">
        <v>466</v>
      </c>
      <c r="C42" s="215" t="s">
        <v>22</v>
      </c>
      <c r="D42" s="192"/>
      <c r="E42" s="291" t="s">
        <v>805</v>
      </c>
      <c r="F42" s="226" t="s">
        <v>827</v>
      </c>
      <c r="G42" s="294" t="s">
        <v>831</v>
      </c>
    </row>
    <row r="43" spans="1:7" ht="57" x14ac:dyDescent="0.25">
      <c r="A43" s="262"/>
      <c r="B43" s="129" t="s">
        <v>467</v>
      </c>
      <c r="C43" s="204" t="s">
        <v>22</v>
      </c>
      <c r="D43" s="192"/>
      <c r="E43" s="291" t="s">
        <v>805</v>
      </c>
      <c r="F43" s="226" t="s">
        <v>827</v>
      </c>
      <c r="G43" s="294" t="s">
        <v>832</v>
      </c>
    </row>
    <row r="44" spans="1:7" ht="57" x14ac:dyDescent="0.25">
      <c r="A44" s="262"/>
      <c r="B44" s="129" t="s">
        <v>468</v>
      </c>
      <c r="C44" s="215" t="s">
        <v>22</v>
      </c>
      <c r="D44" s="192"/>
      <c r="E44" s="291" t="s">
        <v>805</v>
      </c>
      <c r="F44" s="226" t="s">
        <v>827</v>
      </c>
      <c r="G44" s="294" t="s">
        <v>831</v>
      </c>
    </row>
    <row r="45" spans="1:7" ht="15.75" thickBot="1" x14ac:dyDescent="0.3">
      <c r="A45" s="262"/>
      <c r="B45" s="161" t="s">
        <v>469</v>
      </c>
      <c r="C45" s="37" t="s">
        <v>21</v>
      </c>
      <c r="D45" s="44" t="s">
        <v>783</v>
      </c>
      <c r="E45" s="293"/>
      <c r="F45" s="292"/>
      <c r="G45" s="290"/>
    </row>
    <row r="46" spans="1:7" ht="15.75" thickBot="1" x14ac:dyDescent="0.3">
      <c r="A46" s="117"/>
      <c r="B46" s="113" t="s">
        <v>281</v>
      </c>
      <c r="C46" s="51">
        <f>100-(100*(COUNTIF(C9:C45,"No"))/((COUNTIF(C9:C45,"Yes"))+(COUNTIF(C9:C45,"No"))))</f>
        <v>71.875</v>
      </c>
      <c r="D46" s="118"/>
    </row>
  </sheetData>
  <autoFilter ref="A8:D8" xr:uid="{2566C820-48B6-46CF-BDA1-17CC1F3F663C}"/>
  <mergeCells count="5">
    <mergeCell ref="A1:D1"/>
    <mergeCell ref="A34:A45"/>
    <mergeCell ref="A12:A26"/>
    <mergeCell ref="A29:A33"/>
    <mergeCell ref="A9:A11"/>
  </mergeCells>
  <conditionalFormatting sqref="C46">
    <cfRule type="cellIs" dxfId="7" priority="2" operator="lessThanOrEqual">
      <formula>25</formula>
    </cfRule>
  </conditionalFormatting>
  <conditionalFormatting sqref="C10:C11 C34">
    <cfRule type="cellIs" dxfId="6" priority="1" operator="equal">
      <formula>"No"</formula>
    </cfRule>
  </conditionalFormatting>
  <dataValidations count="1">
    <dataValidation type="list" allowBlank="1" showInputMessage="1" showErrorMessage="1" sqref="C9:C45" xr:uid="{22C3D070-A65D-404B-BE40-C211B510B110}">
      <formula1>$F$8:$F$10</formula1>
    </dataValidation>
  </dataValidations>
  <hyperlinks>
    <hyperlink ref="B6" r:id="rId1" location="noise-data" xr:uid="{00EE0033-19E6-4404-8AA5-BC8B26B42F1F}"/>
  </hyperlinks>
  <pageMargins left="0.7" right="0.7" top="0.75" bottom="0.75" header="0.3" footer="0.3"/>
  <pageSetup paperSize="9" orientation="portrait" verticalDpi="0"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97BDE-F256-4E62-A7D5-D39B8B245BB5}">
  <dimension ref="A1:I40"/>
  <sheetViews>
    <sheetView workbookViewId="0">
      <selection activeCell="D24" sqref="D24"/>
    </sheetView>
  </sheetViews>
  <sheetFormatPr defaultRowHeight="15" x14ac:dyDescent="0.25"/>
  <cols>
    <col min="1" max="1" width="26.42578125" style="165" customWidth="1"/>
    <col min="2" max="2" width="72.42578125" customWidth="1"/>
    <col min="3" max="3" width="15" customWidth="1"/>
    <col min="4" max="4" width="68.140625" customWidth="1"/>
  </cols>
  <sheetData>
    <row r="1" spans="1:9" ht="18" x14ac:dyDescent="0.25">
      <c r="A1" s="259" t="s">
        <v>567</v>
      </c>
      <c r="B1" s="259"/>
      <c r="C1" s="259"/>
      <c r="D1" s="259"/>
    </row>
    <row r="2" spans="1:9" ht="18" x14ac:dyDescent="0.25">
      <c r="A2" s="162"/>
      <c r="B2" s="82"/>
      <c r="C2" s="82"/>
      <c r="D2" s="82"/>
    </row>
    <row r="3" spans="1:9" ht="60" customHeight="1" x14ac:dyDescent="0.25">
      <c r="A3" s="281" t="s">
        <v>357</v>
      </c>
      <c r="B3" s="281"/>
      <c r="C3" s="281"/>
      <c r="D3" s="281"/>
    </row>
    <row r="4" spans="1:9" x14ac:dyDescent="0.25">
      <c r="A4" s="163"/>
      <c r="B4" s="54"/>
      <c r="C4" s="54"/>
      <c r="D4" s="54"/>
    </row>
    <row r="5" spans="1:9" x14ac:dyDescent="0.25">
      <c r="A5" s="151" t="s">
        <v>258</v>
      </c>
      <c r="B5" s="56" t="s">
        <v>348</v>
      </c>
      <c r="C5" s="54"/>
      <c r="D5" s="54"/>
    </row>
    <row r="6" spans="1:9" x14ac:dyDescent="0.25">
      <c r="A6" s="151" t="s">
        <v>259</v>
      </c>
      <c r="B6" s="56" t="s">
        <v>348</v>
      </c>
      <c r="C6" s="54"/>
      <c r="D6" s="54"/>
    </row>
    <row r="7" spans="1:9" x14ac:dyDescent="0.25">
      <c r="A7" s="163"/>
      <c r="B7" s="54"/>
      <c r="C7" s="54"/>
      <c r="D7" s="54"/>
    </row>
    <row r="8" spans="1:9" x14ac:dyDescent="0.25">
      <c r="A8" s="285" t="s">
        <v>260</v>
      </c>
      <c r="B8" s="286" t="s">
        <v>349</v>
      </c>
      <c r="C8" s="286"/>
      <c r="D8" s="81"/>
    </row>
    <row r="9" spans="1:9" x14ac:dyDescent="0.25">
      <c r="A9" s="285"/>
      <c r="B9" s="286" t="s">
        <v>350</v>
      </c>
      <c r="C9" s="286"/>
      <c r="D9" s="81"/>
    </row>
    <row r="10" spans="1:9" x14ac:dyDescent="0.25">
      <c r="A10" s="163"/>
      <c r="B10" s="54"/>
      <c r="C10" s="54"/>
      <c r="D10" s="54"/>
    </row>
    <row r="11" spans="1:9" x14ac:dyDescent="0.25">
      <c r="A11" s="149" t="s">
        <v>275</v>
      </c>
      <c r="B11" s="57" t="s">
        <v>276</v>
      </c>
      <c r="C11" s="40" t="s">
        <v>236</v>
      </c>
      <c r="D11" s="40" t="s">
        <v>50</v>
      </c>
      <c r="F11" s="90" t="s">
        <v>21</v>
      </c>
    </row>
    <row r="12" spans="1:9" ht="28.5" x14ac:dyDescent="0.25">
      <c r="A12" s="282" t="s">
        <v>351</v>
      </c>
      <c r="B12" s="69" t="s">
        <v>368</v>
      </c>
      <c r="C12" s="60" t="s">
        <v>23</v>
      </c>
      <c r="D12" s="61" t="s">
        <v>718</v>
      </c>
      <c r="E12" s="83"/>
      <c r="F12" s="91" t="s">
        <v>22</v>
      </c>
      <c r="G12" s="83"/>
      <c r="H12" s="83"/>
      <c r="I12" s="83"/>
    </row>
    <row r="13" spans="1:9" ht="28.5" x14ac:dyDescent="0.25">
      <c r="A13" s="283"/>
      <c r="B13" s="69" t="s">
        <v>629</v>
      </c>
      <c r="C13" s="60" t="s">
        <v>23</v>
      </c>
      <c r="D13" s="85"/>
      <c r="E13" s="83"/>
      <c r="F13" s="91" t="s">
        <v>23</v>
      </c>
      <c r="G13" s="83"/>
      <c r="H13" s="83"/>
      <c r="I13" s="83"/>
    </row>
    <row r="14" spans="1:9" ht="28.5" x14ac:dyDescent="0.25">
      <c r="A14" s="284"/>
      <c r="B14" s="70" t="s">
        <v>369</v>
      </c>
      <c r="C14" s="60" t="s">
        <v>23</v>
      </c>
      <c r="D14" s="85"/>
      <c r="E14" s="83"/>
      <c r="F14" s="83"/>
      <c r="G14" s="83"/>
      <c r="H14" s="83"/>
      <c r="I14" s="83"/>
    </row>
    <row r="15" spans="1:9" x14ac:dyDescent="0.25">
      <c r="A15" s="122" t="s">
        <v>645</v>
      </c>
      <c r="B15" s="69" t="s">
        <v>646</v>
      </c>
      <c r="C15" s="60"/>
      <c r="D15" s="74"/>
      <c r="E15" s="88"/>
      <c r="F15" s="86"/>
      <c r="G15" s="86"/>
      <c r="H15" s="86"/>
      <c r="I15" s="86"/>
    </row>
    <row r="16" spans="1:9" x14ac:dyDescent="0.25">
      <c r="A16" s="282" t="s">
        <v>286</v>
      </c>
      <c r="B16" s="87" t="s">
        <v>358</v>
      </c>
      <c r="C16" s="60"/>
      <c r="D16" s="73"/>
      <c r="E16" s="83"/>
      <c r="F16" s="83"/>
      <c r="G16" s="83"/>
      <c r="H16" s="83"/>
      <c r="I16" s="83"/>
    </row>
    <row r="17" spans="1:9" ht="28.5" x14ac:dyDescent="0.25">
      <c r="A17" s="283"/>
      <c r="B17" s="75" t="s">
        <v>359</v>
      </c>
      <c r="C17" s="60"/>
      <c r="D17" s="73"/>
      <c r="E17" s="83"/>
      <c r="F17" s="83"/>
      <c r="G17" s="83"/>
      <c r="H17" s="83"/>
      <c r="I17" s="83"/>
    </row>
    <row r="18" spans="1:9" x14ac:dyDescent="0.25">
      <c r="A18" s="283"/>
      <c r="B18" s="75" t="s">
        <v>300</v>
      </c>
      <c r="C18" s="60"/>
      <c r="D18" s="73"/>
      <c r="E18" s="83"/>
      <c r="F18" s="83"/>
      <c r="G18" s="83"/>
      <c r="H18" s="83"/>
      <c r="I18" s="83"/>
    </row>
    <row r="19" spans="1:9" x14ac:dyDescent="0.25">
      <c r="A19" s="283"/>
      <c r="B19" s="75" t="s">
        <v>301</v>
      </c>
      <c r="C19" s="60"/>
      <c r="D19" s="73"/>
      <c r="E19" s="83"/>
      <c r="F19" s="83"/>
      <c r="G19" s="83"/>
      <c r="H19" s="83"/>
      <c r="I19" s="83"/>
    </row>
    <row r="20" spans="1:9" x14ac:dyDescent="0.25">
      <c r="A20" s="283"/>
      <c r="B20" s="75" t="s">
        <v>302</v>
      </c>
      <c r="C20" s="60"/>
      <c r="D20" s="73"/>
      <c r="E20" s="83"/>
      <c r="F20" s="83"/>
      <c r="G20" s="83"/>
      <c r="H20" s="83"/>
      <c r="I20" s="83"/>
    </row>
    <row r="21" spans="1:9" x14ac:dyDescent="0.25">
      <c r="A21" s="284"/>
      <c r="B21" s="75" t="s">
        <v>360</v>
      </c>
      <c r="C21" s="60"/>
      <c r="D21" s="73"/>
      <c r="E21" s="83"/>
      <c r="F21" s="83"/>
      <c r="G21" s="83"/>
      <c r="H21" s="83"/>
      <c r="I21" s="83"/>
    </row>
    <row r="22" spans="1:9" ht="28.5" x14ac:dyDescent="0.25">
      <c r="A22" s="282" t="s">
        <v>352</v>
      </c>
      <c r="B22" s="69" t="s">
        <v>353</v>
      </c>
      <c r="C22" s="60"/>
      <c r="D22" s="63"/>
      <c r="E22" s="83"/>
      <c r="F22" s="83"/>
      <c r="G22" s="83"/>
      <c r="H22" s="83"/>
      <c r="I22" s="83"/>
    </row>
    <row r="23" spans="1:9" ht="42.75" x14ac:dyDescent="0.25">
      <c r="A23" s="283"/>
      <c r="B23" s="69" t="s">
        <v>361</v>
      </c>
      <c r="C23" s="60"/>
      <c r="D23" s="63"/>
      <c r="E23" s="83"/>
      <c r="F23" s="83"/>
      <c r="G23" s="83"/>
      <c r="H23" s="83"/>
      <c r="I23" s="83"/>
    </row>
    <row r="24" spans="1:9" x14ac:dyDescent="0.25">
      <c r="A24" s="283"/>
      <c r="B24" s="75" t="s">
        <v>362</v>
      </c>
      <c r="C24" s="60"/>
      <c r="D24" s="63"/>
      <c r="E24" s="83"/>
      <c r="F24" s="83"/>
      <c r="G24" s="83"/>
      <c r="H24" s="83"/>
      <c r="I24" s="83"/>
    </row>
    <row r="25" spans="1:9" x14ac:dyDescent="0.25">
      <c r="A25" s="283"/>
      <c r="B25" s="75" t="s">
        <v>363</v>
      </c>
      <c r="C25" s="60"/>
      <c r="D25" s="63"/>
      <c r="E25" s="83"/>
      <c r="F25" s="83"/>
      <c r="G25" s="83"/>
      <c r="H25" s="83"/>
      <c r="I25" s="83"/>
    </row>
    <row r="26" spans="1:9" x14ac:dyDescent="0.25">
      <c r="A26" s="283"/>
      <c r="B26" s="75" t="s">
        <v>364</v>
      </c>
      <c r="C26" s="60"/>
      <c r="D26" s="63"/>
      <c r="E26" s="83"/>
      <c r="F26" s="83"/>
      <c r="G26" s="83"/>
      <c r="H26" s="83"/>
      <c r="I26" s="83"/>
    </row>
    <row r="27" spans="1:9" x14ac:dyDescent="0.25">
      <c r="A27" s="283"/>
      <c r="B27" s="75" t="s">
        <v>365</v>
      </c>
      <c r="C27" s="60"/>
      <c r="D27" s="63"/>
      <c r="E27" s="83"/>
      <c r="F27" s="83"/>
      <c r="G27" s="83"/>
      <c r="H27" s="83"/>
      <c r="I27" s="83"/>
    </row>
    <row r="28" spans="1:9" x14ac:dyDescent="0.25">
      <c r="A28" s="283"/>
      <c r="B28" s="75" t="s">
        <v>366</v>
      </c>
      <c r="C28" s="60"/>
      <c r="D28" s="63"/>
      <c r="E28" s="83"/>
      <c r="F28" s="83"/>
      <c r="G28" s="83"/>
      <c r="H28" s="83"/>
      <c r="I28" s="83"/>
    </row>
    <row r="29" spans="1:9" x14ac:dyDescent="0.25">
      <c r="A29" s="284"/>
      <c r="B29" s="75" t="s">
        <v>367</v>
      </c>
      <c r="C29" s="60"/>
      <c r="D29" s="63"/>
      <c r="E29" s="83"/>
      <c r="F29" s="83"/>
      <c r="G29" s="83"/>
      <c r="H29" s="83"/>
      <c r="I29" s="83"/>
    </row>
    <row r="30" spans="1:9" ht="42.75" x14ac:dyDescent="0.25">
      <c r="A30" s="282" t="s">
        <v>354</v>
      </c>
      <c r="B30" s="69" t="s">
        <v>370</v>
      </c>
      <c r="C30" s="60"/>
      <c r="D30" s="74"/>
      <c r="E30" s="83"/>
      <c r="F30" s="83"/>
      <c r="G30" s="83"/>
      <c r="H30" s="83"/>
      <c r="I30" s="83"/>
    </row>
    <row r="31" spans="1:9" ht="42.75" x14ac:dyDescent="0.25">
      <c r="A31" s="283"/>
      <c r="B31" s="69" t="s">
        <v>371</v>
      </c>
      <c r="C31" s="60"/>
      <c r="D31" s="74"/>
      <c r="E31" s="83"/>
      <c r="F31" s="83"/>
      <c r="G31" s="83"/>
      <c r="H31" s="83"/>
      <c r="I31" s="83"/>
    </row>
    <row r="32" spans="1:9" ht="28.5" x14ac:dyDescent="0.25">
      <c r="A32" s="284"/>
      <c r="B32" s="69" t="s">
        <v>372</v>
      </c>
      <c r="C32" s="60"/>
      <c r="D32" s="74"/>
      <c r="E32" s="83"/>
      <c r="F32" s="83"/>
      <c r="G32" s="83"/>
      <c r="H32" s="83"/>
      <c r="I32" s="83"/>
    </row>
    <row r="33" spans="1:9" ht="42.75" x14ac:dyDescent="0.25">
      <c r="A33" s="128" t="s">
        <v>355</v>
      </c>
      <c r="B33" s="69" t="s">
        <v>373</v>
      </c>
      <c r="C33" s="60"/>
      <c r="D33" s="63"/>
      <c r="E33" s="83"/>
      <c r="F33" s="83"/>
      <c r="G33" s="83"/>
      <c r="H33" s="83"/>
      <c r="I33" s="83"/>
    </row>
    <row r="34" spans="1:9" x14ac:dyDescent="0.25">
      <c r="A34" s="282" t="s">
        <v>327</v>
      </c>
      <c r="B34" s="69" t="s">
        <v>596</v>
      </c>
      <c r="C34" s="60"/>
      <c r="D34" s="63"/>
      <c r="E34" s="83"/>
      <c r="F34" s="83"/>
      <c r="G34" s="83"/>
      <c r="H34" s="83"/>
      <c r="I34" s="83"/>
    </row>
    <row r="35" spans="1:9" ht="57" x14ac:dyDescent="0.25">
      <c r="A35" s="284"/>
      <c r="B35" s="69" t="s">
        <v>597</v>
      </c>
      <c r="C35" s="60"/>
      <c r="D35" s="63"/>
      <c r="E35" s="83"/>
      <c r="F35" s="83"/>
      <c r="G35" s="83"/>
      <c r="H35" s="83"/>
      <c r="I35" s="83"/>
    </row>
    <row r="36" spans="1:9" ht="28.5" customHeight="1" x14ac:dyDescent="0.25">
      <c r="A36" s="282" t="s">
        <v>330</v>
      </c>
      <c r="B36" s="69" t="s">
        <v>588</v>
      </c>
      <c r="C36" s="60"/>
      <c r="D36" s="63"/>
      <c r="E36" s="83"/>
      <c r="F36" s="83"/>
      <c r="G36" s="83"/>
      <c r="H36" s="83"/>
      <c r="I36" s="83"/>
    </row>
    <row r="37" spans="1:9" ht="28.5" x14ac:dyDescent="0.25">
      <c r="A37" s="283"/>
      <c r="B37" s="124" t="s">
        <v>589</v>
      </c>
      <c r="C37" s="60"/>
      <c r="D37" s="63"/>
      <c r="E37" s="83"/>
      <c r="F37" s="83"/>
      <c r="G37" s="83"/>
      <c r="H37" s="83"/>
      <c r="I37" s="83"/>
    </row>
    <row r="38" spans="1:9" ht="28.5" x14ac:dyDescent="0.25">
      <c r="A38" s="283"/>
      <c r="B38" s="69" t="s">
        <v>356</v>
      </c>
      <c r="C38" s="60"/>
      <c r="D38" s="63"/>
      <c r="E38" s="83"/>
      <c r="F38" s="83"/>
      <c r="G38" s="83"/>
      <c r="H38" s="83"/>
      <c r="I38" s="83"/>
    </row>
    <row r="39" spans="1:9" ht="29.25" thickBot="1" x14ac:dyDescent="0.3">
      <c r="A39" s="283"/>
      <c r="B39" s="89" t="s">
        <v>598</v>
      </c>
      <c r="C39" s="120"/>
      <c r="D39" s="121"/>
      <c r="E39" s="83"/>
      <c r="F39" s="83"/>
      <c r="G39" s="83"/>
      <c r="H39" s="83"/>
      <c r="I39" s="83"/>
    </row>
    <row r="40" spans="1:9" ht="15.75" thickBot="1" x14ac:dyDescent="0.3">
      <c r="A40" s="164"/>
      <c r="B40" s="113" t="s">
        <v>281</v>
      </c>
      <c r="C40" s="51" t="e">
        <f>100-(100*(COUNTIF(C12:C39,"No"))/((COUNTIF(C12:C39,"Yes"))+(COUNTIF(C12:C39,"No"))))</f>
        <v>#DIV/0!</v>
      </c>
      <c r="D40" s="118"/>
    </row>
  </sheetData>
  <autoFilter ref="A11:D11" xr:uid="{1E997BDE-F256-4E62-A7D5-D39B8B245BB5}"/>
  <mergeCells count="11">
    <mergeCell ref="A3:D3"/>
    <mergeCell ref="A30:A32"/>
    <mergeCell ref="A1:D1"/>
    <mergeCell ref="A34:A35"/>
    <mergeCell ref="A36:A39"/>
    <mergeCell ref="A8:A9"/>
    <mergeCell ref="B8:C8"/>
    <mergeCell ref="B9:C9"/>
    <mergeCell ref="A12:A14"/>
    <mergeCell ref="A16:A21"/>
    <mergeCell ref="A22:A29"/>
  </mergeCells>
  <conditionalFormatting sqref="C40">
    <cfRule type="cellIs" dxfId="5" priority="2" operator="lessThanOrEqual">
      <formula>25</formula>
    </cfRule>
  </conditionalFormatting>
  <conditionalFormatting sqref="C12:C15">
    <cfRule type="cellIs" dxfId="4" priority="1" operator="equal">
      <formula>"No"</formula>
    </cfRule>
  </conditionalFormatting>
  <dataValidations count="1">
    <dataValidation type="list" allowBlank="1" showInputMessage="1" showErrorMessage="1" sqref="C12:C39" xr:uid="{DA7514A7-F93C-4891-B217-D6B90E515913}">
      <formula1>$F$11:$F$13</formula1>
    </dataValidation>
  </dataValidations>
  <hyperlinks>
    <hyperlink ref="B8" r:id="rId1" xr:uid="{2F63C151-5C21-4026-A711-EF9F429616A0}"/>
    <hyperlink ref="B9" r:id="rId2" xr:uid="{74F6564F-7F9B-4CA7-BA0A-128B03B524A3}"/>
  </hyperlinks>
  <pageMargins left="0.7" right="0.7" top="0.75" bottom="0.75" header="0.3" footer="0.3"/>
  <pageSetup paperSize="9" orientation="portrait" verticalDpi="0"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D404E-16DD-4AB7-9F29-AAD7021296D7}">
  <dimension ref="A1:G34"/>
  <sheetViews>
    <sheetView workbookViewId="0">
      <selection activeCell="A12" sqref="A11:D48"/>
    </sheetView>
  </sheetViews>
  <sheetFormatPr defaultRowHeight="15" x14ac:dyDescent="0.25"/>
  <cols>
    <col min="1" max="1" width="31.85546875" style="94" customWidth="1"/>
    <col min="2" max="2" width="68.7109375" customWidth="1"/>
    <col min="3" max="3" width="16.7109375" customWidth="1"/>
    <col min="4" max="4" width="58.7109375" customWidth="1"/>
  </cols>
  <sheetData>
    <row r="1" spans="1:7" ht="18" x14ac:dyDescent="0.25">
      <c r="A1" s="259" t="s">
        <v>319</v>
      </c>
      <c r="B1" s="259"/>
      <c r="C1" s="259"/>
      <c r="D1" s="259"/>
    </row>
    <row r="2" spans="1:7" x14ac:dyDescent="0.25">
      <c r="A2" s="79"/>
      <c r="B2" s="54"/>
      <c r="C2" s="54"/>
      <c r="D2" s="54"/>
    </row>
    <row r="3" spans="1:7" x14ac:dyDescent="0.25">
      <c r="A3" s="148" t="s">
        <v>258</v>
      </c>
      <c r="B3" s="56" t="s">
        <v>348</v>
      </c>
      <c r="C3" s="54"/>
      <c r="D3" s="54"/>
    </row>
    <row r="4" spans="1:7" x14ac:dyDescent="0.25">
      <c r="A4" s="148" t="s">
        <v>259</v>
      </c>
      <c r="B4" s="56" t="s">
        <v>348</v>
      </c>
      <c r="C4" s="54"/>
      <c r="D4" s="54"/>
    </row>
    <row r="5" spans="1:7" x14ac:dyDescent="0.25">
      <c r="A5" s="79"/>
      <c r="B5" s="54"/>
      <c r="C5" s="54"/>
      <c r="D5" s="54"/>
    </row>
    <row r="6" spans="1:7" x14ac:dyDescent="0.25">
      <c r="A6" s="151" t="s">
        <v>260</v>
      </c>
      <c r="B6" s="78" t="s">
        <v>348</v>
      </c>
      <c r="C6" s="81"/>
      <c r="D6" s="81"/>
    </row>
    <row r="7" spans="1:7" x14ac:dyDescent="0.25">
      <c r="A7" s="79"/>
      <c r="B7" s="54"/>
      <c r="C7" s="54"/>
      <c r="D7" s="54"/>
    </row>
    <row r="8" spans="1:7" x14ac:dyDescent="0.25">
      <c r="A8" s="166" t="s">
        <v>275</v>
      </c>
      <c r="B8" s="67" t="s">
        <v>276</v>
      </c>
      <c r="C8" s="68" t="s">
        <v>236</v>
      </c>
      <c r="D8" s="68" t="s">
        <v>50</v>
      </c>
      <c r="G8" s="80" t="s">
        <v>21</v>
      </c>
    </row>
    <row r="9" spans="1:7" ht="42.75" x14ac:dyDescent="0.25">
      <c r="A9" s="131" t="s">
        <v>346</v>
      </c>
      <c r="B9" s="69" t="s">
        <v>335</v>
      </c>
      <c r="C9" s="60" t="s">
        <v>23</v>
      </c>
      <c r="D9" s="61" t="s">
        <v>719</v>
      </c>
      <c r="G9" s="80" t="s">
        <v>22</v>
      </c>
    </row>
    <row r="10" spans="1:7" x14ac:dyDescent="0.25">
      <c r="A10" s="260" t="s">
        <v>286</v>
      </c>
      <c r="B10" s="1" t="s">
        <v>336</v>
      </c>
      <c r="C10" s="60"/>
      <c r="D10" s="73"/>
      <c r="G10" s="80" t="s">
        <v>23</v>
      </c>
    </row>
    <row r="11" spans="1:7" ht="28.5" x14ac:dyDescent="0.25">
      <c r="A11" s="262"/>
      <c r="B11" s="1" t="s">
        <v>337</v>
      </c>
      <c r="C11" s="60"/>
      <c r="D11" s="73"/>
    </row>
    <row r="12" spans="1:7" x14ac:dyDescent="0.25">
      <c r="A12" s="262"/>
      <c r="B12" s="1" t="s">
        <v>300</v>
      </c>
      <c r="C12" s="60"/>
      <c r="D12" s="73"/>
    </row>
    <row r="13" spans="1:7" x14ac:dyDescent="0.25">
      <c r="A13" s="262"/>
      <c r="B13" s="1" t="s">
        <v>301</v>
      </c>
      <c r="C13" s="60"/>
      <c r="D13" s="73"/>
    </row>
    <row r="14" spans="1:7" x14ac:dyDescent="0.25">
      <c r="A14" s="261"/>
      <c r="B14" s="1" t="s">
        <v>302</v>
      </c>
      <c r="C14" s="60"/>
      <c r="D14" s="73"/>
    </row>
    <row r="15" spans="1:7" ht="42.75" x14ac:dyDescent="0.25">
      <c r="A15" s="260" t="s">
        <v>320</v>
      </c>
      <c r="B15" s="69" t="s">
        <v>338</v>
      </c>
      <c r="C15" s="60"/>
      <c r="D15" s="63"/>
    </row>
    <row r="16" spans="1:7" ht="42.75" x14ac:dyDescent="0.25">
      <c r="A16" s="262"/>
      <c r="B16" s="75" t="s">
        <v>345</v>
      </c>
      <c r="C16" s="60"/>
      <c r="D16" s="63"/>
    </row>
    <row r="17" spans="1:4" x14ac:dyDescent="0.25">
      <c r="A17" s="262"/>
      <c r="B17" s="76" t="s">
        <v>339</v>
      </c>
      <c r="C17" s="60"/>
      <c r="D17" s="63"/>
    </row>
    <row r="18" spans="1:4" x14ac:dyDescent="0.25">
      <c r="A18" s="262"/>
      <c r="B18" s="76" t="s">
        <v>340</v>
      </c>
      <c r="C18" s="60"/>
      <c r="D18" s="63"/>
    </row>
    <row r="19" spans="1:4" x14ac:dyDescent="0.25">
      <c r="A19" s="262"/>
      <c r="B19" s="76" t="s">
        <v>341</v>
      </c>
      <c r="C19" s="60"/>
      <c r="D19" s="63"/>
    </row>
    <row r="20" spans="1:4" x14ac:dyDescent="0.25">
      <c r="A20" s="262"/>
      <c r="B20" s="76" t="s">
        <v>342</v>
      </c>
      <c r="C20" s="60"/>
      <c r="D20" s="63"/>
    </row>
    <row r="21" spans="1:4" x14ac:dyDescent="0.25">
      <c r="A21" s="262"/>
      <c r="B21" s="76" t="s">
        <v>343</v>
      </c>
      <c r="C21" s="60"/>
      <c r="D21" s="63"/>
    </row>
    <row r="22" spans="1:4" x14ac:dyDescent="0.25">
      <c r="A22" s="261"/>
      <c r="B22" s="76" t="s">
        <v>344</v>
      </c>
      <c r="C22" s="60"/>
      <c r="D22" s="63"/>
    </row>
    <row r="23" spans="1:4" ht="28.5" x14ac:dyDescent="0.25">
      <c r="A23" s="260" t="s">
        <v>321</v>
      </c>
      <c r="B23" s="69" t="s">
        <v>322</v>
      </c>
      <c r="C23" s="60"/>
      <c r="D23" s="74"/>
    </row>
    <row r="24" spans="1:4" ht="42.75" x14ac:dyDescent="0.25">
      <c r="A24" s="262"/>
      <c r="B24" s="69" t="s">
        <v>323</v>
      </c>
      <c r="C24" s="60"/>
      <c r="D24" s="74"/>
    </row>
    <row r="25" spans="1:4" ht="28.5" x14ac:dyDescent="0.25">
      <c r="A25" s="261"/>
      <c r="B25" s="69" t="s">
        <v>324</v>
      </c>
      <c r="C25" s="60"/>
      <c r="D25" s="63"/>
    </row>
    <row r="26" spans="1:4" x14ac:dyDescent="0.25">
      <c r="A26" s="260" t="s">
        <v>325</v>
      </c>
      <c r="B26" s="69" t="s">
        <v>347</v>
      </c>
      <c r="C26" s="60"/>
      <c r="D26" s="74"/>
    </row>
    <row r="27" spans="1:4" x14ac:dyDescent="0.25">
      <c r="A27" s="261"/>
      <c r="B27" s="69" t="s">
        <v>326</v>
      </c>
      <c r="C27" s="60"/>
      <c r="D27" s="74"/>
    </row>
    <row r="28" spans="1:4" x14ac:dyDescent="0.25">
      <c r="A28" s="260" t="s">
        <v>327</v>
      </c>
      <c r="B28" s="69" t="s">
        <v>328</v>
      </c>
      <c r="C28" s="60"/>
      <c r="D28" s="63"/>
    </row>
    <row r="29" spans="1:4" ht="57" x14ac:dyDescent="0.25">
      <c r="A29" s="261"/>
      <c r="B29" s="69" t="s">
        <v>329</v>
      </c>
      <c r="C29" s="60"/>
      <c r="D29" s="63"/>
    </row>
    <row r="30" spans="1:4" ht="28.5" customHeight="1" x14ac:dyDescent="0.25">
      <c r="A30" s="260" t="s">
        <v>330</v>
      </c>
      <c r="B30" s="69" t="s">
        <v>331</v>
      </c>
      <c r="C30" s="60"/>
      <c r="D30" s="63"/>
    </row>
    <row r="31" spans="1:4" ht="28.5" x14ac:dyDescent="0.25">
      <c r="A31" s="262"/>
      <c r="B31" s="69" t="s">
        <v>332</v>
      </c>
      <c r="C31" s="60"/>
      <c r="D31" s="63"/>
    </row>
    <row r="32" spans="1:4" ht="42.75" x14ac:dyDescent="0.25">
      <c r="A32" s="262"/>
      <c r="B32" s="69" t="s">
        <v>333</v>
      </c>
      <c r="C32" s="60"/>
      <c r="D32" s="63"/>
    </row>
    <row r="33" spans="1:4" ht="29.25" thickBot="1" x14ac:dyDescent="0.3">
      <c r="A33" s="262"/>
      <c r="B33" s="89" t="s">
        <v>334</v>
      </c>
      <c r="C33" s="120"/>
      <c r="D33" s="121"/>
    </row>
    <row r="34" spans="1:4" ht="15.75" thickBot="1" x14ac:dyDescent="0.3">
      <c r="A34" s="117"/>
      <c r="B34" s="113" t="s">
        <v>281</v>
      </c>
      <c r="C34" s="51" t="e">
        <f>100-(100*(COUNTIF(C9:C33,"No"))/((COUNTIF(C9:C33,"Yes"))+(COUNTIF(C9:C33,"No"))))</f>
        <v>#DIV/0!</v>
      </c>
      <c r="D34" s="118"/>
    </row>
  </sheetData>
  <autoFilter ref="A8:D8" xr:uid="{60BD404E-16DD-4AB7-9F29-AAD7021296D7}"/>
  <mergeCells count="7">
    <mergeCell ref="A1:D1"/>
    <mergeCell ref="A26:A27"/>
    <mergeCell ref="A28:A29"/>
    <mergeCell ref="A30:A33"/>
    <mergeCell ref="A15:A22"/>
    <mergeCell ref="A10:A14"/>
    <mergeCell ref="A23:A25"/>
  </mergeCells>
  <conditionalFormatting sqref="C34">
    <cfRule type="cellIs" dxfId="3" priority="2" operator="lessThanOrEqual">
      <formula>25</formula>
    </cfRule>
  </conditionalFormatting>
  <conditionalFormatting sqref="C9">
    <cfRule type="cellIs" dxfId="2" priority="1" operator="equal">
      <formula>"No"</formula>
    </cfRule>
  </conditionalFormatting>
  <dataValidations count="1">
    <dataValidation type="list" allowBlank="1" showInputMessage="1" showErrorMessage="1" sqref="C9:C33" xr:uid="{5E219345-A395-426E-BDA0-5AA7BF69F22E}">
      <formula1>$G$8:$G$10</formula1>
    </dataValidation>
  </dataValidation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5F0349-D7A1-4708-A241-0D51B11BE28B}">
  <dimension ref="A1:G37"/>
  <sheetViews>
    <sheetView workbookViewId="0">
      <selection activeCell="A12" sqref="A11:D48"/>
    </sheetView>
  </sheetViews>
  <sheetFormatPr defaultRowHeight="15" x14ac:dyDescent="0.25"/>
  <cols>
    <col min="1" max="1" width="23" style="167" bestFit="1" customWidth="1"/>
    <col min="2" max="2" width="67.7109375" customWidth="1"/>
    <col min="3" max="3" width="15.5703125" customWidth="1"/>
    <col min="4" max="4" width="51.28515625" customWidth="1"/>
  </cols>
  <sheetData>
    <row r="1" spans="1:7" ht="18" x14ac:dyDescent="0.25">
      <c r="A1" s="259" t="s">
        <v>282</v>
      </c>
      <c r="B1" s="259"/>
      <c r="C1" s="259"/>
      <c r="D1" s="259"/>
    </row>
    <row r="2" spans="1:7" x14ac:dyDescent="0.25">
      <c r="A2" s="19"/>
      <c r="B2" s="54"/>
      <c r="C2" s="54"/>
      <c r="D2" s="54"/>
    </row>
    <row r="3" spans="1:7" x14ac:dyDescent="0.25">
      <c r="A3" s="146" t="s">
        <v>258</v>
      </c>
      <c r="B3" s="56" t="s">
        <v>348</v>
      </c>
      <c r="C3" s="54"/>
      <c r="D3" s="54"/>
    </row>
    <row r="4" spans="1:7" x14ac:dyDescent="0.25">
      <c r="A4" s="146" t="s">
        <v>259</v>
      </c>
      <c r="B4" s="56" t="s">
        <v>348</v>
      </c>
      <c r="C4" s="54"/>
      <c r="D4" s="54"/>
    </row>
    <row r="5" spans="1:7" x14ac:dyDescent="0.25">
      <c r="A5" s="19"/>
      <c r="B5" s="54"/>
      <c r="C5" s="54"/>
      <c r="D5" s="54"/>
    </row>
    <row r="6" spans="1:7" x14ac:dyDescent="0.25">
      <c r="A6" s="288" t="s">
        <v>260</v>
      </c>
      <c r="B6" s="286" t="s">
        <v>283</v>
      </c>
      <c r="C6" s="286"/>
      <c r="D6" s="286"/>
    </row>
    <row r="7" spans="1:7" x14ac:dyDescent="0.25">
      <c r="A7" s="288"/>
      <c r="B7" s="286" t="s">
        <v>284</v>
      </c>
      <c r="C7" s="286"/>
      <c r="D7" s="286"/>
    </row>
    <row r="8" spans="1:7" ht="15" customHeight="1" x14ac:dyDescent="0.25">
      <c r="A8" s="288"/>
      <c r="B8" s="289" t="s">
        <v>285</v>
      </c>
      <c r="C8" s="289"/>
      <c r="D8" s="289"/>
    </row>
    <row r="9" spans="1:7" x14ac:dyDescent="0.25">
      <c r="A9" s="19"/>
      <c r="B9" s="54"/>
      <c r="C9" s="54"/>
      <c r="D9" s="54"/>
    </row>
    <row r="10" spans="1:7" x14ac:dyDescent="0.25">
      <c r="A10" s="146" t="s">
        <v>275</v>
      </c>
      <c r="B10" s="57" t="s">
        <v>276</v>
      </c>
      <c r="C10" s="40" t="s">
        <v>236</v>
      </c>
      <c r="D10" s="40" t="s">
        <v>50</v>
      </c>
    </row>
    <row r="11" spans="1:7" ht="28.5" x14ac:dyDescent="0.25">
      <c r="A11" s="4" t="s">
        <v>297</v>
      </c>
      <c r="B11" s="61" t="s">
        <v>298</v>
      </c>
      <c r="C11" s="60" t="s">
        <v>23</v>
      </c>
      <c r="D11" s="7" t="s">
        <v>720</v>
      </c>
      <c r="G11" s="77" t="s">
        <v>21</v>
      </c>
    </row>
    <row r="12" spans="1:7" x14ac:dyDescent="0.25">
      <c r="A12" s="279" t="s">
        <v>286</v>
      </c>
      <c r="B12" s="1" t="s">
        <v>303</v>
      </c>
      <c r="C12" s="60"/>
      <c r="D12" s="53"/>
      <c r="G12" s="77" t="s">
        <v>22</v>
      </c>
    </row>
    <row r="13" spans="1:7" ht="28.5" x14ac:dyDescent="0.25">
      <c r="A13" s="287"/>
      <c r="B13" s="1" t="s">
        <v>299</v>
      </c>
      <c r="C13" s="60"/>
      <c r="D13" s="62"/>
      <c r="G13" s="77" t="s">
        <v>23</v>
      </c>
    </row>
    <row r="14" spans="1:7" x14ac:dyDescent="0.25">
      <c r="A14" s="287"/>
      <c r="B14" s="1" t="s">
        <v>300</v>
      </c>
      <c r="C14" s="60"/>
      <c r="D14" s="62"/>
    </row>
    <row r="15" spans="1:7" x14ac:dyDescent="0.25">
      <c r="A15" s="287"/>
      <c r="B15" s="1" t="s">
        <v>301</v>
      </c>
      <c r="C15" s="60"/>
      <c r="D15" s="62"/>
    </row>
    <row r="16" spans="1:7" x14ac:dyDescent="0.25">
      <c r="A16" s="280"/>
      <c r="B16" s="1" t="s">
        <v>302</v>
      </c>
      <c r="C16" s="60"/>
      <c r="D16" s="62"/>
    </row>
    <row r="17" spans="1:4" ht="42.75" x14ac:dyDescent="0.25">
      <c r="A17" s="4" t="s">
        <v>287</v>
      </c>
      <c r="B17" s="1" t="s">
        <v>288</v>
      </c>
      <c r="C17" s="60"/>
      <c r="D17" s="63"/>
    </row>
    <row r="18" spans="1:4" x14ac:dyDescent="0.25">
      <c r="A18" s="279" t="s">
        <v>289</v>
      </c>
      <c r="B18" s="1" t="s">
        <v>309</v>
      </c>
      <c r="C18" s="60"/>
      <c r="D18" s="63"/>
    </row>
    <row r="19" spans="1:4" ht="28.5" x14ac:dyDescent="0.25">
      <c r="A19" s="287"/>
      <c r="B19" s="1" t="s">
        <v>304</v>
      </c>
      <c r="C19" s="60"/>
      <c r="D19" s="63"/>
    </row>
    <row r="20" spans="1:4" x14ac:dyDescent="0.25">
      <c r="A20" s="287"/>
      <c r="B20" s="1" t="s">
        <v>305</v>
      </c>
      <c r="C20" s="60"/>
      <c r="D20" s="63"/>
    </row>
    <row r="21" spans="1:4" x14ac:dyDescent="0.25">
      <c r="A21" s="287"/>
      <c r="B21" s="1" t="s">
        <v>306</v>
      </c>
      <c r="C21" s="60"/>
      <c r="D21" s="63"/>
    </row>
    <row r="22" spans="1:4" x14ac:dyDescent="0.25">
      <c r="A22" s="287"/>
      <c r="B22" s="1" t="s">
        <v>307</v>
      </c>
      <c r="C22" s="60"/>
      <c r="D22" s="63"/>
    </row>
    <row r="23" spans="1:4" x14ac:dyDescent="0.25">
      <c r="A23" s="280"/>
      <c r="B23" s="1" t="s">
        <v>308</v>
      </c>
      <c r="C23" s="60"/>
      <c r="D23" s="63"/>
    </row>
    <row r="24" spans="1:4" ht="28.5" x14ac:dyDescent="0.25">
      <c r="A24" s="4" t="s">
        <v>290</v>
      </c>
      <c r="B24" s="1" t="s">
        <v>291</v>
      </c>
      <c r="C24" s="60"/>
      <c r="D24" s="63"/>
    </row>
    <row r="25" spans="1:4" ht="75" customHeight="1" x14ac:dyDescent="0.25">
      <c r="A25" s="279" t="s">
        <v>318</v>
      </c>
      <c r="B25" s="1" t="s">
        <v>292</v>
      </c>
      <c r="C25" s="60"/>
      <c r="D25" s="63"/>
    </row>
    <row r="26" spans="1:4" ht="142.5" x14ac:dyDescent="0.25">
      <c r="A26" s="287"/>
      <c r="B26" s="7" t="s">
        <v>293</v>
      </c>
      <c r="C26" s="60"/>
      <c r="D26" s="63"/>
    </row>
    <row r="27" spans="1:4" x14ac:dyDescent="0.25">
      <c r="A27" s="287"/>
      <c r="B27" s="1" t="s">
        <v>294</v>
      </c>
      <c r="C27" s="60"/>
      <c r="D27" s="64"/>
    </row>
    <row r="28" spans="1:4" ht="28.5" x14ac:dyDescent="0.25">
      <c r="A28" s="287"/>
      <c r="B28" s="1" t="s">
        <v>295</v>
      </c>
      <c r="C28" s="60"/>
      <c r="D28" s="63"/>
    </row>
    <row r="29" spans="1:4" x14ac:dyDescent="0.25">
      <c r="A29" s="280"/>
      <c r="B29" s="1" t="s">
        <v>296</v>
      </c>
      <c r="C29" s="60"/>
      <c r="D29" s="63"/>
    </row>
    <row r="30" spans="1:4" ht="44.25" x14ac:dyDescent="0.25">
      <c r="A30" s="279" t="s">
        <v>317</v>
      </c>
      <c r="B30" s="52" t="s">
        <v>316</v>
      </c>
      <c r="C30" s="60"/>
      <c r="D30" s="65"/>
    </row>
    <row r="31" spans="1:4" ht="42.75" x14ac:dyDescent="0.25">
      <c r="A31" s="287"/>
      <c r="B31" s="124" t="s">
        <v>310</v>
      </c>
      <c r="C31" s="60"/>
      <c r="D31" s="58"/>
    </row>
    <row r="32" spans="1:4" x14ac:dyDescent="0.25">
      <c r="A32" s="287"/>
      <c r="B32" s="66" t="s">
        <v>311</v>
      </c>
      <c r="C32" s="60"/>
      <c r="D32" s="58"/>
    </row>
    <row r="33" spans="1:4" ht="42.75" x14ac:dyDescent="0.25">
      <c r="A33" s="287"/>
      <c r="B33" s="66" t="s">
        <v>312</v>
      </c>
      <c r="C33" s="60"/>
      <c r="D33" s="58"/>
    </row>
    <row r="34" spans="1:4" ht="42.75" x14ac:dyDescent="0.25">
      <c r="A34" s="287"/>
      <c r="B34" s="66" t="s">
        <v>313</v>
      </c>
      <c r="C34" s="60"/>
      <c r="D34" s="58"/>
    </row>
    <row r="35" spans="1:4" ht="28.5" x14ac:dyDescent="0.25">
      <c r="A35" s="287"/>
      <c r="B35" s="66" t="s">
        <v>314</v>
      </c>
      <c r="C35" s="60"/>
      <c r="D35" s="58"/>
    </row>
    <row r="36" spans="1:4" ht="15.75" thickBot="1" x14ac:dyDescent="0.3">
      <c r="A36" s="287"/>
      <c r="B36" s="123" t="s">
        <v>315</v>
      </c>
      <c r="C36" s="120"/>
      <c r="D36" s="65"/>
    </row>
    <row r="37" spans="1:4" ht="15.75" thickBot="1" x14ac:dyDescent="0.3">
      <c r="A37" s="112"/>
      <c r="B37" s="113" t="s">
        <v>281</v>
      </c>
      <c r="C37" s="51" t="e">
        <f>100-(100*(COUNTIF(C11:C36,"No"))/((COUNTIF(C11:C36,"Yes"))+(COUNTIF(C11:C36,"No"))))</f>
        <v>#DIV/0!</v>
      </c>
      <c r="D37" s="118"/>
    </row>
  </sheetData>
  <autoFilter ref="A10:D10" xr:uid="{C65F0349-D7A1-4708-A241-0D51B11BE28B}"/>
  <mergeCells count="9">
    <mergeCell ref="A1:D1"/>
    <mergeCell ref="A25:A29"/>
    <mergeCell ref="A30:A36"/>
    <mergeCell ref="A6:A8"/>
    <mergeCell ref="B6:D6"/>
    <mergeCell ref="B7:D7"/>
    <mergeCell ref="B8:D8"/>
    <mergeCell ref="A12:A16"/>
    <mergeCell ref="A18:A23"/>
  </mergeCells>
  <conditionalFormatting sqref="C37">
    <cfRule type="cellIs" dxfId="1" priority="2" operator="lessThanOrEqual">
      <formula>25</formula>
    </cfRule>
  </conditionalFormatting>
  <conditionalFormatting sqref="C11">
    <cfRule type="cellIs" dxfId="0" priority="1" operator="equal">
      <formula>"No"</formula>
    </cfRule>
  </conditionalFormatting>
  <dataValidations count="1">
    <dataValidation type="list" allowBlank="1" showInputMessage="1" showErrorMessage="1" sqref="C11:C36" xr:uid="{B0303673-96C4-4B14-89E5-FCDC2EF51BB9}">
      <formula1>$G$11:$G$13</formula1>
    </dataValidation>
  </dataValidations>
  <hyperlinks>
    <hyperlink ref="B6" r:id="rId1" xr:uid="{4E35DAA7-F87E-42EC-B696-E706F22883D8}"/>
    <hyperlink ref="B8" r:id="rId2" xr:uid="{AB96255D-1DB4-4382-9BBA-BE16F677AFA7}"/>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REGU-106-6567967</_dlc_DocId>
    <_dlc_DocIdUrl xmlns="9be56660-2c31-41ef-bc00-23e72f632f2a">
      <Url>https://cyfoethnaturiolcymru.sharepoint.com/teams/Regulatory/Permitting/_layouts/15/DocIdRedir.aspx?ID=REGU-106-6567967</Url>
      <Description>REGU-106-6567967</Description>
    </_dlc_DocIdUrl>
    <Site_x0020_Name xmlns="859f7ad6-93f6-4205-b62b-a17f28acbbac">ReCover Blaenavon Ltd</Site_x0020_Name>
    <Internal_x002f_External xmlns="859f7ad6-93f6-4205-b62b-a17f28acbbac">Internal document</Internal_x002f_External>
    <Post_x0020_code xmlns="859f7ad6-93f6-4205-b62b-a17f28acbbac">NP4 9AZ</Post_x0020_code>
    <TaxCatchAll xmlns="859f7ad6-93f6-4205-b62b-a17f28acbbac" xsi:nil="true"/>
    <lcf76f155ced4ddcb4097134ff3c332f xmlns="a7197930-178b-4914-93ce-e1fe9bf0246c" xsi:nil="true"/>
    <IconOverlay xmlns="http://schemas.microsoft.com/sharepoint/v4" xsi:nil="true"/>
    <Document_x0020_Type xmlns="859f7ad6-93f6-4205-b62b-a17f28acbbac">Form/Proforma</Document_x0020_Type>
    <Welsh_x0020_Local_x0020_Authority xmlns="859f7ad6-93f6-4205-b62b-a17f28acbbac">Torfaen CBC</Welsh_x0020_Local_x0020_Authority>
    <Disclosure_x0020_Status xmlns="859f7ad6-93f6-4205-b62b-a17f28acbbac">Public register</Disclosure_x0020_Status>
    <Addressee xmlns="859f7ad6-93f6-4205-b62b-a17f28acbbac">Holland Place, Wardentree Park, Pinchbeck, Spalding, PE11 3ZN</Addresse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2023-03-01T00:00:00+00:00</Document_x0020_Date>
    <Facility_x0020_Address xmlns="859f7ad6-93f6-4205-b62b-a17f28acbbac">Kays and Kears Industrial Estate, Blaenavon</Facility_x0020_Address>
    <Environment_x0020_Sub_x0020_Folder xmlns="859f7ad6-93f6-4205-b62b-a17f28acbbac">Licences applications</Environment_x0020_Sub_x0020_Folder>
    <Customer_x0020_Name xmlns="859f7ad6-93f6-4205-b62b-a17f28acbbac">ReCover Blaenavon Ltd</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3" ma:contentTypeDescription="Permitting &amp; Compliance Excel Document" ma:contentTypeScope="" ma:versionID="c6954cd1f834873a1c00635805b5c5d8">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a7197930-178b-4914-93ce-e1fe9bf0246c" targetNamespace="http://schemas.microsoft.com/office/2006/metadata/properties" ma:root="true" ma:fieldsID="c2d351055948ea29547a5b8d7b9a235d" ns2:_="" ns4:_="" ns5:_="" ns6:_="" ns7:_="">
    <xsd:import namespace="859f7ad6-93f6-4205-b62b-a17f28acbbac"/>
    <xsd:import namespace="005db27c-c37f-4c3b-898d-3fee1249b087"/>
    <xsd:import namespace="http://schemas.microsoft.com/sharepoint/v4"/>
    <xsd:import namespace="9be56660-2c31-41ef-bc00-23e72f632f2a"/>
    <xsd:import namespace="a7197930-178b-4914-93ce-e1fe9bf0246c"/>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a7197930-178b-4914-93ce-e1fe9bf0246c"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FDB9BA1-8BC4-4D3B-93E4-D3DFDDBF885C}">
  <ds:schemaRefs>
    <ds:schemaRef ds:uri="http://schemas.microsoft.com/sharepoint/events"/>
  </ds:schemaRefs>
</ds:datastoreItem>
</file>

<file path=customXml/itemProps2.xml><?xml version="1.0" encoding="utf-8"?>
<ds:datastoreItem xmlns:ds="http://schemas.openxmlformats.org/officeDocument/2006/customXml" ds:itemID="{4379D6DB-98CB-4B42-A0F2-4F526F7BEAD5}">
  <ds:schemaRefs>
    <ds:schemaRef ds:uri="http://schemas.microsoft.com/office/2006/documentManagement/types"/>
    <ds:schemaRef ds:uri="http://schemas.microsoft.com/office/2006/metadata/properti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 ds:uri="http://purl.org/dc/elements/1.1/"/>
  </ds:schemaRefs>
</ds:datastoreItem>
</file>

<file path=customXml/itemProps3.xml><?xml version="1.0" encoding="utf-8"?>
<ds:datastoreItem xmlns:ds="http://schemas.openxmlformats.org/officeDocument/2006/customXml" ds:itemID="{D8993631-13B3-440F-B265-DC097E00A687}">
  <ds:schemaRefs>
    <ds:schemaRef ds:uri="http://schemas.microsoft.com/sharepoint/v3/contenttype/forms"/>
  </ds:schemaRefs>
</ds:datastoreItem>
</file>

<file path=customXml/itemProps4.xml><?xml version="1.0" encoding="utf-8"?>
<ds:datastoreItem xmlns:ds="http://schemas.openxmlformats.org/officeDocument/2006/customXml" ds:itemID="{DB38E322-4A52-4CB1-991F-26C8C05FDDC6}"/>
</file>

<file path=customXml/itemProps5.xml><?xml version="1.0" encoding="utf-8"?>
<ds:datastoreItem xmlns:ds="http://schemas.openxmlformats.org/officeDocument/2006/customXml" ds:itemID="{CD0F2BCD-3541-4821-AA2E-CDB2FB0E521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Intro</vt:lpstr>
      <vt:lpstr>Details &amp; Dates</vt:lpstr>
      <vt:lpstr>Doc's &amp; info</vt:lpstr>
      <vt:lpstr>A</vt:lpstr>
      <vt:lpstr>F1</vt:lpstr>
      <vt:lpstr>B2.C2</vt:lpstr>
      <vt:lpstr>B4.C4</vt:lpstr>
      <vt:lpstr>Decision and actions</vt:lpstr>
      <vt:lpstr>OPRA</vt:lpstr>
      <vt:lpstr>TCM </vt:lpstr>
      <vt:lpstr>EMS</vt:lpstr>
      <vt:lpstr>Risk Assessment</vt:lpstr>
      <vt:lpstr>FPMP </vt:lpstr>
      <vt:lpstr>Noise</vt:lpstr>
      <vt:lpstr>Odour</vt:lpstr>
      <vt:lpstr>Dust </vt:lpstr>
      <vt:lpstr>Pests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Louise Bailey</cp:lastModifiedBy>
  <dcterms:created xsi:type="dcterms:W3CDTF">2022-08-26T14:02:54Z</dcterms:created>
  <dcterms:modified xsi:type="dcterms:W3CDTF">2023-03-01T14:35:08Z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0x01010067EB80C5FE939D4A9B3D8BA62129B7F5020200B2E14DAAA307FB4BBE7EC00E427381EC</vt:lpwstr>
  </property>
  <property fmtid="{D5CDD505-2E9C-101B-9397-08002B2CF9AE}" pid="3" name="_dlc_DocIdItemGuid">
    <vt:lpwstr>f166f6aa-93c7-43f0-95b7-6e6c5d7390c8</vt:lpwstr>
  </property>
  <property fmtid="{D5CDD505-2E9C-101B-9397-08002B2CF9AE}" pid="4" name="MediaServiceImageTags">
    <vt:lpwstr/>
  </property>
</Properties>
</file>