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charts/chart3.xml" ContentType="application/vnd.openxmlformats-officedocument.drawingml.chart+xml"/>
  <Override PartName="/xl/drawings/drawing3.xml" ContentType="application/vnd.openxmlformats-officedocument.drawing+xml"/>
  <Override PartName="/xl/charts/chart4.xml" ContentType="application/vnd.openxmlformats-officedocument.drawingml.chart+xml"/>
  <Override PartName="/xl/drawings/drawing4.xml" ContentType="application/vnd.openxmlformats-officedocument.drawing+xml"/>
  <Override PartName="/xl/charts/chart5.xml" ContentType="application/vnd.openxmlformats-officedocument.drawingml.chart+xml"/>
  <Override PartName="/xl/drawings/drawing5.xml" ContentType="application/vnd.openxmlformats-officedocument.drawing+xml"/>
  <Override PartName="/xl/charts/chart6.xml" ContentType="application/vnd.openxmlformats-officedocument.drawingml.chart+xml"/>
  <Override PartName="/xl/drawings/drawing6.xml" ContentType="application/vnd.openxmlformats-officedocument.drawing+xml"/>
  <Override PartName="/xl/charts/chart7.xml" ContentType="application/vnd.openxmlformats-officedocument.drawingml.chart+xml"/>
  <Override PartName="/xl/drawings/drawing7.xml" ContentType="application/vnd.openxmlformats-officedocument.drawing+xml"/>
  <Override PartName="/xl/charts/chart8.xml" ContentType="application/vnd.openxmlformats-officedocument.drawingml.chart+xml"/>
  <Override PartName="/xl/drawings/drawing8.xml" ContentType="application/vnd.openxmlformats-officedocument.drawing+xml"/>
  <Override PartName="/xl/charts/chart9.xml" ContentType="application/vnd.openxmlformats-officedocument.drawingml.chart+xml"/>
  <Override PartName="/xl/drawings/drawing9.xml" ContentType="application/vnd.openxmlformats-officedocument.drawing+xml"/>
  <Override PartName="/xl/charts/chart10.xml" ContentType="application/vnd.openxmlformats-officedocument.drawingml.chart+xml"/>
  <Override PartName="/xl/drawings/drawing10.xml" ContentType="application/vnd.openxmlformats-officedocument.drawing+xml"/>
  <Override PartName="/xl/charts/chart11.xml" ContentType="application/vnd.openxmlformats-officedocument.drawingml.chart+xml"/>
  <Override PartName="/xl/drawings/drawing11.xml" ContentType="application/vnd.openxmlformats-officedocument.drawing+xml"/>
  <Override PartName="/xl/charts/chart12.xml" ContentType="application/vnd.openxmlformats-officedocument.drawingml.chart+xml"/>
  <Override PartName="/xl/drawings/drawing12.xml" ContentType="application/vnd.openxmlformats-officedocument.drawing+xml"/>
  <Override PartName="/xl/charts/chart13.xml" ContentType="application/vnd.openxmlformats-officedocument.drawingml.chart+xml"/>
  <Override PartName="/xl/drawings/drawing13.xml" ContentType="application/vnd.openxmlformats-officedocument.drawing+xml"/>
  <Override PartName="/xl/charts/chart14.xml" ContentType="application/vnd.openxmlformats-officedocument.drawingml.chart+xml"/>
  <Override PartName="/xl/drawings/drawing14.xml" ContentType="application/vnd.openxmlformats-officedocument.drawing+xml"/>
  <Override PartName="/xl/charts/chart15.xml" ContentType="application/vnd.openxmlformats-officedocument.drawingml.chart+xml"/>
  <Override PartName="/xl/drawings/drawing15.xml" ContentType="application/vnd.openxmlformats-officedocument.drawing+xml"/>
  <Override PartName="/xl/charts/chart16.xml" ContentType="application/vnd.openxmlformats-officedocument.drawingml.chart+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https://cyfoethnaturiolcymru-my.sharepoint.com/personal/emma_smith_cyfoethnaturiolcymru_gov_uk/Documents/Desktop/Issue incin final/"/>
    </mc:Choice>
  </mc:AlternateContent>
  <xr:revisionPtr revIDLastSave="0" documentId="14_{946AEB6E-E6F7-4D3E-8389-853CCA173EBB}" xr6:coauthVersionLast="47" xr6:coauthVersionMax="47" xr10:uidLastSave="{00000000-0000-0000-0000-000000000000}"/>
  <bookViews>
    <workbookView xWindow="-110" yWindow="-110" windowWidth="22780" windowHeight="14540" tabRatio="991" firstSheet="6" activeTab="9" xr2:uid="{00000000-000D-0000-FFFF-FFFF00000000}"/>
  </bookViews>
  <sheets>
    <sheet name="Welcome - Intro" sheetId="3" r:id="rId1"/>
    <sheet name="Air 1 - Particulates" sheetId="5" r:id="rId2"/>
    <sheet name="Air 2 - TOC" sheetId="2" r:id="rId3"/>
    <sheet name="Air 3 - HCl" sheetId="7" r:id="rId4"/>
    <sheet name="Air 4 - CO 10 min" sheetId="8" r:id="rId5"/>
    <sheet name="Air 5 - SO2" sheetId="9" r:id="rId6"/>
    <sheet name="Air 6 - NOx" sheetId="10" r:id="rId7"/>
    <sheet name="Air 7 - NH3" sheetId="35" r:id="rId8"/>
    <sheet name="Air 8 - N2O" sheetId="11" r:id="rId9"/>
    <sheet name="Air 9 - HF" sheetId="36" r:id="rId10"/>
    <sheet name="Air 10 -  Hg" sheetId="31" r:id="rId11"/>
    <sheet name="Air 11 - (Aux) Temperature" sheetId="16" r:id="rId12"/>
    <sheet name="Air 12 - (Aux) Pressure" sheetId="15" r:id="rId13"/>
    <sheet name="Air 13 - (Aux) Flow" sheetId="17" r:id="rId14"/>
    <sheet name="Air 14 - (Aux) Oxygen" sheetId="18" r:id="rId15"/>
    <sheet name="Air 15 - (Aux) Water Vapour" sheetId="19" r:id="rId16"/>
    <sheet name="Air 16 - OTNOC operation" sheetId="28" r:id="rId17"/>
  </sheets>
  <externalReferences>
    <externalReference r:id="rId18"/>
    <externalReference r:id="rId19"/>
  </externalReferences>
  <definedNames>
    <definedName name="_xlnm.Print_Area" localSheetId="1">'Air 1 - Particulates'!$A$1:$AI$37</definedName>
    <definedName name="_xlnm.Print_Area" localSheetId="10">'Air 10 -  Hg'!$A$1:$AI$34</definedName>
    <definedName name="_xlnm.Print_Area" localSheetId="11">'Air 11 - (Aux) Temperature'!$A$1:$AI$33</definedName>
    <definedName name="_xlnm.Print_Area" localSheetId="12">'Air 12 - (Aux) Pressure'!$A$1:$AI$33</definedName>
    <definedName name="_xlnm.Print_Area" localSheetId="13">'Air 13 - (Aux) Flow'!$A$1:$AI$33</definedName>
    <definedName name="_xlnm.Print_Area" localSheetId="14">'Air 14 - (Aux) Oxygen'!$A$1:$AI$33</definedName>
    <definedName name="_xlnm.Print_Area" localSheetId="15">'Air 15 - (Aux) Water Vapour'!$A$1:$AI$33</definedName>
    <definedName name="_xlnm.Print_Area" localSheetId="16">'Air 16 - OTNOC operation'!$A$1:$AI$37</definedName>
    <definedName name="_xlnm.Print_Area" localSheetId="2">'Air 2 - TOC'!$A$1:$AI$37</definedName>
    <definedName name="_xlnm.Print_Area" localSheetId="3">'Air 3 - HCl'!$A$1:$AI$36</definedName>
    <definedName name="_xlnm.Print_Area" localSheetId="4">'Air 4 - CO 10 min'!$A$1:$AI$38</definedName>
    <definedName name="_xlnm.Print_Area" localSheetId="5">'Air 5 - SO2'!$A$1:$AI$36</definedName>
    <definedName name="_xlnm.Print_Area" localSheetId="6">'Air 6 - NOx'!$A$1:$AI$37</definedName>
    <definedName name="_xlnm.Print_Area" localSheetId="8">'Air 8 - N2O'!$A$1:$AI$32</definedName>
    <definedName name="_xlnm.Print_Area" localSheetId="0">'Welcome - Intro'!$A$1:$AI$25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32" i="36" l="1"/>
  <c r="C31" i="36"/>
  <c r="C30" i="36"/>
  <c r="F29" i="36"/>
  <c r="G29" i="36" s="1"/>
  <c r="H29" i="36" s="1"/>
  <c r="I29" i="36" s="1"/>
  <c r="J29" i="36" s="1"/>
  <c r="K29" i="36" s="1"/>
  <c r="L29" i="36" s="1"/>
  <c r="M29" i="36" s="1"/>
  <c r="N29" i="36" s="1"/>
  <c r="O29" i="36" s="1"/>
  <c r="P29" i="36" s="1"/>
  <c r="Q29" i="36" s="1"/>
  <c r="R29" i="36" s="1"/>
  <c r="S29" i="36" s="1"/>
  <c r="T29" i="36" s="1"/>
  <c r="U29" i="36" s="1"/>
  <c r="V29" i="36" s="1"/>
  <c r="W29" i="36" s="1"/>
  <c r="X29" i="36" s="1"/>
  <c r="Y29" i="36" s="1"/>
  <c r="Z29" i="36" s="1"/>
  <c r="AA29" i="36" s="1"/>
  <c r="AB29" i="36" s="1"/>
  <c r="AC29" i="36" s="1"/>
  <c r="AD29" i="36" s="1"/>
  <c r="AE29" i="36" s="1"/>
  <c r="AF29" i="36" s="1"/>
  <c r="AG29" i="36" s="1"/>
  <c r="AH29" i="36" s="1"/>
  <c r="AI29" i="36" s="1"/>
  <c r="C28" i="36"/>
  <c r="C27" i="36"/>
  <c r="C26" i="36"/>
  <c r="C25" i="36"/>
  <c r="C24" i="36"/>
  <c r="F23" i="36"/>
  <c r="G23" i="36" s="1"/>
  <c r="H23" i="36" s="1"/>
  <c r="I23" i="36" s="1"/>
  <c r="J23" i="36" s="1"/>
  <c r="K23" i="36" s="1"/>
  <c r="L23" i="36" s="1"/>
  <c r="M23" i="36" s="1"/>
  <c r="N23" i="36" s="1"/>
  <c r="O23" i="36" s="1"/>
  <c r="P23" i="36" s="1"/>
  <c r="Q23" i="36" s="1"/>
  <c r="R23" i="36" s="1"/>
  <c r="S23" i="36" s="1"/>
  <c r="T23" i="36" s="1"/>
  <c r="U23" i="36" s="1"/>
  <c r="V23" i="36" s="1"/>
  <c r="W23" i="36" s="1"/>
  <c r="X23" i="36" s="1"/>
  <c r="Y23" i="36" s="1"/>
  <c r="Z23" i="36" s="1"/>
  <c r="AA23" i="36" s="1"/>
  <c r="AB23" i="36" s="1"/>
  <c r="AC23" i="36" s="1"/>
  <c r="AD23" i="36" s="1"/>
  <c r="AE23" i="36" s="1"/>
  <c r="AF23" i="36" s="1"/>
  <c r="AG23" i="36" s="1"/>
  <c r="AH23" i="36" s="1"/>
  <c r="AI23" i="36" s="1"/>
  <c r="C30" i="35"/>
  <c r="C29" i="35"/>
  <c r="C28" i="35"/>
  <c r="F27" i="35"/>
  <c r="G27" i="35" s="1"/>
  <c r="H27" i="35" s="1"/>
  <c r="I27" i="35" s="1"/>
  <c r="J27" i="35" s="1"/>
  <c r="K27" i="35" s="1"/>
  <c r="L27" i="35" s="1"/>
  <c r="M27" i="35" s="1"/>
  <c r="N27" i="35" s="1"/>
  <c r="O27" i="35" s="1"/>
  <c r="P27" i="35" s="1"/>
  <c r="Q27" i="35" s="1"/>
  <c r="R27" i="35" s="1"/>
  <c r="S27" i="35" s="1"/>
  <c r="T27" i="35" s="1"/>
  <c r="U27" i="35" s="1"/>
  <c r="V27" i="35" s="1"/>
  <c r="W27" i="35" s="1"/>
  <c r="X27" i="35" s="1"/>
  <c r="Y27" i="35" s="1"/>
  <c r="Z27" i="35" s="1"/>
  <c r="AA27" i="35" s="1"/>
  <c r="AB27" i="35" s="1"/>
  <c r="AC27" i="35" s="1"/>
  <c r="AD27" i="35" s="1"/>
  <c r="AE27" i="35" s="1"/>
  <c r="AF27" i="35" s="1"/>
  <c r="AG27" i="35" s="1"/>
  <c r="AH27" i="35" s="1"/>
  <c r="AI27" i="35" s="1"/>
  <c r="C26" i="35"/>
  <c r="C25" i="35"/>
  <c r="C24" i="35"/>
  <c r="C23" i="35"/>
  <c r="C23" i="31"/>
  <c r="C24" i="31"/>
  <c r="C25" i="31"/>
  <c r="C26" i="31"/>
  <c r="C30" i="31"/>
  <c r="C29" i="31"/>
  <c r="C28" i="31"/>
  <c r="F27" i="31"/>
  <c r="G27" i="31" s="1"/>
  <c r="H27" i="31" s="1"/>
  <c r="I27" i="31" s="1"/>
  <c r="J27" i="31" s="1"/>
  <c r="K27" i="31" s="1"/>
  <c r="L27" i="31" s="1"/>
  <c r="M27" i="31" s="1"/>
  <c r="N27" i="31" s="1"/>
  <c r="O27" i="31" s="1"/>
  <c r="P27" i="31" s="1"/>
  <c r="Q27" i="31" s="1"/>
  <c r="R27" i="31" s="1"/>
  <c r="S27" i="31" s="1"/>
  <c r="T27" i="31" s="1"/>
  <c r="U27" i="31" s="1"/>
  <c r="V27" i="31" s="1"/>
  <c r="W27" i="31" s="1"/>
  <c r="X27" i="31" s="1"/>
  <c r="Y27" i="31" s="1"/>
  <c r="Z27" i="31" s="1"/>
  <c r="AA27" i="31" s="1"/>
  <c r="AB27" i="31" s="1"/>
  <c r="AC27" i="31" s="1"/>
  <c r="AD27" i="31" s="1"/>
  <c r="AE27" i="31" s="1"/>
  <c r="AF27" i="31" s="1"/>
  <c r="AG27" i="31" s="1"/>
  <c r="AH27" i="31" s="1"/>
  <c r="AI27" i="31" s="1"/>
  <c r="C29" i="19" l="1"/>
  <c r="C28" i="19"/>
  <c r="C27" i="19"/>
  <c r="C26" i="19"/>
  <c r="C25" i="19"/>
  <c r="C24" i="19"/>
  <c r="C29" i="18"/>
  <c r="C28" i="18"/>
  <c r="C27" i="18"/>
  <c r="C26" i="18"/>
  <c r="C25" i="18"/>
  <c r="C24" i="18"/>
  <c r="C29" i="17"/>
  <c r="C28" i="17"/>
  <c r="C27" i="17"/>
  <c r="C26" i="17"/>
  <c r="C25" i="17"/>
  <c r="C24" i="17"/>
  <c r="C29" i="16"/>
  <c r="C28" i="16"/>
  <c r="C27" i="16"/>
  <c r="C26" i="16"/>
  <c r="C25" i="16"/>
  <c r="C24" i="16"/>
  <c r="C29" i="15"/>
  <c r="C28" i="15"/>
  <c r="C27" i="15"/>
  <c r="C26" i="15"/>
  <c r="C25" i="15"/>
  <c r="C24" i="15"/>
  <c r="C28" i="11" l="1"/>
  <c r="C27" i="11"/>
  <c r="C26" i="11"/>
  <c r="C25" i="11"/>
  <c r="C24" i="11"/>
  <c r="C23" i="11"/>
  <c r="C32" i="10"/>
  <c r="C31" i="10"/>
  <c r="C30" i="10"/>
  <c r="F29" i="10"/>
  <c r="G29" i="10" s="1"/>
  <c r="H29" i="10" s="1"/>
  <c r="I29" i="10" s="1"/>
  <c r="J29" i="10" s="1"/>
  <c r="K29" i="10" s="1"/>
  <c r="L29" i="10" s="1"/>
  <c r="M29" i="10" s="1"/>
  <c r="N29" i="10" s="1"/>
  <c r="O29" i="10" s="1"/>
  <c r="P29" i="10" s="1"/>
  <c r="Q29" i="10" s="1"/>
  <c r="R29" i="10" s="1"/>
  <c r="S29" i="10" s="1"/>
  <c r="T29" i="10" s="1"/>
  <c r="U29" i="10" s="1"/>
  <c r="V29" i="10" s="1"/>
  <c r="W29" i="10" s="1"/>
  <c r="X29" i="10" s="1"/>
  <c r="Y29" i="10" s="1"/>
  <c r="Z29" i="10" s="1"/>
  <c r="AA29" i="10" s="1"/>
  <c r="AB29" i="10" s="1"/>
  <c r="AC29" i="10" s="1"/>
  <c r="AD29" i="10" s="1"/>
  <c r="AE29" i="10" s="1"/>
  <c r="AF29" i="10" s="1"/>
  <c r="AG29" i="10" s="1"/>
  <c r="AH29" i="10" s="1"/>
  <c r="AI29" i="10" s="1"/>
  <c r="C28" i="10"/>
  <c r="C27" i="10"/>
  <c r="C26" i="10"/>
  <c r="C25" i="10"/>
  <c r="C24" i="10"/>
  <c r="F23" i="10"/>
  <c r="G23" i="10" s="1"/>
  <c r="H23" i="10" s="1"/>
  <c r="I23" i="10" s="1"/>
  <c r="J23" i="10" s="1"/>
  <c r="K23" i="10" s="1"/>
  <c r="L23" i="10" s="1"/>
  <c r="M23" i="10" s="1"/>
  <c r="N23" i="10" s="1"/>
  <c r="O23" i="10" s="1"/>
  <c r="P23" i="10" s="1"/>
  <c r="Q23" i="10" s="1"/>
  <c r="R23" i="10" s="1"/>
  <c r="S23" i="10" s="1"/>
  <c r="T23" i="10" s="1"/>
  <c r="U23" i="10" s="1"/>
  <c r="V23" i="10" s="1"/>
  <c r="W23" i="10" s="1"/>
  <c r="X23" i="10" s="1"/>
  <c r="Y23" i="10" s="1"/>
  <c r="Z23" i="10" s="1"/>
  <c r="AA23" i="10" s="1"/>
  <c r="AB23" i="10" s="1"/>
  <c r="AC23" i="10" s="1"/>
  <c r="AD23" i="10" s="1"/>
  <c r="AE23" i="10" s="1"/>
  <c r="AF23" i="10" s="1"/>
  <c r="AG23" i="10" s="1"/>
  <c r="AH23" i="10" s="1"/>
  <c r="AI23" i="10" s="1"/>
  <c r="C32" i="9"/>
  <c r="C31" i="9"/>
  <c r="C30" i="9"/>
  <c r="F29" i="9"/>
  <c r="G29" i="9" s="1"/>
  <c r="H29" i="9" s="1"/>
  <c r="I29" i="9" s="1"/>
  <c r="J29" i="9" s="1"/>
  <c r="K29" i="9" s="1"/>
  <c r="L29" i="9" s="1"/>
  <c r="M29" i="9" s="1"/>
  <c r="N29" i="9" s="1"/>
  <c r="O29" i="9" s="1"/>
  <c r="P29" i="9" s="1"/>
  <c r="Q29" i="9" s="1"/>
  <c r="R29" i="9" s="1"/>
  <c r="S29" i="9" s="1"/>
  <c r="T29" i="9" s="1"/>
  <c r="U29" i="9" s="1"/>
  <c r="V29" i="9" s="1"/>
  <c r="W29" i="9" s="1"/>
  <c r="X29" i="9" s="1"/>
  <c r="Y29" i="9" s="1"/>
  <c r="Z29" i="9" s="1"/>
  <c r="AA29" i="9" s="1"/>
  <c r="AB29" i="9" s="1"/>
  <c r="AC29" i="9" s="1"/>
  <c r="AD29" i="9" s="1"/>
  <c r="AE29" i="9" s="1"/>
  <c r="AF29" i="9" s="1"/>
  <c r="AG29" i="9" s="1"/>
  <c r="AH29" i="9" s="1"/>
  <c r="AI29" i="9" s="1"/>
  <c r="C28" i="9"/>
  <c r="C27" i="9"/>
  <c r="C26" i="9"/>
  <c r="C25" i="9"/>
  <c r="C24" i="9"/>
  <c r="F23" i="9"/>
  <c r="G23" i="9" s="1"/>
  <c r="H23" i="9" s="1"/>
  <c r="I23" i="9" s="1"/>
  <c r="J23" i="9" s="1"/>
  <c r="K23" i="9" s="1"/>
  <c r="L23" i="9" s="1"/>
  <c r="M23" i="9" s="1"/>
  <c r="N23" i="9" s="1"/>
  <c r="O23" i="9" s="1"/>
  <c r="P23" i="9" s="1"/>
  <c r="Q23" i="9" s="1"/>
  <c r="R23" i="9" s="1"/>
  <c r="S23" i="9" s="1"/>
  <c r="T23" i="9" s="1"/>
  <c r="U23" i="9" s="1"/>
  <c r="V23" i="9" s="1"/>
  <c r="W23" i="9" s="1"/>
  <c r="X23" i="9" s="1"/>
  <c r="Y23" i="9" s="1"/>
  <c r="Z23" i="9" s="1"/>
  <c r="AA23" i="9" s="1"/>
  <c r="AB23" i="9" s="1"/>
  <c r="AC23" i="9" s="1"/>
  <c r="AD23" i="9" s="1"/>
  <c r="AE23" i="9" s="1"/>
  <c r="AF23" i="9" s="1"/>
  <c r="AG23" i="9" s="1"/>
  <c r="AH23" i="9" s="1"/>
  <c r="AI23" i="9" s="1"/>
  <c r="C33" i="8"/>
  <c r="C32" i="8"/>
  <c r="C31" i="8"/>
  <c r="F30" i="8"/>
  <c r="G30" i="8" s="1"/>
  <c r="H30" i="8" s="1"/>
  <c r="I30" i="8" s="1"/>
  <c r="J30" i="8" s="1"/>
  <c r="K30" i="8" s="1"/>
  <c r="L30" i="8" s="1"/>
  <c r="M30" i="8" s="1"/>
  <c r="N30" i="8" s="1"/>
  <c r="O30" i="8" s="1"/>
  <c r="P30" i="8" s="1"/>
  <c r="Q30" i="8" s="1"/>
  <c r="R30" i="8" s="1"/>
  <c r="S30" i="8" s="1"/>
  <c r="T30" i="8" s="1"/>
  <c r="U30" i="8" s="1"/>
  <c r="V30" i="8" s="1"/>
  <c r="W30" i="8" s="1"/>
  <c r="X30" i="8" s="1"/>
  <c r="Y30" i="8" s="1"/>
  <c r="Z30" i="8" s="1"/>
  <c r="AA30" i="8" s="1"/>
  <c r="AB30" i="8" s="1"/>
  <c r="AC30" i="8" s="1"/>
  <c r="AD30" i="8" s="1"/>
  <c r="AE30" i="8" s="1"/>
  <c r="AF30" i="8" s="1"/>
  <c r="AG30" i="8" s="1"/>
  <c r="AH30" i="8" s="1"/>
  <c r="AI30" i="8" s="1"/>
  <c r="C29" i="8"/>
  <c r="C27" i="8"/>
  <c r="C26" i="8"/>
  <c r="C25" i="8"/>
  <c r="C24" i="8"/>
  <c r="F23" i="8"/>
  <c r="G23" i="8" s="1"/>
  <c r="H23" i="8" s="1"/>
  <c r="I23" i="8" s="1"/>
  <c r="J23" i="8" s="1"/>
  <c r="K23" i="8" s="1"/>
  <c r="L23" i="8" s="1"/>
  <c r="M23" i="8" s="1"/>
  <c r="N23" i="8" s="1"/>
  <c r="O23" i="8" s="1"/>
  <c r="P23" i="8" s="1"/>
  <c r="Q23" i="8" s="1"/>
  <c r="R23" i="8" s="1"/>
  <c r="S23" i="8" s="1"/>
  <c r="T23" i="8" s="1"/>
  <c r="U23" i="8" s="1"/>
  <c r="V23" i="8" s="1"/>
  <c r="W23" i="8" s="1"/>
  <c r="X23" i="8" s="1"/>
  <c r="Y23" i="8" s="1"/>
  <c r="Z23" i="8" s="1"/>
  <c r="AA23" i="8" s="1"/>
  <c r="AB23" i="8" s="1"/>
  <c r="AC23" i="8" s="1"/>
  <c r="AD23" i="8" s="1"/>
  <c r="AE23" i="8" s="1"/>
  <c r="AF23" i="8" s="1"/>
  <c r="AG23" i="8" s="1"/>
  <c r="AH23" i="8" s="1"/>
  <c r="AI23" i="8" s="1"/>
  <c r="C32" i="7"/>
  <c r="C31" i="7"/>
  <c r="C30" i="7"/>
  <c r="F29" i="7"/>
  <c r="G29" i="7" s="1"/>
  <c r="H29" i="7" s="1"/>
  <c r="I29" i="7" s="1"/>
  <c r="J29" i="7" s="1"/>
  <c r="K29" i="7" s="1"/>
  <c r="L29" i="7" s="1"/>
  <c r="M29" i="7" s="1"/>
  <c r="N29" i="7" s="1"/>
  <c r="O29" i="7" s="1"/>
  <c r="P29" i="7" s="1"/>
  <c r="Q29" i="7" s="1"/>
  <c r="R29" i="7" s="1"/>
  <c r="S29" i="7" s="1"/>
  <c r="T29" i="7" s="1"/>
  <c r="U29" i="7" s="1"/>
  <c r="V29" i="7" s="1"/>
  <c r="W29" i="7" s="1"/>
  <c r="X29" i="7" s="1"/>
  <c r="Y29" i="7" s="1"/>
  <c r="Z29" i="7" s="1"/>
  <c r="AA29" i="7" s="1"/>
  <c r="AB29" i="7" s="1"/>
  <c r="AC29" i="7" s="1"/>
  <c r="AD29" i="7" s="1"/>
  <c r="AE29" i="7" s="1"/>
  <c r="AF29" i="7" s="1"/>
  <c r="AG29" i="7" s="1"/>
  <c r="AH29" i="7" s="1"/>
  <c r="AI29" i="7" s="1"/>
  <c r="C28" i="7"/>
  <c r="C27" i="7"/>
  <c r="C26" i="7"/>
  <c r="C25" i="7"/>
  <c r="C24" i="7"/>
  <c r="F23" i="7"/>
  <c r="G23" i="7" s="1"/>
  <c r="H23" i="7" s="1"/>
  <c r="I23" i="7" s="1"/>
  <c r="J23" i="7" s="1"/>
  <c r="K23" i="7" s="1"/>
  <c r="L23" i="7" s="1"/>
  <c r="M23" i="7" s="1"/>
  <c r="N23" i="7" s="1"/>
  <c r="O23" i="7" s="1"/>
  <c r="P23" i="7" s="1"/>
  <c r="Q23" i="7" s="1"/>
  <c r="R23" i="7" s="1"/>
  <c r="S23" i="7" s="1"/>
  <c r="T23" i="7" s="1"/>
  <c r="U23" i="7" s="1"/>
  <c r="V23" i="7" s="1"/>
  <c r="W23" i="7" s="1"/>
  <c r="X23" i="7" s="1"/>
  <c r="Y23" i="7" s="1"/>
  <c r="Z23" i="7" s="1"/>
  <c r="AA23" i="7" s="1"/>
  <c r="AB23" i="7" s="1"/>
  <c r="AC23" i="7" s="1"/>
  <c r="AD23" i="7" s="1"/>
  <c r="AE23" i="7" s="1"/>
  <c r="AF23" i="7" s="1"/>
  <c r="AG23" i="7" s="1"/>
  <c r="AH23" i="7" s="1"/>
  <c r="AI23" i="7" s="1"/>
  <c r="C32" i="5"/>
  <c r="C31" i="5"/>
  <c r="C30" i="5"/>
  <c r="F29" i="5"/>
  <c r="G29" i="5" s="1"/>
  <c r="H29" i="5" s="1"/>
  <c r="I29" i="5" s="1"/>
  <c r="J29" i="5" s="1"/>
  <c r="K29" i="5" s="1"/>
  <c r="L29" i="5" s="1"/>
  <c r="M29" i="5" s="1"/>
  <c r="N29" i="5" s="1"/>
  <c r="O29" i="5" s="1"/>
  <c r="P29" i="5" s="1"/>
  <c r="Q29" i="5" s="1"/>
  <c r="R29" i="5" s="1"/>
  <c r="S29" i="5" s="1"/>
  <c r="T29" i="5" s="1"/>
  <c r="U29" i="5" s="1"/>
  <c r="V29" i="5" s="1"/>
  <c r="W29" i="5" s="1"/>
  <c r="X29" i="5" s="1"/>
  <c r="Y29" i="5" s="1"/>
  <c r="Z29" i="5" s="1"/>
  <c r="AA29" i="5" s="1"/>
  <c r="AB29" i="5" s="1"/>
  <c r="AC29" i="5" s="1"/>
  <c r="AD29" i="5" s="1"/>
  <c r="AE29" i="5" s="1"/>
  <c r="AF29" i="5" s="1"/>
  <c r="AG29" i="5" s="1"/>
  <c r="AH29" i="5" s="1"/>
  <c r="AI29" i="5" s="1"/>
  <c r="C28" i="5"/>
  <c r="C27" i="5"/>
  <c r="C26" i="5"/>
  <c r="C25" i="5"/>
  <c r="C24" i="5"/>
  <c r="K23" i="5"/>
  <c r="L23" i="5" s="1"/>
  <c r="M23" i="5" s="1"/>
  <c r="N23" i="5" s="1"/>
  <c r="O23" i="5" s="1"/>
  <c r="P23" i="5" s="1"/>
  <c r="Q23" i="5" s="1"/>
  <c r="R23" i="5" s="1"/>
  <c r="S23" i="5" s="1"/>
  <c r="T23" i="5" s="1"/>
  <c r="U23" i="5" s="1"/>
  <c r="V23" i="5" s="1"/>
  <c r="W23" i="5" s="1"/>
  <c r="X23" i="5" s="1"/>
  <c r="Y23" i="5" s="1"/>
  <c r="Z23" i="5" s="1"/>
  <c r="AA23" i="5" s="1"/>
  <c r="AB23" i="5" s="1"/>
  <c r="AC23" i="5" s="1"/>
  <c r="AD23" i="5" s="1"/>
  <c r="AE23" i="5" s="1"/>
  <c r="AF23" i="5" s="1"/>
  <c r="AG23" i="5" s="1"/>
  <c r="AH23" i="5" s="1"/>
  <c r="AI23" i="5" s="1"/>
  <c r="F23" i="2" l="1"/>
  <c r="G23" i="2" s="1"/>
  <c r="H23" i="2" s="1"/>
  <c r="I23" i="2" s="1"/>
  <c r="J23" i="2" s="1"/>
  <c r="K23" i="2" s="1"/>
  <c r="L23" i="2" s="1"/>
  <c r="M23" i="2" s="1"/>
  <c r="N23" i="2" s="1"/>
  <c r="O23" i="2" s="1"/>
  <c r="P23" i="2" s="1"/>
  <c r="Q23" i="2" s="1"/>
  <c r="R23" i="2" s="1"/>
  <c r="S23" i="2" s="1"/>
  <c r="T23" i="2" s="1"/>
  <c r="U23" i="2" s="1"/>
  <c r="V23" i="2" s="1"/>
  <c r="W23" i="2" s="1"/>
  <c r="X23" i="2" s="1"/>
  <c r="Y23" i="2" s="1"/>
  <c r="Z23" i="2" s="1"/>
  <c r="AA23" i="2" s="1"/>
  <c r="AB23" i="2" s="1"/>
  <c r="AC23" i="2" s="1"/>
  <c r="AD23" i="2" s="1"/>
  <c r="AE23" i="2" s="1"/>
  <c r="AF23" i="2" s="1"/>
  <c r="AG23" i="2" s="1"/>
  <c r="AH23" i="2" s="1"/>
  <c r="AI23" i="2" s="1"/>
  <c r="C24" i="2"/>
  <c r="C25" i="2"/>
  <c r="C26" i="2"/>
  <c r="C27" i="2"/>
  <c r="C28" i="2"/>
  <c r="F29" i="2"/>
  <c r="G29" i="2" s="1"/>
  <c r="H29" i="2" s="1"/>
  <c r="I29" i="2" s="1"/>
  <c r="J29" i="2" s="1"/>
  <c r="K29" i="2" s="1"/>
  <c r="L29" i="2" s="1"/>
  <c r="M29" i="2" s="1"/>
  <c r="N29" i="2" s="1"/>
  <c r="O29" i="2" s="1"/>
  <c r="P29" i="2" s="1"/>
  <c r="Q29" i="2" s="1"/>
  <c r="R29" i="2" s="1"/>
  <c r="S29" i="2" s="1"/>
  <c r="T29" i="2" s="1"/>
  <c r="U29" i="2" s="1"/>
  <c r="V29" i="2" s="1"/>
  <c r="W29" i="2" s="1"/>
  <c r="X29" i="2" s="1"/>
  <c r="Y29" i="2" s="1"/>
  <c r="Z29" i="2" s="1"/>
  <c r="AA29" i="2" s="1"/>
  <c r="AB29" i="2" s="1"/>
  <c r="AC29" i="2" s="1"/>
  <c r="AD29" i="2" s="1"/>
  <c r="AE29" i="2" s="1"/>
  <c r="AF29" i="2" s="1"/>
  <c r="AG29" i="2" s="1"/>
  <c r="AH29" i="2" s="1"/>
  <c r="AI29" i="2" s="1"/>
  <c r="C30" i="2"/>
  <c r="C31" i="2"/>
  <c r="C32" i="2"/>
</calcChain>
</file>

<file path=xl/sharedStrings.xml><?xml version="1.0" encoding="utf-8"?>
<sst xmlns="http://schemas.openxmlformats.org/spreadsheetml/2006/main" count="615" uniqueCount="122">
  <si>
    <t>Monthly summary</t>
  </si>
  <si>
    <t>Date</t>
  </si>
  <si>
    <t>No. of invalid days</t>
  </si>
  <si>
    <t>Monthly maximum</t>
  </si>
  <si>
    <t>Monthly minimum</t>
  </si>
  <si>
    <t>Monthly mean</t>
  </si>
  <si>
    <t>No. of  invalid results</t>
  </si>
  <si>
    <t>Total invalid results</t>
  </si>
  <si>
    <t>Sum of exceedances</t>
  </si>
  <si>
    <t>No. of exceedances of ELV</t>
  </si>
  <si>
    <t>Value valid?</t>
  </si>
  <si>
    <t>Daily average</t>
  </si>
  <si>
    <t>Half-Hour average ELV</t>
  </si>
  <si>
    <t>Daily average ELV</t>
  </si>
  <si>
    <t>Daily Average</t>
  </si>
  <si>
    <t>Mean half hourly average</t>
  </si>
  <si>
    <t>Minimum half hourly average</t>
  </si>
  <si>
    <t>Maximum half hourly average</t>
  </si>
  <si>
    <t>Value exceeds ELV (Y/N)</t>
  </si>
  <si>
    <t>Form Number:</t>
  </si>
  <si>
    <t>Signed:</t>
  </si>
  <si>
    <t xml:space="preserve">Date: </t>
  </si>
  <si>
    <t>Permit Number:</t>
  </si>
  <si>
    <t>Air 2</t>
  </si>
  <si>
    <t>Plant:</t>
  </si>
  <si>
    <t>Compliance point:</t>
  </si>
  <si>
    <t xml:space="preserve">Reporting forms for air emissions </t>
  </si>
  <si>
    <t>Notes:</t>
  </si>
  <si>
    <t xml:space="preserve">Cells requiring input are marked with green background: </t>
  </si>
  <si>
    <t xml:space="preserve">Reporting of Continuously Monitored Emissions to Air for Particulates </t>
  </si>
  <si>
    <t>Reporting Month:</t>
  </si>
  <si>
    <t>If incorrect, it is possible to over-write with new data</t>
  </si>
  <si>
    <t xml:space="preserve">Yellow cells should auto-populate from form Air 1a: </t>
  </si>
  <si>
    <t>OTNOC operation?</t>
  </si>
  <si>
    <t>Y/N</t>
  </si>
  <si>
    <t>Reporting of Continuously Monitored Emissions to Air for Hydrogen Chloride</t>
  </si>
  <si>
    <t xml:space="preserve">Reporting of Continuously Monitored Emissions to Air for Total Organic Carbon </t>
  </si>
  <si>
    <t>Reporting of Continuously Monitored Emissions to Air for Carbon Monoxide</t>
  </si>
  <si>
    <t>Air 3</t>
  </si>
  <si>
    <t>Air 4</t>
  </si>
  <si>
    <r>
      <rPr>
        <b/>
        <sz val="8"/>
        <rFont val="Arial"/>
        <family val="2"/>
      </rPr>
      <t xml:space="preserve">Explanatory note: </t>
    </r>
    <r>
      <rPr>
        <sz val="8"/>
        <rFont val="Arial"/>
        <family val="2"/>
      </rPr>
      <t xml:space="preserve">The 10-minute average ELV is based on the “95th percentile”. In this case this means that 95% of the 10 minute averages in any 24-hour period (= 137) must be below 150 mg/m3, and 5% (= 7) are allowed to be any value above 150 mg/m3. Whilst we expect operators to minimise CO emissions at all times, it is perfectly acceptable for the value of the maximum 10-minute average to be above 150 mg/m3, provided the 95th percentile ELV has been met for that period. </t>
    </r>
  </si>
  <si>
    <t>10-minute average ELV (95th percentile)</t>
  </si>
  <si>
    <t>Monthly maximum 10-min avg</t>
  </si>
  <si>
    <t>Monthly mean 10-min avg</t>
  </si>
  <si>
    <t>Monthly minimum 10-min avg</t>
  </si>
  <si>
    <t>Sum of exceedances of 95th percentile ELV</t>
  </si>
  <si>
    <t>Maximum 10-minute average</t>
  </si>
  <si>
    <t>95th percentile</t>
  </si>
  <si>
    <t>Minimum 10-minute average</t>
  </si>
  <si>
    <t>95th percentile ELV exceeded?</t>
  </si>
  <si>
    <t>Reporting of Continuously Monitored Emissions to Air for Sulphur Dioxide</t>
  </si>
  <si>
    <t>Air 5</t>
  </si>
  <si>
    <t>Reporting of Continuously Monitored Emissions to Air for Oxides of Nitrogen</t>
  </si>
  <si>
    <t>Air 6</t>
  </si>
  <si>
    <t>Air 7</t>
  </si>
  <si>
    <t>Reporting of Continuously Monitored Emissions to Air for Ammonia</t>
  </si>
  <si>
    <t>Reporting of Continuously Monitored Emissions to Air for Nitrous Oxide</t>
  </si>
  <si>
    <t>Reporting of Continuously Monitored Emissions to Air for Auxiliary Measurements for Data Correction</t>
  </si>
  <si>
    <t>Exhaust Gas Pressure</t>
  </si>
  <si>
    <t xml:space="preserve">Units: </t>
  </si>
  <si>
    <t>Air 11</t>
  </si>
  <si>
    <t>Exhaust Gas Flow rate</t>
  </si>
  <si>
    <t>Air 12</t>
  </si>
  <si>
    <t>Exhaust Gas Oxygen (percent)</t>
  </si>
  <si>
    <t>Exhaust Gas Temperature (celcius)</t>
  </si>
  <si>
    <t>Air 13</t>
  </si>
  <si>
    <t>Exhaust Gas water vapour (percent)</t>
  </si>
  <si>
    <t>The content of other cells must not be modified without agreement from NRW</t>
  </si>
  <si>
    <t>Air 15</t>
  </si>
  <si>
    <t>Air 8</t>
  </si>
  <si>
    <t>Half-hourly averages</t>
  </si>
  <si>
    <t>OTNOC* operation?</t>
  </si>
  <si>
    <t>If OTNOC has occurred in month, this form must be completed for each period of OTNOC.  IF there is no OTNOC, only the header need be completed, once.</t>
  </si>
  <si>
    <t>Type of OTNOC</t>
  </si>
  <si>
    <t>Time at which OTNOC commenced</t>
  </si>
  <si>
    <t>Time at which OTNOC ceased</t>
  </si>
  <si>
    <t>Duration of this incidence of OTNOC</t>
  </si>
  <si>
    <t>Cumulative duration of Abnormal operation in year (at end of this event)</t>
  </si>
  <si>
    <t>Cumulative duration of Start-up/Shut-down in year (at end of this  event)</t>
  </si>
  <si>
    <t>Reasons for OTNOC</t>
  </si>
  <si>
    <t>How did period of OTNOC end? (e.g. plant repaired, reaching Abnormal operation maximum permitted duration, initiation of shutdown, completion of start-up or shut-down or cancellation of start-up or shut-down)</t>
  </si>
  <si>
    <t>Where a period of abnormal operation was caused by the failure of the failure of the particulate, CO or TOC CEM, attach a copy of the alternate monitoring data which was used to demonstrate compliance with the abnormal operation Emission Limit Values</t>
  </si>
  <si>
    <t>Pollutant</t>
  </si>
  <si>
    <r>
      <t>1</t>
    </r>
    <r>
      <rPr>
        <vertAlign val="superscript"/>
        <sz val="8"/>
        <rFont val="Arial"/>
        <family val="2"/>
      </rPr>
      <t>st</t>
    </r>
    <r>
      <rPr>
        <sz val="8"/>
        <rFont val="Arial"/>
        <family val="2"/>
      </rPr>
      <t xml:space="preserve"> half-hour</t>
    </r>
  </si>
  <si>
    <r>
      <t>2</t>
    </r>
    <r>
      <rPr>
        <vertAlign val="superscript"/>
        <sz val="8"/>
        <rFont val="Arial"/>
        <family val="2"/>
      </rPr>
      <t>nd</t>
    </r>
    <r>
      <rPr>
        <sz val="8"/>
        <rFont val="Arial"/>
        <family val="2"/>
      </rPr>
      <t xml:space="preserve"> half-hour</t>
    </r>
  </si>
  <si>
    <r>
      <t>3</t>
    </r>
    <r>
      <rPr>
        <vertAlign val="superscript"/>
        <sz val="8"/>
        <rFont val="Arial"/>
        <family val="2"/>
      </rPr>
      <t>rd</t>
    </r>
    <r>
      <rPr>
        <sz val="8"/>
        <rFont val="Arial"/>
        <family val="2"/>
      </rPr>
      <t xml:space="preserve"> half-hour</t>
    </r>
  </si>
  <si>
    <r>
      <t>4</t>
    </r>
    <r>
      <rPr>
        <vertAlign val="superscript"/>
        <sz val="8"/>
        <rFont val="Arial"/>
        <family val="2"/>
      </rPr>
      <t>th</t>
    </r>
    <r>
      <rPr>
        <sz val="8"/>
        <rFont val="Arial"/>
        <family val="2"/>
      </rPr>
      <t xml:space="preserve"> half-hour</t>
    </r>
  </si>
  <si>
    <r>
      <t>5</t>
    </r>
    <r>
      <rPr>
        <vertAlign val="superscript"/>
        <sz val="8"/>
        <rFont val="Arial"/>
        <family val="2"/>
      </rPr>
      <t>th</t>
    </r>
    <r>
      <rPr>
        <sz val="8"/>
        <rFont val="Arial"/>
        <family val="2"/>
      </rPr>
      <t xml:space="preserve"> half-hour</t>
    </r>
  </si>
  <si>
    <r>
      <t>6</t>
    </r>
    <r>
      <rPr>
        <vertAlign val="superscript"/>
        <sz val="8"/>
        <rFont val="Arial"/>
        <family val="2"/>
      </rPr>
      <t>th</t>
    </r>
    <r>
      <rPr>
        <sz val="8"/>
        <rFont val="Arial"/>
        <family val="2"/>
      </rPr>
      <t xml:space="preserve"> half-hour</t>
    </r>
  </si>
  <si>
    <r>
      <t>7</t>
    </r>
    <r>
      <rPr>
        <vertAlign val="superscript"/>
        <sz val="8"/>
        <rFont val="Arial"/>
        <family val="2"/>
      </rPr>
      <t>th</t>
    </r>
    <r>
      <rPr>
        <sz val="8"/>
        <rFont val="Arial"/>
        <family val="2"/>
      </rPr>
      <t xml:space="preserve"> half-hour</t>
    </r>
  </si>
  <si>
    <r>
      <t>8</t>
    </r>
    <r>
      <rPr>
        <vertAlign val="superscript"/>
        <sz val="8"/>
        <rFont val="Arial"/>
        <family val="2"/>
      </rPr>
      <t>th</t>
    </r>
    <r>
      <rPr>
        <sz val="8"/>
        <rFont val="Arial"/>
        <family val="2"/>
      </rPr>
      <t xml:space="preserve"> half-hour</t>
    </r>
  </si>
  <si>
    <t>Was emission of this pollutant affected by the OTNOC?</t>
  </si>
  <si>
    <t>For abnormal operation only:  are these averages removed from the calculated daily averages</t>
  </si>
  <si>
    <t>e.g. particulate</t>
  </si>
  <si>
    <t>e.g. TOC</t>
  </si>
  <si>
    <t>e.g. CO</t>
  </si>
  <si>
    <t>e.g. SO2 (in event of acid gas abatement failure)</t>
  </si>
  <si>
    <t>Where normal abatement performance has failed, give the half-hourly average emissions for pollutants of relevance during the OTNOC period in the rows below (including those affected by OTNOC, and those demonstrating compliance wiht abnormal operation limits (where relevant).  Continue below for start-up / shut down if &gt;4h period:</t>
  </si>
  <si>
    <t>Air 16</t>
  </si>
  <si>
    <t>Air 1</t>
  </si>
  <si>
    <t>Reporting of Continuously Monitored Emissions to Air during Other Than Normal Operating Conditions (OTNOC)</t>
  </si>
  <si>
    <t>startup, shut-down, or Abnormal Operation defined under IED</t>
  </si>
  <si>
    <t>Use the following form format to report your air emissions to Natural Resources Wales</t>
  </si>
  <si>
    <t>Value valid? (Y/N)</t>
  </si>
  <si>
    <t xml:space="preserve">Facility: </t>
  </si>
  <si>
    <t>Operator:</t>
  </si>
  <si>
    <t>If OTNOC has occurred in month, Form Air 16 must also be completed</t>
  </si>
  <si>
    <t xml:space="preserve">Half-hourly averages </t>
  </si>
  <si>
    <t>Emission point:</t>
  </si>
  <si>
    <t>No. of results above ELV</t>
  </si>
  <si>
    <t xml:space="preserve">Half-hourly averages * </t>
  </si>
  <si>
    <t>*according to permit definitions of valid half-hourly averages and of OTNOC</t>
  </si>
  <si>
    <t>Air 14</t>
  </si>
  <si>
    <t>EPR/WP3836ZF</t>
  </si>
  <si>
    <t xml:space="preserve">Form Dates: </t>
  </si>
  <si>
    <t>Tradebe Healthcare National Limited</t>
  </si>
  <si>
    <t xml:space="preserve">Wrexham Clinical Waste Treatment 
</t>
  </si>
  <si>
    <t>Facility (Incinerator)</t>
  </si>
  <si>
    <t>(Authorised to sign as a representative of Operator)</t>
  </si>
  <si>
    <t>Wrexham Clinical Waste Facility (Incinerator)</t>
  </si>
  <si>
    <t>Reporting of Continuously Monitored Emissions to Air for Hydrogen Fluoride</t>
  </si>
  <si>
    <t>Air 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</si>
</sst>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yy"/>
    <numFmt numFmtId="165" formatCode="0.0"/>
  </numFmts>
  <fonts count="17" x14ac:knownFonts="1">
    <font>
      <sz val="10"/>
      <name val="Arial"/>
    </font>
    <font>
      <sz val="8"/>
      <name val="Arial"/>
      <family val="2"/>
    </font>
    <font>
      <sz val="9"/>
      <name val="Arial"/>
      <family val="2"/>
    </font>
    <font>
      <sz val="7"/>
      <name val="Arial"/>
      <family val="2"/>
    </font>
    <font>
      <i/>
      <sz val="8"/>
      <name val="Arial"/>
      <family val="2"/>
    </font>
    <font>
      <sz val="10"/>
      <name val="Arial"/>
      <family val="2"/>
    </font>
    <font>
      <b/>
      <sz val="10"/>
      <name val="Arial"/>
      <family val="2"/>
    </font>
    <font>
      <b/>
      <sz val="12"/>
      <name val="Arial"/>
      <family val="2"/>
    </font>
    <font>
      <b/>
      <sz val="8"/>
      <name val="Arial"/>
      <family val="2"/>
    </font>
    <font>
      <i/>
      <sz val="10"/>
      <name val="Arial"/>
      <family val="2"/>
    </font>
    <font>
      <sz val="5"/>
      <name val="Arial"/>
      <family val="2"/>
    </font>
    <font>
      <b/>
      <sz val="10"/>
      <color rgb="FFFF00FF"/>
      <name val="Arial"/>
      <family val="2"/>
    </font>
    <font>
      <vertAlign val="superscript"/>
      <sz val="8"/>
      <name val="Arial"/>
      <family val="2"/>
    </font>
    <font>
      <sz val="8"/>
      <color rgb="FFFF00FF"/>
      <name val="Arial"/>
      <family val="2"/>
    </font>
    <font>
      <sz val="10"/>
      <color rgb="FFFF00FF"/>
      <name val="Arial"/>
      <family val="2"/>
    </font>
    <font>
      <b/>
      <sz val="10"/>
      <color rgb="FFFF0000"/>
      <name val="Arial"/>
      <family val="2"/>
    </font>
    <font>
      <b/>
      <sz val="8"/>
      <color rgb="FFFF00FF"/>
      <name val="Arial"/>
      <family val="2"/>
    </font>
  </fonts>
  <fills count="6">
    <fill>
      <patternFill patternType="none"/>
    </fill>
    <fill>
      <patternFill patternType="gray125"/>
    </fill>
    <fill>
      <patternFill patternType="solid">
        <fgColor indexed="5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9" tint="0.79998168889431442"/>
        <bgColor indexed="64"/>
      </patternFill>
    </fill>
  </fills>
  <borders count="24">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129">
    <xf numFmtId="0" fontId="0" fillId="0" borderId="0" xfId="0"/>
    <xf numFmtId="0" fontId="1" fillId="0" borderId="0" xfId="0" applyFont="1"/>
    <xf numFmtId="1" fontId="1" fillId="0" borderId="0" xfId="0" applyNumberFormat="1" applyFont="1"/>
    <xf numFmtId="0" fontId="1" fillId="0" borderId="0" xfId="0" applyFont="1" applyAlignment="1">
      <alignment vertical="center"/>
    </xf>
    <xf numFmtId="0" fontId="1" fillId="0" borderId="1" xfId="0" applyFont="1" applyBorder="1"/>
    <xf numFmtId="0" fontId="1" fillId="0" borderId="2" xfId="0" applyFont="1" applyBorder="1"/>
    <xf numFmtId="0" fontId="1" fillId="0" borderId="3" xfId="0" applyFont="1" applyBorder="1"/>
    <xf numFmtId="1" fontId="2" fillId="0" borderId="0" xfId="0" applyNumberFormat="1" applyFont="1" applyAlignment="1">
      <alignment vertical="center"/>
    </xf>
    <xf numFmtId="0" fontId="1"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horizontal="center" vertical="center"/>
    </xf>
    <xf numFmtId="0" fontId="1" fillId="2" borderId="4" xfId="0" applyFont="1" applyFill="1" applyBorder="1" applyAlignment="1">
      <alignment vertical="center" wrapText="1"/>
    </xf>
    <xf numFmtId="1" fontId="1" fillId="2" borderId="4" xfId="0" applyNumberFormat="1" applyFont="1" applyFill="1" applyBorder="1" applyAlignment="1">
      <alignment vertical="center"/>
    </xf>
    <xf numFmtId="0" fontId="3" fillId="0" borderId="4" xfId="0" applyFont="1" applyBorder="1" applyAlignment="1">
      <alignment horizontal="center" vertical="center"/>
    </xf>
    <xf numFmtId="1" fontId="1" fillId="0" borderId="4" xfId="0" applyNumberFormat="1" applyFont="1" applyBorder="1" applyAlignment="1">
      <alignment vertical="center"/>
    </xf>
    <xf numFmtId="0" fontId="2" fillId="0" borderId="0" xfId="0" applyFont="1" applyAlignment="1">
      <alignment vertical="center" wrapText="1"/>
    </xf>
    <xf numFmtId="0" fontId="1" fillId="0" borderId="5" xfId="0" applyFont="1" applyBorder="1"/>
    <xf numFmtId="0" fontId="1" fillId="0" borderId="6" xfId="0" applyFont="1" applyBorder="1"/>
    <xf numFmtId="0" fontId="5" fillId="0" borderId="0" xfId="0" applyFont="1"/>
    <xf numFmtId="1" fontId="3" fillId="3" borderId="4" xfId="0" applyNumberFormat="1" applyFont="1" applyFill="1" applyBorder="1" applyAlignment="1">
      <alignment horizontal="center" vertical="center"/>
    </xf>
    <xf numFmtId="0" fontId="3" fillId="3" borderId="4" xfId="0" applyFont="1" applyFill="1" applyBorder="1" applyAlignment="1">
      <alignment horizontal="center" vertical="center"/>
    </xf>
    <xf numFmtId="0" fontId="1" fillId="0" borderId="0" xfId="0" applyFont="1" applyAlignment="1">
      <alignment vertical="center" wrapText="1"/>
    </xf>
    <xf numFmtId="0" fontId="1" fillId="0" borderId="0" xfId="0" applyFont="1" applyAlignment="1">
      <alignment horizontal="center" vertical="center"/>
    </xf>
    <xf numFmtId="1" fontId="1" fillId="0" borderId="0" xfId="0" applyNumberFormat="1" applyFont="1" applyAlignment="1">
      <alignment vertical="center"/>
    </xf>
    <xf numFmtId="0" fontId="3" fillId="0" borderId="0" xfId="0" applyFont="1" applyAlignment="1">
      <alignment horizontal="center" vertical="center"/>
    </xf>
    <xf numFmtId="1" fontId="3" fillId="0" borderId="0" xfId="0" applyNumberFormat="1" applyFont="1" applyAlignment="1">
      <alignment horizontal="center" vertical="center"/>
    </xf>
    <xf numFmtId="0" fontId="1" fillId="0" borderId="0" xfId="0" applyFont="1" applyAlignment="1">
      <alignment horizontal="right" vertical="center" wrapText="1"/>
    </xf>
    <xf numFmtId="1" fontId="1" fillId="0" borderId="0" xfId="0" applyNumberFormat="1" applyFont="1" applyAlignment="1">
      <alignment horizontal="right" vertical="center"/>
    </xf>
    <xf numFmtId="0" fontId="4" fillId="0" borderId="0" xfId="0" applyFont="1" applyAlignment="1">
      <alignment vertical="center" wrapText="1"/>
    </xf>
    <xf numFmtId="0" fontId="8" fillId="0" borderId="0" xfId="0" applyFont="1"/>
    <xf numFmtId="17" fontId="6" fillId="3" borderId="0" xfId="0" applyNumberFormat="1" applyFont="1" applyFill="1"/>
    <xf numFmtId="1" fontId="6" fillId="0" borderId="0" xfId="0" applyNumberFormat="1" applyFont="1" applyAlignment="1">
      <alignment horizontal="left"/>
    </xf>
    <xf numFmtId="0" fontId="1" fillId="0" borderId="0" xfId="0" applyFont="1" applyAlignment="1">
      <alignment horizontal="left"/>
    </xf>
    <xf numFmtId="1" fontId="1" fillId="0" borderId="0" xfId="0" applyNumberFormat="1" applyFont="1" applyAlignment="1">
      <alignment horizontal="left"/>
    </xf>
    <xf numFmtId="0" fontId="1" fillId="0" borderId="0" xfId="0" applyFont="1" applyAlignment="1">
      <alignment wrapText="1"/>
    </xf>
    <xf numFmtId="1" fontId="10" fillId="3" borderId="4" xfId="0" applyNumberFormat="1" applyFont="1" applyFill="1" applyBorder="1" applyAlignment="1">
      <alignment horizontal="center" vertical="center"/>
    </xf>
    <xf numFmtId="0" fontId="10" fillId="3" borderId="4" xfId="0" applyFont="1" applyFill="1" applyBorder="1" applyAlignment="1">
      <alignment horizontal="center" vertical="center"/>
    </xf>
    <xf numFmtId="2" fontId="10" fillId="3" borderId="4" xfId="0" applyNumberFormat="1" applyFont="1" applyFill="1" applyBorder="1" applyAlignment="1">
      <alignment horizontal="center" vertical="center"/>
    </xf>
    <xf numFmtId="165" fontId="3" fillId="3" borderId="4" xfId="0" applyNumberFormat="1" applyFont="1" applyFill="1" applyBorder="1" applyAlignment="1">
      <alignment horizontal="center" vertical="center"/>
    </xf>
    <xf numFmtId="165" fontId="3" fillId="0" borderId="4" xfId="0" applyNumberFormat="1" applyFont="1" applyBorder="1" applyAlignment="1">
      <alignment horizontal="center" vertical="center"/>
    </xf>
    <xf numFmtId="165" fontId="10" fillId="3" borderId="4" xfId="0" applyNumberFormat="1" applyFont="1" applyFill="1" applyBorder="1" applyAlignment="1">
      <alignment horizontal="center" vertical="center"/>
    </xf>
    <xf numFmtId="0" fontId="6" fillId="0" borderId="0" xfId="0" applyFont="1" applyAlignment="1">
      <alignment horizontal="left"/>
    </xf>
    <xf numFmtId="0" fontId="5" fillId="3" borderId="0" xfId="0" applyFont="1" applyFill="1"/>
    <xf numFmtId="0" fontId="0" fillId="0" borderId="0" xfId="0" applyAlignment="1">
      <alignment wrapText="1"/>
    </xf>
    <xf numFmtId="0" fontId="0" fillId="0" borderId="4" xfId="0" applyBorder="1"/>
    <xf numFmtId="0" fontId="1" fillId="0" borderId="3" xfId="0" applyFont="1" applyBorder="1" applyAlignment="1">
      <alignment wrapText="1"/>
    </xf>
    <xf numFmtId="0" fontId="1" fillId="0" borderId="6" xfId="0" applyFont="1" applyBorder="1" applyAlignment="1">
      <alignment wrapText="1"/>
    </xf>
    <xf numFmtId="1" fontId="1" fillId="0" borderId="0" xfId="0" applyNumberFormat="1" applyFont="1" applyAlignment="1">
      <alignment wrapText="1"/>
    </xf>
    <xf numFmtId="0" fontId="1" fillId="0" borderId="4" xfId="0" applyFont="1" applyBorder="1"/>
    <xf numFmtId="0" fontId="1" fillId="0" borderId="9" xfId="0" applyFont="1" applyBorder="1"/>
    <xf numFmtId="0" fontId="1" fillId="0" borderId="11" xfId="0" applyFont="1" applyBorder="1"/>
    <xf numFmtId="0" fontId="1" fillId="0" borderId="14" xfId="0" applyFont="1" applyBorder="1"/>
    <xf numFmtId="0" fontId="6" fillId="0" borderId="0" xfId="0" applyFont="1"/>
    <xf numFmtId="0" fontId="13" fillId="0" borderId="0" xfId="0" applyFont="1" applyAlignment="1">
      <alignment wrapText="1"/>
    </xf>
    <xf numFmtId="0" fontId="14" fillId="0" borderId="0" xfId="0" applyFont="1" applyAlignment="1">
      <alignment wrapText="1"/>
    </xf>
    <xf numFmtId="17" fontId="6" fillId="4" borderId="0" xfId="0" applyNumberFormat="1" applyFont="1" applyFill="1" applyAlignment="1">
      <alignment horizontal="left"/>
    </xf>
    <xf numFmtId="0" fontId="6" fillId="4" borderId="0" xfId="0" applyFont="1" applyFill="1" applyAlignment="1">
      <alignment horizontal="left"/>
    </xf>
    <xf numFmtId="0" fontId="1" fillId="0" borderId="0" xfId="0" applyFont="1"/>
    <xf numFmtId="0" fontId="0" fillId="0" borderId="0" xfId="0"/>
    <xf numFmtId="0" fontId="5" fillId="0" borderId="0" xfId="0" applyFont="1"/>
    <xf numFmtId="1" fontId="1" fillId="0" borderId="0" xfId="0" applyNumberFormat="1" applyFont="1" applyAlignment="1">
      <alignment horizontal="center" vertical="center"/>
    </xf>
    <xf numFmtId="0" fontId="1" fillId="0" borderId="0" xfId="0" applyFont="1" applyAlignment="1">
      <alignment wrapText="1"/>
    </xf>
    <xf numFmtId="0" fontId="0" fillId="0" borderId="0" xfId="0" applyAlignment="1">
      <alignment wrapText="1"/>
    </xf>
    <xf numFmtId="0" fontId="13" fillId="0" borderId="0" xfId="0" applyFont="1" applyAlignment="1">
      <alignment horizontal="left"/>
    </xf>
    <xf numFmtId="0" fontId="16" fillId="0" borderId="0" xfId="0" applyFont="1"/>
    <xf numFmtId="0" fontId="11" fillId="0" borderId="0" xfId="0" applyFont="1"/>
    <xf numFmtId="17" fontId="6" fillId="3" borderId="0" xfId="0" applyNumberFormat="1" applyFont="1" applyFill="1" applyAlignment="1">
      <alignment horizontal="left"/>
    </xf>
    <xf numFmtId="0" fontId="6" fillId="3" borderId="0" xfId="0" applyFont="1" applyFill="1" applyAlignment="1">
      <alignment horizontal="left"/>
    </xf>
    <xf numFmtId="1" fontId="2" fillId="0" borderId="0" xfId="0" applyNumberFormat="1" applyFont="1" applyAlignment="1">
      <alignment horizontal="center" vertical="center"/>
    </xf>
    <xf numFmtId="0" fontId="1" fillId="0" borderId="0" xfId="0" applyFont="1" applyAlignment="1">
      <alignment vertical="center" wrapText="1"/>
    </xf>
    <xf numFmtId="0" fontId="6" fillId="0" borderId="0" xfId="0" applyFont="1" applyAlignment="1">
      <alignment wrapText="1"/>
    </xf>
    <xf numFmtId="0" fontId="6" fillId="0" borderId="0" xfId="0" applyFont="1"/>
    <xf numFmtId="0" fontId="7" fillId="0" borderId="0" xfId="0" applyFont="1" applyAlignment="1">
      <alignment horizontal="center"/>
    </xf>
    <xf numFmtId="17" fontId="6" fillId="0" borderId="0" xfId="0" applyNumberFormat="1" applyFont="1" applyAlignment="1">
      <alignment horizontal="left"/>
    </xf>
    <xf numFmtId="0" fontId="6" fillId="0" borderId="0" xfId="0" applyFont="1" applyAlignment="1">
      <alignment horizontal="left"/>
    </xf>
    <xf numFmtId="0" fontId="6" fillId="3" borderId="0" xfId="0" applyFont="1" applyFill="1"/>
    <xf numFmtId="0" fontId="0" fillId="3" borderId="0" xfId="0" applyFill="1"/>
    <xf numFmtId="0" fontId="4" fillId="0" borderId="0" xfId="0" applyFont="1" applyAlignment="1">
      <alignment wrapText="1"/>
    </xf>
    <xf numFmtId="1" fontId="1" fillId="0" borderId="4" xfId="0" applyNumberFormat="1" applyFont="1" applyBorder="1" applyAlignment="1">
      <alignment horizontal="center" vertical="center"/>
    </xf>
    <xf numFmtId="0" fontId="1" fillId="0" borderId="4" xfId="0" applyFont="1" applyBorder="1" applyAlignment="1">
      <alignment vertical="center" wrapText="1"/>
    </xf>
    <xf numFmtId="164" fontId="5" fillId="3" borderId="0" xfId="0" applyNumberFormat="1" applyFont="1" applyFill="1"/>
    <xf numFmtId="164" fontId="0" fillId="3" borderId="0" xfId="0" applyNumberFormat="1" applyFill="1"/>
    <xf numFmtId="0" fontId="5" fillId="3" borderId="0" xfId="0" applyFont="1" applyFill="1" applyAlignment="1">
      <alignment horizontal="center"/>
    </xf>
    <xf numFmtId="0" fontId="5" fillId="3" borderId="0" xfId="0" applyFont="1" applyFill="1" applyAlignment="1">
      <alignment horizontal="left"/>
    </xf>
    <xf numFmtId="0" fontId="1" fillId="0" borderId="22" xfId="0" applyFont="1" applyBorder="1" applyAlignment="1">
      <alignment vertical="center" wrapText="1"/>
    </xf>
    <xf numFmtId="0" fontId="1" fillId="0" borderId="23" xfId="0" applyFont="1" applyBorder="1" applyAlignment="1">
      <alignment vertical="center" wrapText="1"/>
    </xf>
    <xf numFmtId="0" fontId="1" fillId="0" borderId="7" xfId="0" applyFont="1" applyBorder="1" applyAlignment="1">
      <alignment vertical="center" wrapText="1"/>
    </xf>
    <xf numFmtId="0" fontId="5" fillId="0" borderId="0" xfId="0" applyFont="1" applyAlignment="1">
      <alignment horizontal="left"/>
    </xf>
    <xf numFmtId="0" fontId="3" fillId="3" borderId="14" xfId="0" applyFont="1" applyFill="1" applyBorder="1" applyAlignment="1">
      <alignment horizontal="center" vertical="center"/>
    </xf>
    <xf numFmtId="0" fontId="0" fillId="3" borderId="14" xfId="0" applyFill="1" applyBorder="1" applyAlignment="1">
      <alignment horizontal="center" vertical="center"/>
    </xf>
    <xf numFmtId="0" fontId="1" fillId="0" borderId="21" xfId="0" applyFont="1" applyBorder="1"/>
    <xf numFmtId="0" fontId="0" fillId="0" borderId="7" xfId="0" applyBorder="1"/>
    <xf numFmtId="1" fontId="1" fillId="0" borderId="11" xfId="0" applyNumberFormat="1" applyFont="1" applyBorder="1" applyAlignment="1">
      <alignment horizontal="left" vertical="center"/>
    </xf>
    <xf numFmtId="1" fontId="1" fillId="0" borderId="4" xfId="0" applyNumberFormat="1" applyFont="1" applyBorder="1" applyAlignment="1">
      <alignment horizontal="left" vertical="center"/>
    </xf>
    <xf numFmtId="0" fontId="0" fillId="0" borderId="4" xfId="0" applyBorder="1" applyAlignment="1">
      <alignment horizontal="left" vertical="center"/>
    </xf>
    <xf numFmtId="0" fontId="1" fillId="0" borderId="7" xfId="0" applyFont="1" applyBorder="1" applyAlignment="1">
      <alignment horizontal="center" vertical="center"/>
    </xf>
    <xf numFmtId="0" fontId="0" fillId="0" borderId="7" xfId="0" applyBorder="1" applyAlignment="1">
      <alignment horizontal="center" vertical="center"/>
    </xf>
    <xf numFmtId="0" fontId="0" fillId="0" borderId="17" xfId="0" applyBorder="1" applyAlignment="1">
      <alignment horizontal="center" vertical="center"/>
    </xf>
    <xf numFmtId="1" fontId="1" fillId="0" borderId="13" xfId="0" applyNumberFormat="1" applyFont="1" applyBorder="1" applyAlignment="1">
      <alignment horizontal="left" vertical="center" wrapText="1"/>
    </xf>
    <xf numFmtId="1" fontId="1" fillId="0" borderId="14" xfId="0" applyNumberFormat="1" applyFont="1" applyBorder="1" applyAlignment="1">
      <alignment horizontal="left" vertical="center" wrapText="1"/>
    </xf>
    <xf numFmtId="0" fontId="0" fillId="0" borderId="14" xfId="0" applyBorder="1" applyAlignment="1">
      <alignment horizontal="left" vertical="center" wrapText="1"/>
    </xf>
    <xf numFmtId="0" fontId="3" fillId="3" borderId="4" xfId="0" applyFont="1" applyFill="1" applyBorder="1" applyAlignment="1">
      <alignment horizontal="center" vertical="center"/>
    </xf>
    <xf numFmtId="0" fontId="0" fillId="3" borderId="4" xfId="0" applyFill="1" applyBorder="1" applyAlignment="1">
      <alignment horizontal="center" vertical="center"/>
    </xf>
    <xf numFmtId="0" fontId="6" fillId="5" borderId="0" xfId="0" applyFont="1" applyFill="1"/>
    <xf numFmtId="0" fontId="1" fillId="0" borderId="11" xfId="0" applyFont="1" applyBorder="1" applyAlignment="1">
      <alignment wrapText="1"/>
    </xf>
    <xf numFmtId="0" fontId="0" fillId="0" borderId="4" xfId="0" applyBorder="1" applyAlignment="1">
      <alignment wrapText="1"/>
    </xf>
    <xf numFmtId="0" fontId="1" fillId="3" borderId="4" xfId="0" applyFont="1" applyFill="1" applyBorder="1"/>
    <xf numFmtId="0" fontId="0" fillId="3" borderId="4" xfId="0" applyFill="1" applyBorder="1"/>
    <xf numFmtId="0" fontId="0" fillId="3" borderId="12" xfId="0" applyFill="1" applyBorder="1"/>
    <xf numFmtId="0" fontId="1" fillId="0" borderId="13" xfId="0" applyFont="1" applyBorder="1" applyAlignment="1">
      <alignment wrapText="1"/>
    </xf>
    <xf numFmtId="0" fontId="0" fillId="0" borderId="14" xfId="0" applyBorder="1" applyAlignment="1">
      <alignment wrapText="1"/>
    </xf>
    <xf numFmtId="0" fontId="1" fillId="3" borderId="14" xfId="0" applyFont="1" applyFill="1" applyBorder="1"/>
    <xf numFmtId="0" fontId="0" fillId="3" borderId="14" xfId="0" applyFill="1" applyBorder="1"/>
    <xf numFmtId="0" fontId="0" fillId="3" borderId="15" xfId="0" applyFill="1" applyBorder="1"/>
    <xf numFmtId="0" fontId="15" fillId="0" borderId="0" xfId="0" applyFont="1" applyAlignment="1">
      <alignment horizontal="left" wrapText="1"/>
    </xf>
    <xf numFmtId="0" fontId="0" fillId="0" borderId="16" xfId="0" applyBorder="1"/>
    <xf numFmtId="0" fontId="4" fillId="3" borderId="9" xfId="0" applyFont="1" applyFill="1" applyBorder="1"/>
    <xf numFmtId="0" fontId="9" fillId="3" borderId="9" xfId="0" applyFont="1" applyFill="1" applyBorder="1"/>
    <xf numFmtId="0" fontId="9" fillId="3" borderId="10" xfId="0" applyFont="1" applyFill="1" applyBorder="1"/>
    <xf numFmtId="0" fontId="1" fillId="0" borderId="8" xfId="0" applyFont="1" applyBorder="1"/>
    <xf numFmtId="0" fontId="0" fillId="0" borderId="9" xfId="0" applyBorder="1"/>
    <xf numFmtId="0" fontId="1" fillId="0" borderId="11" xfId="0" applyFont="1" applyBorder="1"/>
    <xf numFmtId="0" fontId="0" fillId="0" borderId="4" xfId="0" applyBorder="1"/>
    <xf numFmtId="0" fontId="0" fillId="3" borderId="12" xfId="0" applyFill="1" applyBorder="1" applyAlignment="1">
      <alignment horizontal="center" vertical="center"/>
    </xf>
    <xf numFmtId="0" fontId="0" fillId="3" borderId="15" xfId="0" applyFill="1" applyBorder="1" applyAlignment="1">
      <alignment horizontal="center" vertical="center"/>
    </xf>
    <xf numFmtId="0" fontId="1" fillId="0" borderId="18" xfId="0" applyFont="1" applyBorder="1" applyAlignment="1">
      <alignment wrapText="1"/>
    </xf>
    <xf numFmtId="0" fontId="0" fillId="0" borderId="19" xfId="0" applyBorder="1" applyAlignment="1">
      <alignment wrapText="1"/>
    </xf>
    <xf numFmtId="0" fontId="0" fillId="0" borderId="20" xfId="0" applyBorder="1" applyAlignment="1">
      <alignment wrapText="1"/>
    </xf>
    <xf numFmtId="164" fontId="0" fillId="0" borderId="0" xfId="0" applyNumberFormat="1"/>
  </cellXfs>
  <cellStyles count="1">
    <cellStyle name="Normal" xfId="0" builtinId="0"/>
  </cellStyles>
  <dxfs count="0"/>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29"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17/10/relationships/person" Target="persons/person.xml"/><Relationship Id="rId28"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 Id="rId27" Type="http://schemas.openxmlformats.org/officeDocument/2006/relationships/customXml" Target="../customXml/item3.xml"/><Relationship Id="rId30" Type="http://schemas.openxmlformats.org/officeDocument/2006/relationships/customXml" Target="../customXml/item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2 - TOC'!$D$29</c:f>
              <c:strCache>
                <c:ptCount val="1"/>
                <c:pt idx="0">
                  <c:v>Daily average ELV</c:v>
                </c:pt>
              </c:strCache>
            </c:strRef>
          </c:tx>
          <c:spPr>
            <a:ln w="12700">
              <a:solidFill>
                <a:srgbClr val="0000FF"/>
              </a:solidFill>
              <a:prstDash val="lgDash"/>
            </a:ln>
          </c:spPr>
          <c:marker>
            <c:symbol val="none"/>
          </c:marker>
          <c:cat>
            <c:numRef>
              <c:f>'Air 2 - TOC'!$E$22:$AI$22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TOC'!$E$29:$AI$29</c:f>
              <c:numCache>
                <c:formatCode>General</c:formatCode>
                <c:ptCount val="31"/>
                <c:pt idx="0">
                  <c:v>10</c:v>
                </c:pt>
                <c:pt idx="1">
                  <c:v>10</c:v>
                </c:pt>
                <c:pt idx="2">
                  <c:v>10</c:v>
                </c:pt>
                <c:pt idx="3">
                  <c:v>10</c:v>
                </c:pt>
                <c:pt idx="4">
                  <c:v>10</c:v>
                </c:pt>
                <c:pt idx="5">
                  <c:v>10</c:v>
                </c:pt>
                <c:pt idx="6">
                  <c:v>10</c:v>
                </c:pt>
                <c:pt idx="7">
                  <c:v>10</c:v>
                </c:pt>
                <c:pt idx="8">
                  <c:v>10</c:v>
                </c:pt>
                <c:pt idx="9">
                  <c:v>10</c:v>
                </c:pt>
                <c:pt idx="10">
                  <c:v>10</c:v>
                </c:pt>
                <c:pt idx="11">
                  <c:v>10</c:v>
                </c:pt>
                <c:pt idx="12">
                  <c:v>10</c:v>
                </c:pt>
                <c:pt idx="13">
                  <c:v>10</c:v>
                </c:pt>
                <c:pt idx="14">
                  <c:v>10</c:v>
                </c:pt>
                <c:pt idx="15">
                  <c:v>10</c:v>
                </c:pt>
                <c:pt idx="16">
                  <c:v>10</c:v>
                </c:pt>
                <c:pt idx="17">
                  <c:v>10</c:v>
                </c:pt>
                <c:pt idx="18">
                  <c:v>10</c:v>
                </c:pt>
                <c:pt idx="19">
                  <c:v>10</c:v>
                </c:pt>
                <c:pt idx="20">
                  <c:v>10</c:v>
                </c:pt>
                <c:pt idx="21">
                  <c:v>10</c:v>
                </c:pt>
                <c:pt idx="22">
                  <c:v>10</c:v>
                </c:pt>
                <c:pt idx="23">
                  <c:v>10</c:v>
                </c:pt>
                <c:pt idx="24">
                  <c:v>10</c:v>
                </c:pt>
                <c:pt idx="25">
                  <c:v>10</c:v>
                </c:pt>
                <c:pt idx="26">
                  <c:v>10</c:v>
                </c:pt>
                <c:pt idx="27">
                  <c:v>10</c:v>
                </c:pt>
                <c:pt idx="28">
                  <c:v>10</c:v>
                </c:pt>
                <c:pt idx="29">
                  <c:v>10</c:v>
                </c:pt>
                <c:pt idx="30">
                  <c:v>10</c:v>
                </c:pt>
              </c:numCache>
            </c:numRef>
          </c:val>
          <c:smooth val="0"/>
          <c:extLst>
            <c:ext xmlns:c16="http://schemas.microsoft.com/office/drawing/2014/chart" uri="{C3380CC4-5D6E-409C-BE32-E72D297353CC}">
              <c16:uniqueId val="{00000000-9FA6-4061-8FFF-0308544F9B59}"/>
            </c:ext>
          </c:extLst>
        </c:ser>
        <c:ser>
          <c:idx val="1"/>
          <c:order val="1"/>
          <c:tx>
            <c:strRef>
              <c:f>'Air 2 - TOC'!$D$23</c:f>
              <c:strCache>
                <c:ptCount val="1"/>
                <c:pt idx="0">
                  <c:v>Half-Hour average ELV</c:v>
                </c:pt>
              </c:strCache>
            </c:strRef>
          </c:tx>
          <c:spPr>
            <a:ln w="12700">
              <a:solidFill>
                <a:srgbClr val="FF0000"/>
              </a:solidFill>
              <a:prstDash val="lgDash"/>
            </a:ln>
          </c:spPr>
          <c:marker>
            <c:symbol val="none"/>
          </c:marker>
          <c:cat>
            <c:numRef>
              <c:f>'Air 2 - TOC'!$E$22:$AI$22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TOC'!$E$23:$AI$23</c:f>
              <c:numCache>
                <c:formatCode>General</c:formatCode>
                <c:ptCount val="31"/>
                <c:pt idx="0">
                  <c:v>20</c:v>
                </c:pt>
                <c:pt idx="1">
                  <c:v>20</c:v>
                </c:pt>
                <c:pt idx="2">
                  <c:v>20</c:v>
                </c:pt>
                <c:pt idx="3">
                  <c:v>20</c:v>
                </c:pt>
                <c:pt idx="4">
                  <c:v>20</c:v>
                </c:pt>
                <c:pt idx="5">
                  <c:v>20</c:v>
                </c:pt>
                <c:pt idx="6">
                  <c:v>20</c:v>
                </c:pt>
                <c:pt idx="7">
                  <c:v>20</c:v>
                </c:pt>
                <c:pt idx="8">
                  <c:v>20</c:v>
                </c:pt>
                <c:pt idx="9">
                  <c:v>20</c:v>
                </c:pt>
                <c:pt idx="10">
                  <c:v>20</c:v>
                </c:pt>
                <c:pt idx="11">
                  <c:v>20</c:v>
                </c:pt>
                <c:pt idx="12">
                  <c:v>20</c:v>
                </c:pt>
                <c:pt idx="13">
                  <c:v>20</c:v>
                </c:pt>
                <c:pt idx="14">
                  <c:v>20</c:v>
                </c:pt>
                <c:pt idx="15">
                  <c:v>20</c:v>
                </c:pt>
                <c:pt idx="16">
                  <c:v>20</c:v>
                </c:pt>
                <c:pt idx="17">
                  <c:v>20</c:v>
                </c:pt>
                <c:pt idx="18">
                  <c:v>20</c:v>
                </c:pt>
                <c:pt idx="19">
                  <c:v>20</c:v>
                </c:pt>
                <c:pt idx="20">
                  <c:v>20</c:v>
                </c:pt>
                <c:pt idx="21">
                  <c:v>20</c:v>
                </c:pt>
                <c:pt idx="22">
                  <c:v>20</c:v>
                </c:pt>
                <c:pt idx="23">
                  <c:v>20</c:v>
                </c:pt>
                <c:pt idx="24">
                  <c:v>20</c:v>
                </c:pt>
                <c:pt idx="25">
                  <c:v>20</c:v>
                </c:pt>
                <c:pt idx="26">
                  <c:v>20</c:v>
                </c:pt>
                <c:pt idx="27">
                  <c:v>20</c:v>
                </c:pt>
                <c:pt idx="28">
                  <c:v>20</c:v>
                </c:pt>
                <c:pt idx="29">
                  <c:v>20</c:v>
                </c:pt>
                <c:pt idx="30">
                  <c:v>20</c:v>
                </c:pt>
              </c:numCache>
            </c:numRef>
          </c:val>
          <c:smooth val="0"/>
          <c:extLst>
            <c:ext xmlns:c16="http://schemas.microsoft.com/office/drawing/2014/chart" uri="{C3380CC4-5D6E-409C-BE32-E72D297353CC}">
              <c16:uniqueId val="{00000001-9FA6-4061-8FFF-0308544F9B59}"/>
            </c:ext>
          </c:extLst>
        </c:ser>
        <c:ser>
          <c:idx val="2"/>
          <c:order val="2"/>
          <c:tx>
            <c:strRef>
              <c:f>'Air 2 - TOC'!$D$25</c:f>
              <c:strCache>
                <c:ptCount val="1"/>
                <c:pt idx="0">
                  <c:v>Mean half hourly average</c:v>
                </c:pt>
              </c:strCache>
            </c:strRef>
          </c:tx>
          <c:spPr>
            <a:ln w="25400">
              <a:solidFill>
                <a:srgbClr val="FF0000"/>
              </a:solidFill>
              <a:prstDash val="solid"/>
            </a:ln>
          </c:spPr>
          <c:marker>
            <c:symbol val="none"/>
          </c:marker>
          <c:cat>
            <c:numRef>
              <c:f>'Air 2 - TOC'!$E$22:$AI$22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TOC'!$E$25:$AI$25</c:f>
              <c:numCache>
                <c:formatCode>0.0</c:formatCode>
                <c:ptCount val="31"/>
              </c:numCache>
            </c:numRef>
          </c:val>
          <c:smooth val="0"/>
          <c:extLst>
            <c:ext xmlns:c16="http://schemas.microsoft.com/office/drawing/2014/chart" uri="{C3380CC4-5D6E-409C-BE32-E72D297353CC}">
              <c16:uniqueId val="{00000002-9FA6-4061-8FFF-0308544F9B59}"/>
            </c:ext>
          </c:extLst>
        </c:ser>
        <c:ser>
          <c:idx val="3"/>
          <c:order val="3"/>
          <c:tx>
            <c:strRef>
              <c:f>'Air 2 - TOC'!$D$24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2 - TOC'!$E$22:$AI$22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TOC'!$E$24:$AI$24</c:f>
              <c:numCache>
                <c:formatCode>0.0</c:formatCode>
                <c:ptCount val="31"/>
              </c:numCache>
            </c:numRef>
          </c:val>
          <c:smooth val="1"/>
          <c:extLst>
            <c:ext xmlns:c16="http://schemas.microsoft.com/office/drawing/2014/chart" uri="{C3380CC4-5D6E-409C-BE32-E72D297353CC}">
              <c16:uniqueId val="{00000003-9FA6-4061-8FFF-0308544F9B59}"/>
            </c:ext>
          </c:extLst>
        </c:ser>
        <c:ser>
          <c:idx val="4"/>
          <c:order val="4"/>
          <c:tx>
            <c:strRef>
              <c:f>'Air 2 - TOC'!$D$26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2 - TOC'!$E$22:$AI$22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TOC'!$E$26:$AI$26</c:f>
              <c:numCache>
                <c:formatCode>0.0</c:formatCode>
                <c:ptCount val="31"/>
              </c:numCache>
            </c:numRef>
          </c:val>
          <c:smooth val="1"/>
          <c:extLst>
            <c:ext xmlns:c16="http://schemas.microsoft.com/office/drawing/2014/chart" uri="{C3380CC4-5D6E-409C-BE32-E72D297353CC}">
              <c16:uniqueId val="{00000004-9FA6-4061-8FFF-0308544F9B59}"/>
            </c:ext>
          </c:extLst>
        </c:ser>
        <c:ser>
          <c:idx val="5"/>
          <c:order val="5"/>
          <c:tx>
            <c:strRef>
              <c:f>'Air 2 - TOC'!$D$30</c:f>
              <c:strCache>
                <c:ptCount val="1"/>
                <c:pt idx="0">
                  <c:v>Daily Average</c:v>
                </c:pt>
              </c:strCache>
            </c:strRef>
          </c:tx>
          <c:spPr>
            <a:ln w="25400">
              <a:solidFill>
                <a:srgbClr val="0000FF"/>
              </a:solidFill>
              <a:prstDash val="solid"/>
            </a:ln>
          </c:spPr>
          <c:marker>
            <c:symbol val="none"/>
          </c:marker>
          <c:cat>
            <c:numRef>
              <c:f>'Air 2 - TOC'!$E$22:$AI$22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TOC'!$E$30:$AI$30</c:f>
              <c:numCache>
                <c:formatCode>0.0</c:formatCode>
                <c:ptCount val="31"/>
              </c:numCache>
            </c:numRef>
          </c:val>
          <c:smooth val="0"/>
          <c:extLst>
            <c:ext xmlns:c16="http://schemas.microsoft.com/office/drawing/2014/chart" uri="{C3380CC4-5D6E-409C-BE32-E72D297353CC}">
              <c16:uniqueId val="{00000005-9FA6-4061-8FFF-0308544F9B59}"/>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1 - Particulates'!$D$29</c:f>
              <c:strCache>
                <c:ptCount val="1"/>
                <c:pt idx="0">
                  <c:v>Daily average ELV</c:v>
                </c:pt>
              </c:strCache>
            </c:strRef>
          </c:tx>
          <c:spPr>
            <a:ln w="12700">
              <a:solidFill>
                <a:srgbClr val="0000FF"/>
              </a:solidFill>
              <a:prstDash val="lgDash"/>
            </a:ln>
          </c:spPr>
          <c:marker>
            <c:symbol val="none"/>
          </c:marker>
          <c:cat>
            <c:numRef>
              <c:f>'Air 1 - Particulates'!$E$21:$AI$21</c:f>
              <c:numCache>
                <c:formatCode>General</c:formatCode>
                <c:ptCount val="31"/>
              </c:numCache>
            </c:numRef>
          </c:cat>
          <c:val>
            <c:numRef>
              <c:f>'Air 1 - Particulates'!$E$29:$AI$29</c:f>
              <c:numCache>
                <c:formatCode>0.0</c:formatCode>
                <c:ptCount val="31"/>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pt idx="15">
                  <c:v>5</c:v>
                </c:pt>
                <c:pt idx="16">
                  <c:v>5</c:v>
                </c:pt>
                <c:pt idx="17">
                  <c:v>5</c:v>
                </c:pt>
                <c:pt idx="18">
                  <c:v>5</c:v>
                </c:pt>
                <c:pt idx="19">
                  <c:v>5</c:v>
                </c:pt>
                <c:pt idx="20">
                  <c:v>5</c:v>
                </c:pt>
                <c:pt idx="21">
                  <c:v>5</c:v>
                </c:pt>
                <c:pt idx="22">
                  <c:v>5</c:v>
                </c:pt>
                <c:pt idx="23">
                  <c:v>5</c:v>
                </c:pt>
                <c:pt idx="24">
                  <c:v>5</c:v>
                </c:pt>
                <c:pt idx="25">
                  <c:v>5</c:v>
                </c:pt>
                <c:pt idx="26">
                  <c:v>5</c:v>
                </c:pt>
                <c:pt idx="27">
                  <c:v>5</c:v>
                </c:pt>
                <c:pt idx="28">
                  <c:v>5</c:v>
                </c:pt>
                <c:pt idx="29">
                  <c:v>5</c:v>
                </c:pt>
                <c:pt idx="30">
                  <c:v>5</c:v>
                </c:pt>
              </c:numCache>
            </c:numRef>
          </c:val>
          <c:smooth val="0"/>
          <c:extLst>
            <c:ext xmlns:c16="http://schemas.microsoft.com/office/drawing/2014/chart" uri="{C3380CC4-5D6E-409C-BE32-E72D297353CC}">
              <c16:uniqueId val="{00000000-476F-412A-A8CB-951ADC6A8DDA}"/>
            </c:ext>
          </c:extLst>
        </c:ser>
        <c:ser>
          <c:idx val="1"/>
          <c:order val="1"/>
          <c:tx>
            <c:strRef>
              <c:f>'Air 1 - Particulates'!$D$23</c:f>
              <c:strCache>
                <c:ptCount val="1"/>
                <c:pt idx="0">
                  <c:v>Half-Hour average ELV</c:v>
                </c:pt>
              </c:strCache>
            </c:strRef>
          </c:tx>
          <c:spPr>
            <a:ln w="12700">
              <a:solidFill>
                <a:srgbClr val="FF0000"/>
              </a:solidFill>
              <a:prstDash val="lgDash"/>
            </a:ln>
          </c:spPr>
          <c:marker>
            <c:symbol val="none"/>
          </c:marker>
          <c:cat>
            <c:numRef>
              <c:f>'Air 1 - Particulates'!$E$21:$AI$21</c:f>
              <c:numCache>
                <c:formatCode>General</c:formatCode>
                <c:ptCount val="31"/>
              </c:numCache>
            </c:numRef>
          </c:cat>
          <c:val>
            <c:numRef>
              <c:f>'Air 1 - Particulates'!$E$23:$AI$23</c:f>
              <c:numCache>
                <c:formatCode>General</c:formatCode>
                <c:ptCount val="31"/>
                <c:pt idx="0">
                  <c:v>30</c:v>
                </c:pt>
                <c:pt idx="1">
                  <c:v>30</c:v>
                </c:pt>
                <c:pt idx="2">
                  <c:v>30</c:v>
                </c:pt>
                <c:pt idx="3">
                  <c:v>30</c:v>
                </c:pt>
                <c:pt idx="4">
                  <c:v>30</c:v>
                </c:pt>
                <c:pt idx="5">
                  <c:v>30</c:v>
                </c:pt>
                <c:pt idx="6">
                  <c:v>30</c:v>
                </c:pt>
                <c:pt idx="7">
                  <c:v>30</c:v>
                </c:pt>
                <c:pt idx="8">
                  <c:v>30</c:v>
                </c:pt>
                <c:pt idx="9">
                  <c:v>30</c:v>
                </c:pt>
                <c:pt idx="10">
                  <c:v>30</c:v>
                </c:pt>
                <c:pt idx="11">
                  <c:v>30</c:v>
                </c:pt>
                <c:pt idx="12">
                  <c:v>30</c:v>
                </c:pt>
                <c:pt idx="13">
                  <c:v>30</c:v>
                </c:pt>
                <c:pt idx="14">
                  <c:v>30</c:v>
                </c:pt>
                <c:pt idx="15">
                  <c:v>30</c:v>
                </c:pt>
                <c:pt idx="16">
                  <c:v>30</c:v>
                </c:pt>
                <c:pt idx="17">
                  <c:v>30</c:v>
                </c:pt>
                <c:pt idx="18">
                  <c:v>30</c:v>
                </c:pt>
                <c:pt idx="19">
                  <c:v>30</c:v>
                </c:pt>
                <c:pt idx="20">
                  <c:v>30</c:v>
                </c:pt>
                <c:pt idx="21">
                  <c:v>30</c:v>
                </c:pt>
                <c:pt idx="22">
                  <c:v>30</c:v>
                </c:pt>
                <c:pt idx="23">
                  <c:v>30</c:v>
                </c:pt>
                <c:pt idx="24">
                  <c:v>30</c:v>
                </c:pt>
                <c:pt idx="25">
                  <c:v>30</c:v>
                </c:pt>
                <c:pt idx="26">
                  <c:v>30</c:v>
                </c:pt>
                <c:pt idx="27">
                  <c:v>30</c:v>
                </c:pt>
                <c:pt idx="28">
                  <c:v>30</c:v>
                </c:pt>
                <c:pt idx="29">
                  <c:v>30</c:v>
                </c:pt>
                <c:pt idx="30">
                  <c:v>30</c:v>
                </c:pt>
              </c:numCache>
            </c:numRef>
          </c:val>
          <c:smooth val="0"/>
          <c:extLst>
            <c:ext xmlns:c16="http://schemas.microsoft.com/office/drawing/2014/chart" uri="{C3380CC4-5D6E-409C-BE32-E72D297353CC}">
              <c16:uniqueId val="{00000001-476F-412A-A8CB-951ADC6A8DDA}"/>
            </c:ext>
          </c:extLst>
        </c:ser>
        <c:ser>
          <c:idx val="2"/>
          <c:order val="2"/>
          <c:tx>
            <c:strRef>
              <c:f>'Air 1 - Particulates'!$D$25</c:f>
              <c:strCache>
                <c:ptCount val="1"/>
                <c:pt idx="0">
                  <c:v>Mean half hourly average</c:v>
                </c:pt>
              </c:strCache>
            </c:strRef>
          </c:tx>
          <c:spPr>
            <a:ln w="25400">
              <a:solidFill>
                <a:srgbClr val="FF0000"/>
              </a:solidFill>
              <a:prstDash val="solid"/>
            </a:ln>
          </c:spPr>
          <c:marker>
            <c:symbol val="none"/>
          </c:marker>
          <c:cat>
            <c:numRef>
              <c:f>'Air 1 - Particulates'!$E$21:$AI$21</c:f>
              <c:numCache>
                <c:formatCode>General</c:formatCode>
                <c:ptCount val="31"/>
              </c:numCache>
            </c:numRef>
          </c:cat>
          <c:val>
            <c:numRef>
              <c:f>'Air 1 - Particulates'!$E$25:$AI$25</c:f>
              <c:numCache>
                <c:formatCode>0.0</c:formatCode>
                <c:ptCount val="31"/>
              </c:numCache>
            </c:numRef>
          </c:val>
          <c:smooth val="0"/>
          <c:extLst>
            <c:ext xmlns:c16="http://schemas.microsoft.com/office/drawing/2014/chart" uri="{C3380CC4-5D6E-409C-BE32-E72D297353CC}">
              <c16:uniqueId val="{00000002-476F-412A-A8CB-951ADC6A8DDA}"/>
            </c:ext>
          </c:extLst>
        </c:ser>
        <c:ser>
          <c:idx val="3"/>
          <c:order val="3"/>
          <c:tx>
            <c:strRef>
              <c:f>'Air 1 - Particulates'!$D$24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1 - Particulates'!$E$21:$AI$21</c:f>
              <c:numCache>
                <c:formatCode>General</c:formatCode>
                <c:ptCount val="31"/>
              </c:numCache>
            </c:numRef>
          </c:cat>
          <c:val>
            <c:numRef>
              <c:f>'Air 1 - Particulates'!$E$24:$AI$24</c:f>
              <c:numCache>
                <c:formatCode>0.0</c:formatCode>
                <c:ptCount val="31"/>
              </c:numCache>
            </c:numRef>
          </c:val>
          <c:smooth val="1"/>
          <c:extLst>
            <c:ext xmlns:c16="http://schemas.microsoft.com/office/drawing/2014/chart" uri="{C3380CC4-5D6E-409C-BE32-E72D297353CC}">
              <c16:uniqueId val="{00000003-476F-412A-A8CB-951ADC6A8DDA}"/>
            </c:ext>
          </c:extLst>
        </c:ser>
        <c:ser>
          <c:idx val="4"/>
          <c:order val="4"/>
          <c:tx>
            <c:strRef>
              <c:f>'Air 1 - Particulates'!$D$26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1 - Particulates'!$E$21:$AI$21</c:f>
              <c:numCache>
                <c:formatCode>General</c:formatCode>
                <c:ptCount val="31"/>
              </c:numCache>
            </c:numRef>
          </c:cat>
          <c:val>
            <c:numRef>
              <c:f>'Air 1 - Particulates'!$E$26:$AI$26</c:f>
              <c:numCache>
                <c:formatCode>0.0</c:formatCode>
                <c:ptCount val="31"/>
              </c:numCache>
            </c:numRef>
          </c:val>
          <c:smooth val="1"/>
          <c:extLst>
            <c:ext xmlns:c16="http://schemas.microsoft.com/office/drawing/2014/chart" uri="{C3380CC4-5D6E-409C-BE32-E72D297353CC}">
              <c16:uniqueId val="{00000004-476F-412A-A8CB-951ADC6A8DDA}"/>
            </c:ext>
          </c:extLst>
        </c:ser>
        <c:ser>
          <c:idx val="5"/>
          <c:order val="5"/>
          <c:tx>
            <c:strRef>
              <c:f>'Air 1 - Particulates'!$D$30</c:f>
              <c:strCache>
                <c:ptCount val="1"/>
                <c:pt idx="0">
                  <c:v>Daily Average</c:v>
                </c:pt>
              </c:strCache>
            </c:strRef>
          </c:tx>
          <c:spPr>
            <a:ln w="25400">
              <a:solidFill>
                <a:srgbClr val="0000FF"/>
              </a:solidFill>
              <a:prstDash val="solid"/>
            </a:ln>
          </c:spPr>
          <c:marker>
            <c:symbol val="none"/>
          </c:marker>
          <c:cat>
            <c:numRef>
              <c:f>'Air 1 - Particulates'!$E$21:$AI$21</c:f>
              <c:numCache>
                <c:formatCode>General</c:formatCode>
                <c:ptCount val="31"/>
              </c:numCache>
            </c:numRef>
          </c:cat>
          <c:val>
            <c:numRef>
              <c:f>'Air 1 - Particulates'!$E$30:$AI$30</c:f>
              <c:numCache>
                <c:formatCode>0.0</c:formatCode>
                <c:ptCount val="31"/>
              </c:numCache>
            </c:numRef>
          </c:val>
          <c:smooth val="0"/>
          <c:extLst>
            <c:ext xmlns:c16="http://schemas.microsoft.com/office/drawing/2014/chart" uri="{C3380CC4-5D6E-409C-BE32-E72D297353CC}">
              <c16:uniqueId val="{00000005-476F-412A-A8CB-951ADC6A8DDA}"/>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2 - TOC'!$D$29</c:f>
              <c:strCache>
                <c:ptCount val="1"/>
                <c:pt idx="0">
                  <c:v>Daily average ELV</c:v>
                </c:pt>
              </c:strCache>
            </c:strRef>
          </c:tx>
          <c:spPr>
            <a:ln w="12700">
              <a:solidFill>
                <a:srgbClr val="0000FF"/>
              </a:solidFill>
              <a:prstDash val="lgDash"/>
            </a:ln>
          </c:spPr>
          <c:marker>
            <c:symbol val="none"/>
          </c:marker>
          <c:cat>
            <c:numRef>
              <c:f>'Air 2 - TOC'!$E$22:$AI$22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TOC'!$E$29:$AI$29</c:f>
              <c:numCache>
                <c:formatCode>General</c:formatCode>
                <c:ptCount val="31"/>
                <c:pt idx="0">
                  <c:v>10</c:v>
                </c:pt>
                <c:pt idx="1">
                  <c:v>10</c:v>
                </c:pt>
                <c:pt idx="2">
                  <c:v>10</c:v>
                </c:pt>
                <c:pt idx="3">
                  <c:v>10</c:v>
                </c:pt>
                <c:pt idx="4">
                  <c:v>10</c:v>
                </c:pt>
                <c:pt idx="5">
                  <c:v>10</c:v>
                </c:pt>
                <c:pt idx="6">
                  <c:v>10</c:v>
                </c:pt>
                <c:pt idx="7">
                  <c:v>10</c:v>
                </c:pt>
                <c:pt idx="8">
                  <c:v>10</c:v>
                </c:pt>
                <c:pt idx="9">
                  <c:v>10</c:v>
                </c:pt>
                <c:pt idx="10">
                  <c:v>10</c:v>
                </c:pt>
                <c:pt idx="11">
                  <c:v>10</c:v>
                </c:pt>
                <c:pt idx="12">
                  <c:v>10</c:v>
                </c:pt>
                <c:pt idx="13">
                  <c:v>10</c:v>
                </c:pt>
                <c:pt idx="14">
                  <c:v>10</c:v>
                </c:pt>
                <c:pt idx="15">
                  <c:v>10</c:v>
                </c:pt>
                <c:pt idx="16">
                  <c:v>10</c:v>
                </c:pt>
                <c:pt idx="17">
                  <c:v>10</c:v>
                </c:pt>
                <c:pt idx="18">
                  <c:v>10</c:v>
                </c:pt>
                <c:pt idx="19">
                  <c:v>10</c:v>
                </c:pt>
                <c:pt idx="20">
                  <c:v>10</c:v>
                </c:pt>
                <c:pt idx="21">
                  <c:v>10</c:v>
                </c:pt>
                <c:pt idx="22">
                  <c:v>10</c:v>
                </c:pt>
                <c:pt idx="23">
                  <c:v>10</c:v>
                </c:pt>
                <c:pt idx="24">
                  <c:v>10</c:v>
                </c:pt>
                <c:pt idx="25">
                  <c:v>10</c:v>
                </c:pt>
                <c:pt idx="26">
                  <c:v>10</c:v>
                </c:pt>
                <c:pt idx="27">
                  <c:v>10</c:v>
                </c:pt>
                <c:pt idx="28">
                  <c:v>10</c:v>
                </c:pt>
                <c:pt idx="29">
                  <c:v>10</c:v>
                </c:pt>
                <c:pt idx="30">
                  <c:v>10</c:v>
                </c:pt>
              </c:numCache>
            </c:numRef>
          </c:val>
          <c:smooth val="0"/>
          <c:extLst>
            <c:ext xmlns:c16="http://schemas.microsoft.com/office/drawing/2014/chart" uri="{C3380CC4-5D6E-409C-BE32-E72D297353CC}">
              <c16:uniqueId val="{00000000-CAFF-4627-AFBC-B7CFCCCAF31E}"/>
            </c:ext>
          </c:extLst>
        </c:ser>
        <c:ser>
          <c:idx val="1"/>
          <c:order val="1"/>
          <c:tx>
            <c:strRef>
              <c:f>'Air 2 - TOC'!$D$23</c:f>
              <c:strCache>
                <c:ptCount val="1"/>
                <c:pt idx="0">
                  <c:v>Half-Hour average ELV</c:v>
                </c:pt>
              </c:strCache>
            </c:strRef>
          </c:tx>
          <c:spPr>
            <a:ln w="12700">
              <a:solidFill>
                <a:srgbClr val="FF0000"/>
              </a:solidFill>
              <a:prstDash val="lgDash"/>
            </a:ln>
          </c:spPr>
          <c:marker>
            <c:symbol val="none"/>
          </c:marker>
          <c:cat>
            <c:numRef>
              <c:f>'Air 2 - TOC'!$E$22:$AI$22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TOC'!$E$23:$AI$23</c:f>
              <c:numCache>
                <c:formatCode>General</c:formatCode>
                <c:ptCount val="31"/>
                <c:pt idx="0">
                  <c:v>20</c:v>
                </c:pt>
                <c:pt idx="1">
                  <c:v>20</c:v>
                </c:pt>
                <c:pt idx="2">
                  <c:v>20</c:v>
                </c:pt>
                <c:pt idx="3">
                  <c:v>20</c:v>
                </c:pt>
                <c:pt idx="4">
                  <c:v>20</c:v>
                </c:pt>
                <c:pt idx="5">
                  <c:v>20</c:v>
                </c:pt>
                <c:pt idx="6">
                  <c:v>20</c:v>
                </c:pt>
                <c:pt idx="7">
                  <c:v>20</c:v>
                </c:pt>
                <c:pt idx="8">
                  <c:v>20</c:v>
                </c:pt>
                <c:pt idx="9">
                  <c:v>20</c:v>
                </c:pt>
                <c:pt idx="10">
                  <c:v>20</c:v>
                </c:pt>
                <c:pt idx="11">
                  <c:v>20</c:v>
                </c:pt>
                <c:pt idx="12">
                  <c:v>20</c:v>
                </c:pt>
                <c:pt idx="13">
                  <c:v>20</c:v>
                </c:pt>
                <c:pt idx="14">
                  <c:v>20</c:v>
                </c:pt>
                <c:pt idx="15">
                  <c:v>20</c:v>
                </c:pt>
                <c:pt idx="16">
                  <c:v>20</c:v>
                </c:pt>
                <c:pt idx="17">
                  <c:v>20</c:v>
                </c:pt>
                <c:pt idx="18">
                  <c:v>20</c:v>
                </c:pt>
                <c:pt idx="19">
                  <c:v>20</c:v>
                </c:pt>
                <c:pt idx="20">
                  <c:v>20</c:v>
                </c:pt>
                <c:pt idx="21">
                  <c:v>20</c:v>
                </c:pt>
                <c:pt idx="22">
                  <c:v>20</c:v>
                </c:pt>
                <c:pt idx="23">
                  <c:v>20</c:v>
                </c:pt>
                <c:pt idx="24">
                  <c:v>20</c:v>
                </c:pt>
                <c:pt idx="25">
                  <c:v>20</c:v>
                </c:pt>
                <c:pt idx="26">
                  <c:v>20</c:v>
                </c:pt>
                <c:pt idx="27">
                  <c:v>20</c:v>
                </c:pt>
                <c:pt idx="28">
                  <c:v>20</c:v>
                </c:pt>
                <c:pt idx="29">
                  <c:v>20</c:v>
                </c:pt>
                <c:pt idx="30">
                  <c:v>20</c:v>
                </c:pt>
              </c:numCache>
            </c:numRef>
          </c:val>
          <c:smooth val="0"/>
          <c:extLst>
            <c:ext xmlns:c16="http://schemas.microsoft.com/office/drawing/2014/chart" uri="{C3380CC4-5D6E-409C-BE32-E72D297353CC}">
              <c16:uniqueId val="{00000001-CAFF-4627-AFBC-B7CFCCCAF31E}"/>
            </c:ext>
          </c:extLst>
        </c:ser>
        <c:ser>
          <c:idx val="2"/>
          <c:order val="2"/>
          <c:tx>
            <c:strRef>
              <c:f>'Air 2 - TOC'!$D$25</c:f>
              <c:strCache>
                <c:ptCount val="1"/>
                <c:pt idx="0">
                  <c:v>Mean half hourly average</c:v>
                </c:pt>
              </c:strCache>
            </c:strRef>
          </c:tx>
          <c:spPr>
            <a:ln w="25400">
              <a:solidFill>
                <a:srgbClr val="FF0000"/>
              </a:solidFill>
              <a:prstDash val="solid"/>
            </a:ln>
          </c:spPr>
          <c:marker>
            <c:symbol val="none"/>
          </c:marker>
          <c:cat>
            <c:numRef>
              <c:f>'Air 2 - TOC'!$E$22:$AI$22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TOC'!$E$25:$AI$25</c:f>
              <c:numCache>
                <c:formatCode>0.0</c:formatCode>
                <c:ptCount val="31"/>
              </c:numCache>
            </c:numRef>
          </c:val>
          <c:smooth val="0"/>
          <c:extLst>
            <c:ext xmlns:c16="http://schemas.microsoft.com/office/drawing/2014/chart" uri="{C3380CC4-5D6E-409C-BE32-E72D297353CC}">
              <c16:uniqueId val="{00000002-CAFF-4627-AFBC-B7CFCCCAF31E}"/>
            </c:ext>
          </c:extLst>
        </c:ser>
        <c:ser>
          <c:idx val="3"/>
          <c:order val="3"/>
          <c:tx>
            <c:strRef>
              <c:f>'Air 2 - TOC'!$D$24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2 - TOC'!$E$22:$AI$22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TOC'!$E$24:$AI$24</c:f>
              <c:numCache>
                <c:formatCode>0.0</c:formatCode>
                <c:ptCount val="31"/>
              </c:numCache>
            </c:numRef>
          </c:val>
          <c:smooth val="1"/>
          <c:extLst>
            <c:ext xmlns:c16="http://schemas.microsoft.com/office/drawing/2014/chart" uri="{C3380CC4-5D6E-409C-BE32-E72D297353CC}">
              <c16:uniqueId val="{00000003-CAFF-4627-AFBC-B7CFCCCAF31E}"/>
            </c:ext>
          </c:extLst>
        </c:ser>
        <c:ser>
          <c:idx val="4"/>
          <c:order val="4"/>
          <c:tx>
            <c:strRef>
              <c:f>'Air 2 - TOC'!$D$26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2 - TOC'!$E$22:$AI$22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TOC'!$E$26:$AI$26</c:f>
              <c:numCache>
                <c:formatCode>0.0</c:formatCode>
                <c:ptCount val="31"/>
              </c:numCache>
            </c:numRef>
          </c:val>
          <c:smooth val="1"/>
          <c:extLst>
            <c:ext xmlns:c16="http://schemas.microsoft.com/office/drawing/2014/chart" uri="{C3380CC4-5D6E-409C-BE32-E72D297353CC}">
              <c16:uniqueId val="{00000004-CAFF-4627-AFBC-B7CFCCCAF31E}"/>
            </c:ext>
          </c:extLst>
        </c:ser>
        <c:ser>
          <c:idx val="5"/>
          <c:order val="5"/>
          <c:tx>
            <c:strRef>
              <c:f>'Air 2 - TOC'!$D$30</c:f>
              <c:strCache>
                <c:ptCount val="1"/>
                <c:pt idx="0">
                  <c:v>Daily Average</c:v>
                </c:pt>
              </c:strCache>
            </c:strRef>
          </c:tx>
          <c:spPr>
            <a:ln w="25400">
              <a:solidFill>
                <a:srgbClr val="0000FF"/>
              </a:solidFill>
              <a:prstDash val="solid"/>
            </a:ln>
          </c:spPr>
          <c:marker>
            <c:symbol val="none"/>
          </c:marker>
          <c:cat>
            <c:numRef>
              <c:f>'Air 2 - TOC'!$E$22:$AI$22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TOC'!$E$30:$AI$30</c:f>
              <c:numCache>
                <c:formatCode>0.0</c:formatCode>
                <c:ptCount val="31"/>
              </c:numCache>
            </c:numRef>
          </c:val>
          <c:smooth val="0"/>
          <c:extLst>
            <c:ext xmlns:c16="http://schemas.microsoft.com/office/drawing/2014/chart" uri="{C3380CC4-5D6E-409C-BE32-E72D297353CC}">
              <c16:uniqueId val="{00000005-CAFF-4627-AFBC-B7CFCCCAF31E}"/>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3 - HCl'!$D$29</c:f>
              <c:strCache>
                <c:ptCount val="1"/>
                <c:pt idx="0">
                  <c:v>Daily average ELV</c:v>
                </c:pt>
              </c:strCache>
            </c:strRef>
          </c:tx>
          <c:spPr>
            <a:ln w="12700">
              <a:solidFill>
                <a:srgbClr val="0000FF"/>
              </a:solidFill>
              <a:prstDash val="lgDash"/>
            </a:ln>
          </c:spPr>
          <c:marker>
            <c:symbol val="none"/>
          </c:marker>
          <c:cat>
            <c:numRef>
              <c:f>'Air 3 - HCl'!$E$22:$AI$22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HCl'!$E$29:$AI$29</c:f>
              <c:numCache>
                <c:formatCode>General</c:formatCode>
                <c:ptCount val="31"/>
                <c:pt idx="0">
                  <c:v>8</c:v>
                </c:pt>
                <c:pt idx="1">
                  <c:v>8</c:v>
                </c:pt>
                <c:pt idx="2">
                  <c:v>8</c:v>
                </c:pt>
                <c:pt idx="3">
                  <c:v>8</c:v>
                </c:pt>
                <c:pt idx="4">
                  <c:v>8</c:v>
                </c:pt>
                <c:pt idx="5">
                  <c:v>8</c:v>
                </c:pt>
                <c:pt idx="6">
                  <c:v>8</c:v>
                </c:pt>
                <c:pt idx="7">
                  <c:v>8</c:v>
                </c:pt>
                <c:pt idx="8">
                  <c:v>8</c:v>
                </c:pt>
                <c:pt idx="9">
                  <c:v>8</c:v>
                </c:pt>
                <c:pt idx="10">
                  <c:v>8</c:v>
                </c:pt>
                <c:pt idx="11">
                  <c:v>8</c:v>
                </c:pt>
                <c:pt idx="12">
                  <c:v>8</c:v>
                </c:pt>
                <c:pt idx="13">
                  <c:v>8</c:v>
                </c:pt>
                <c:pt idx="14">
                  <c:v>8</c:v>
                </c:pt>
                <c:pt idx="15">
                  <c:v>8</c:v>
                </c:pt>
                <c:pt idx="16">
                  <c:v>8</c:v>
                </c:pt>
                <c:pt idx="17">
                  <c:v>8</c:v>
                </c:pt>
                <c:pt idx="18">
                  <c:v>8</c:v>
                </c:pt>
                <c:pt idx="19">
                  <c:v>8</c:v>
                </c:pt>
                <c:pt idx="20">
                  <c:v>8</c:v>
                </c:pt>
                <c:pt idx="21">
                  <c:v>8</c:v>
                </c:pt>
                <c:pt idx="22">
                  <c:v>8</c:v>
                </c:pt>
                <c:pt idx="23">
                  <c:v>8</c:v>
                </c:pt>
                <c:pt idx="24">
                  <c:v>8</c:v>
                </c:pt>
                <c:pt idx="25">
                  <c:v>8</c:v>
                </c:pt>
                <c:pt idx="26">
                  <c:v>8</c:v>
                </c:pt>
                <c:pt idx="27">
                  <c:v>8</c:v>
                </c:pt>
                <c:pt idx="28">
                  <c:v>8</c:v>
                </c:pt>
                <c:pt idx="29">
                  <c:v>8</c:v>
                </c:pt>
                <c:pt idx="30">
                  <c:v>8</c:v>
                </c:pt>
              </c:numCache>
            </c:numRef>
          </c:val>
          <c:smooth val="0"/>
          <c:extLst>
            <c:ext xmlns:c16="http://schemas.microsoft.com/office/drawing/2014/chart" uri="{C3380CC4-5D6E-409C-BE32-E72D297353CC}">
              <c16:uniqueId val="{00000000-495E-4577-9185-7ADE25E250D7}"/>
            </c:ext>
          </c:extLst>
        </c:ser>
        <c:ser>
          <c:idx val="1"/>
          <c:order val="1"/>
          <c:tx>
            <c:strRef>
              <c:f>'Air 3 - HCl'!$D$23</c:f>
              <c:strCache>
                <c:ptCount val="1"/>
                <c:pt idx="0">
                  <c:v>Half-Hour average ELV</c:v>
                </c:pt>
              </c:strCache>
            </c:strRef>
          </c:tx>
          <c:spPr>
            <a:ln w="12700">
              <a:solidFill>
                <a:srgbClr val="FF0000"/>
              </a:solidFill>
              <a:prstDash val="lgDash"/>
            </a:ln>
          </c:spPr>
          <c:marker>
            <c:symbol val="none"/>
          </c:marker>
          <c:cat>
            <c:numRef>
              <c:f>'Air 3 - HCl'!$E$22:$AI$22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HCl'!$E$23:$AI$23</c:f>
              <c:numCache>
                <c:formatCode>General</c:formatCode>
                <c:ptCount val="31"/>
                <c:pt idx="0">
                  <c:v>60</c:v>
                </c:pt>
                <c:pt idx="1">
                  <c:v>60</c:v>
                </c:pt>
                <c:pt idx="2">
                  <c:v>60</c:v>
                </c:pt>
                <c:pt idx="3">
                  <c:v>60</c:v>
                </c:pt>
                <c:pt idx="4">
                  <c:v>60</c:v>
                </c:pt>
                <c:pt idx="5">
                  <c:v>60</c:v>
                </c:pt>
                <c:pt idx="6">
                  <c:v>60</c:v>
                </c:pt>
                <c:pt idx="7">
                  <c:v>60</c:v>
                </c:pt>
                <c:pt idx="8">
                  <c:v>60</c:v>
                </c:pt>
                <c:pt idx="9">
                  <c:v>60</c:v>
                </c:pt>
                <c:pt idx="10">
                  <c:v>60</c:v>
                </c:pt>
                <c:pt idx="11">
                  <c:v>60</c:v>
                </c:pt>
                <c:pt idx="12">
                  <c:v>60</c:v>
                </c:pt>
                <c:pt idx="13">
                  <c:v>60</c:v>
                </c:pt>
                <c:pt idx="14">
                  <c:v>60</c:v>
                </c:pt>
                <c:pt idx="15">
                  <c:v>60</c:v>
                </c:pt>
                <c:pt idx="16">
                  <c:v>60</c:v>
                </c:pt>
                <c:pt idx="17">
                  <c:v>60</c:v>
                </c:pt>
                <c:pt idx="18">
                  <c:v>60</c:v>
                </c:pt>
                <c:pt idx="19">
                  <c:v>60</c:v>
                </c:pt>
                <c:pt idx="20">
                  <c:v>60</c:v>
                </c:pt>
                <c:pt idx="21">
                  <c:v>60</c:v>
                </c:pt>
                <c:pt idx="22">
                  <c:v>60</c:v>
                </c:pt>
                <c:pt idx="23">
                  <c:v>60</c:v>
                </c:pt>
                <c:pt idx="24">
                  <c:v>60</c:v>
                </c:pt>
                <c:pt idx="25">
                  <c:v>60</c:v>
                </c:pt>
                <c:pt idx="26">
                  <c:v>60</c:v>
                </c:pt>
                <c:pt idx="27">
                  <c:v>60</c:v>
                </c:pt>
                <c:pt idx="28">
                  <c:v>60</c:v>
                </c:pt>
                <c:pt idx="29">
                  <c:v>60</c:v>
                </c:pt>
                <c:pt idx="30">
                  <c:v>60</c:v>
                </c:pt>
              </c:numCache>
            </c:numRef>
          </c:val>
          <c:smooth val="0"/>
          <c:extLst>
            <c:ext xmlns:c16="http://schemas.microsoft.com/office/drawing/2014/chart" uri="{C3380CC4-5D6E-409C-BE32-E72D297353CC}">
              <c16:uniqueId val="{00000001-495E-4577-9185-7ADE25E250D7}"/>
            </c:ext>
          </c:extLst>
        </c:ser>
        <c:ser>
          <c:idx val="2"/>
          <c:order val="2"/>
          <c:tx>
            <c:strRef>
              <c:f>'Air 3 - HCl'!$D$25</c:f>
              <c:strCache>
                <c:ptCount val="1"/>
                <c:pt idx="0">
                  <c:v>Mean half hourly average</c:v>
                </c:pt>
              </c:strCache>
            </c:strRef>
          </c:tx>
          <c:spPr>
            <a:ln w="25400">
              <a:solidFill>
                <a:srgbClr val="FF0000"/>
              </a:solidFill>
              <a:prstDash val="solid"/>
            </a:ln>
          </c:spPr>
          <c:marker>
            <c:symbol val="none"/>
          </c:marker>
          <c:cat>
            <c:numRef>
              <c:f>'Air 3 - HCl'!$E$22:$AI$22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HCl'!$E$25:$AI$25</c:f>
              <c:numCache>
                <c:formatCode>0.0</c:formatCode>
                <c:ptCount val="31"/>
              </c:numCache>
            </c:numRef>
          </c:val>
          <c:smooth val="0"/>
          <c:extLst>
            <c:ext xmlns:c16="http://schemas.microsoft.com/office/drawing/2014/chart" uri="{C3380CC4-5D6E-409C-BE32-E72D297353CC}">
              <c16:uniqueId val="{00000002-495E-4577-9185-7ADE25E250D7}"/>
            </c:ext>
          </c:extLst>
        </c:ser>
        <c:ser>
          <c:idx val="3"/>
          <c:order val="3"/>
          <c:tx>
            <c:strRef>
              <c:f>'Air 3 - HCl'!$D$24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3 - HCl'!$E$22:$AI$22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HCl'!$E$24:$AI$24</c:f>
              <c:numCache>
                <c:formatCode>0.0</c:formatCode>
                <c:ptCount val="31"/>
              </c:numCache>
            </c:numRef>
          </c:val>
          <c:smooth val="1"/>
          <c:extLst>
            <c:ext xmlns:c16="http://schemas.microsoft.com/office/drawing/2014/chart" uri="{C3380CC4-5D6E-409C-BE32-E72D297353CC}">
              <c16:uniqueId val="{00000003-495E-4577-9185-7ADE25E250D7}"/>
            </c:ext>
          </c:extLst>
        </c:ser>
        <c:ser>
          <c:idx val="4"/>
          <c:order val="4"/>
          <c:tx>
            <c:strRef>
              <c:f>'Air 3 - HCl'!$D$26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3 - HCl'!$E$22:$AI$22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HCl'!$E$26:$AI$26</c:f>
              <c:numCache>
                <c:formatCode>0.0</c:formatCode>
                <c:ptCount val="31"/>
              </c:numCache>
            </c:numRef>
          </c:val>
          <c:smooth val="1"/>
          <c:extLst>
            <c:ext xmlns:c16="http://schemas.microsoft.com/office/drawing/2014/chart" uri="{C3380CC4-5D6E-409C-BE32-E72D297353CC}">
              <c16:uniqueId val="{00000004-495E-4577-9185-7ADE25E250D7}"/>
            </c:ext>
          </c:extLst>
        </c:ser>
        <c:ser>
          <c:idx val="5"/>
          <c:order val="5"/>
          <c:tx>
            <c:strRef>
              <c:f>'Air 3 - HCl'!$D$30</c:f>
              <c:strCache>
                <c:ptCount val="1"/>
                <c:pt idx="0">
                  <c:v>Daily Average</c:v>
                </c:pt>
              </c:strCache>
            </c:strRef>
          </c:tx>
          <c:spPr>
            <a:ln w="25400">
              <a:solidFill>
                <a:srgbClr val="0000FF"/>
              </a:solidFill>
              <a:prstDash val="solid"/>
            </a:ln>
          </c:spPr>
          <c:marker>
            <c:symbol val="none"/>
          </c:marker>
          <c:cat>
            <c:numRef>
              <c:f>'Air 3 - HCl'!$E$22:$AI$22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HCl'!$E$30:$AI$30</c:f>
              <c:numCache>
                <c:formatCode>0.0</c:formatCode>
                <c:ptCount val="31"/>
              </c:numCache>
            </c:numRef>
          </c:val>
          <c:smooth val="0"/>
          <c:extLst>
            <c:ext xmlns:c16="http://schemas.microsoft.com/office/drawing/2014/chart" uri="{C3380CC4-5D6E-409C-BE32-E72D297353CC}">
              <c16:uniqueId val="{00000005-495E-4577-9185-7ADE25E250D7}"/>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10-minute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4 - CO 10 min'!$D$30</c:f>
              <c:strCache>
                <c:ptCount val="1"/>
                <c:pt idx="0">
                  <c:v>Daily average ELV</c:v>
                </c:pt>
              </c:strCache>
            </c:strRef>
          </c:tx>
          <c:spPr>
            <a:ln w="12700">
              <a:solidFill>
                <a:srgbClr val="0000FF"/>
              </a:solidFill>
              <a:prstDash val="lgDash"/>
            </a:ln>
          </c:spPr>
          <c:marker>
            <c:symbol val="none"/>
          </c:marker>
          <c:cat>
            <c:numRef>
              <c:f>'Air 4 - CO 10 min'!$E$22:$AI$22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10 min'!$E$30:$AI$30</c:f>
              <c:numCache>
                <c:formatCode>General</c:formatCode>
                <c:ptCount val="31"/>
                <c:pt idx="0">
                  <c:v>50</c:v>
                </c:pt>
                <c:pt idx="1">
                  <c:v>50</c:v>
                </c:pt>
                <c:pt idx="2">
                  <c:v>50</c:v>
                </c:pt>
                <c:pt idx="3">
                  <c:v>50</c:v>
                </c:pt>
                <c:pt idx="4">
                  <c:v>50</c:v>
                </c:pt>
                <c:pt idx="5">
                  <c:v>50</c:v>
                </c:pt>
                <c:pt idx="6">
                  <c:v>50</c:v>
                </c:pt>
                <c:pt idx="7">
                  <c:v>50</c:v>
                </c:pt>
                <c:pt idx="8">
                  <c:v>50</c:v>
                </c:pt>
                <c:pt idx="9">
                  <c:v>50</c:v>
                </c:pt>
                <c:pt idx="10">
                  <c:v>50</c:v>
                </c:pt>
                <c:pt idx="11">
                  <c:v>50</c:v>
                </c:pt>
                <c:pt idx="12">
                  <c:v>50</c:v>
                </c:pt>
                <c:pt idx="13">
                  <c:v>50</c:v>
                </c:pt>
                <c:pt idx="14">
                  <c:v>50</c:v>
                </c:pt>
                <c:pt idx="15">
                  <c:v>50</c:v>
                </c:pt>
                <c:pt idx="16">
                  <c:v>50</c:v>
                </c:pt>
                <c:pt idx="17">
                  <c:v>50</c:v>
                </c:pt>
                <c:pt idx="18">
                  <c:v>50</c:v>
                </c:pt>
                <c:pt idx="19">
                  <c:v>50</c:v>
                </c:pt>
                <c:pt idx="20">
                  <c:v>50</c:v>
                </c:pt>
                <c:pt idx="21">
                  <c:v>50</c:v>
                </c:pt>
                <c:pt idx="22">
                  <c:v>50</c:v>
                </c:pt>
                <c:pt idx="23">
                  <c:v>50</c:v>
                </c:pt>
                <c:pt idx="24">
                  <c:v>50</c:v>
                </c:pt>
                <c:pt idx="25">
                  <c:v>50</c:v>
                </c:pt>
                <c:pt idx="26">
                  <c:v>50</c:v>
                </c:pt>
                <c:pt idx="27">
                  <c:v>50</c:v>
                </c:pt>
                <c:pt idx="28">
                  <c:v>50</c:v>
                </c:pt>
                <c:pt idx="29">
                  <c:v>50</c:v>
                </c:pt>
                <c:pt idx="30">
                  <c:v>50</c:v>
                </c:pt>
              </c:numCache>
            </c:numRef>
          </c:val>
          <c:smooth val="0"/>
          <c:extLst>
            <c:ext xmlns:c16="http://schemas.microsoft.com/office/drawing/2014/chart" uri="{C3380CC4-5D6E-409C-BE32-E72D297353CC}">
              <c16:uniqueId val="{00000000-4450-47D6-A816-2FF8DB0385A7}"/>
            </c:ext>
          </c:extLst>
        </c:ser>
        <c:ser>
          <c:idx val="1"/>
          <c:order val="1"/>
          <c:tx>
            <c:strRef>
              <c:f>'Air 4 - CO 10 min'!$D$23</c:f>
              <c:strCache>
                <c:ptCount val="1"/>
                <c:pt idx="0">
                  <c:v>10-minute average ELV (95th percentile)</c:v>
                </c:pt>
              </c:strCache>
            </c:strRef>
          </c:tx>
          <c:spPr>
            <a:ln w="12700">
              <a:solidFill>
                <a:srgbClr val="FF0000"/>
              </a:solidFill>
              <a:prstDash val="lgDash"/>
            </a:ln>
          </c:spPr>
          <c:marker>
            <c:symbol val="none"/>
          </c:marker>
          <c:cat>
            <c:numRef>
              <c:f>'Air 4 - CO 10 min'!$E$22:$AI$22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10 min'!$E$23:$AI$23</c:f>
              <c:numCache>
                <c:formatCode>General</c:formatCode>
                <c:ptCount val="31"/>
                <c:pt idx="0">
                  <c:v>150</c:v>
                </c:pt>
                <c:pt idx="1">
                  <c:v>150</c:v>
                </c:pt>
                <c:pt idx="2">
                  <c:v>150</c:v>
                </c:pt>
                <c:pt idx="3">
                  <c:v>150</c:v>
                </c:pt>
                <c:pt idx="4">
                  <c:v>150</c:v>
                </c:pt>
                <c:pt idx="5">
                  <c:v>150</c:v>
                </c:pt>
                <c:pt idx="6">
                  <c:v>150</c:v>
                </c:pt>
                <c:pt idx="7">
                  <c:v>150</c:v>
                </c:pt>
                <c:pt idx="8">
                  <c:v>150</c:v>
                </c:pt>
                <c:pt idx="9">
                  <c:v>150</c:v>
                </c:pt>
                <c:pt idx="10">
                  <c:v>150</c:v>
                </c:pt>
                <c:pt idx="11">
                  <c:v>150</c:v>
                </c:pt>
                <c:pt idx="12">
                  <c:v>150</c:v>
                </c:pt>
                <c:pt idx="13">
                  <c:v>150</c:v>
                </c:pt>
                <c:pt idx="14">
                  <c:v>150</c:v>
                </c:pt>
                <c:pt idx="15">
                  <c:v>150</c:v>
                </c:pt>
                <c:pt idx="16">
                  <c:v>150</c:v>
                </c:pt>
                <c:pt idx="17">
                  <c:v>150</c:v>
                </c:pt>
                <c:pt idx="18">
                  <c:v>150</c:v>
                </c:pt>
                <c:pt idx="19">
                  <c:v>150</c:v>
                </c:pt>
                <c:pt idx="20">
                  <c:v>150</c:v>
                </c:pt>
                <c:pt idx="21">
                  <c:v>150</c:v>
                </c:pt>
                <c:pt idx="22">
                  <c:v>150</c:v>
                </c:pt>
                <c:pt idx="23">
                  <c:v>150</c:v>
                </c:pt>
                <c:pt idx="24">
                  <c:v>150</c:v>
                </c:pt>
                <c:pt idx="25">
                  <c:v>150</c:v>
                </c:pt>
                <c:pt idx="26">
                  <c:v>150</c:v>
                </c:pt>
                <c:pt idx="27">
                  <c:v>150</c:v>
                </c:pt>
                <c:pt idx="28">
                  <c:v>150</c:v>
                </c:pt>
                <c:pt idx="29">
                  <c:v>150</c:v>
                </c:pt>
                <c:pt idx="30">
                  <c:v>150</c:v>
                </c:pt>
              </c:numCache>
            </c:numRef>
          </c:val>
          <c:smooth val="0"/>
          <c:extLst>
            <c:ext xmlns:c16="http://schemas.microsoft.com/office/drawing/2014/chart" uri="{C3380CC4-5D6E-409C-BE32-E72D297353CC}">
              <c16:uniqueId val="{00000001-4450-47D6-A816-2FF8DB0385A7}"/>
            </c:ext>
          </c:extLst>
        </c:ser>
        <c:ser>
          <c:idx val="2"/>
          <c:order val="2"/>
          <c:tx>
            <c:strRef>
              <c:f>'Air 4 - CO 10 min'!$D$25</c:f>
              <c:strCache>
                <c:ptCount val="1"/>
                <c:pt idx="0">
                  <c:v>95th percentile</c:v>
                </c:pt>
              </c:strCache>
            </c:strRef>
          </c:tx>
          <c:spPr>
            <a:ln w="25400">
              <a:solidFill>
                <a:srgbClr val="FF0000"/>
              </a:solidFill>
              <a:prstDash val="solid"/>
            </a:ln>
          </c:spPr>
          <c:marker>
            <c:symbol val="none"/>
          </c:marker>
          <c:cat>
            <c:numRef>
              <c:f>'Air 4 - CO 10 min'!$E$22:$AI$22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10 min'!$E$25:$AI$25</c:f>
              <c:numCache>
                <c:formatCode>0.0</c:formatCode>
                <c:ptCount val="31"/>
              </c:numCache>
            </c:numRef>
          </c:val>
          <c:smooth val="0"/>
          <c:extLst>
            <c:ext xmlns:c16="http://schemas.microsoft.com/office/drawing/2014/chart" uri="{C3380CC4-5D6E-409C-BE32-E72D297353CC}">
              <c16:uniqueId val="{00000002-4450-47D6-A816-2FF8DB0385A7}"/>
            </c:ext>
          </c:extLst>
        </c:ser>
        <c:ser>
          <c:idx val="3"/>
          <c:order val="3"/>
          <c:tx>
            <c:strRef>
              <c:f>'Air 4 - CO 10 min'!$D$24</c:f>
              <c:strCache>
                <c:ptCount val="1"/>
                <c:pt idx="0">
                  <c:v>Maximum 10-minute average</c:v>
                </c:pt>
              </c:strCache>
            </c:strRef>
          </c:tx>
          <c:spPr>
            <a:ln w="19050">
              <a:noFill/>
            </a:ln>
          </c:spPr>
          <c:marker>
            <c:symbol val="square"/>
            <c:size val="5"/>
            <c:spPr>
              <a:solidFill>
                <a:srgbClr val="FF0000"/>
              </a:solidFill>
              <a:ln>
                <a:solidFill>
                  <a:srgbClr val="FF0000"/>
                </a:solidFill>
                <a:prstDash val="solid"/>
              </a:ln>
            </c:spPr>
          </c:marker>
          <c:cat>
            <c:numRef>
              <c:f>'Air 4 - CO 10 min'!$E$22:$AI$22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10 min'!$E$24:$AI$24</c:f>
              <c:numCache>
                <c:formatCode>0.0</c:formatCode>
                <c:ptCount val="31"/>
              </c:numCache>
            </c:numRef>
          </c:val>
          <c:smooth val="1"/>
          <c:extLst>
            <c:ext xmlns:c16="http://schemas.microsoft.com/office/drawing/2014/chart" uri="{C3380CC4-5D6E-409C-BE32-E72D297353CC}">
              <c16:uniqueId val="{00000003-4450-47D6-A816-2FF8DB0385A7}"/>
            </c:ext>
          </c:extLst>
        </c:ser>
        <c:ser>
          <c:idx val="4"/>
          <c:order val="4"/>
          <c:tx>
            <c:strRef>
              <c:f>'Air 4 - CO 10 min'!$D$26</c:f>
              <c:strCache>
                <c:ptCount val="1"/>
                <c:pt idx="0">
                  <c:v>Minimum 10-minute average</c:v>
                </c:pt>
              </c:strCache>
            </c:strRef>
          </c:tx>
          <c:spPr>
            <a:ln w="19050">
              <a:noFill/>
            </a:ln>
          </c:spPr>
          <c:marker>
            <c:symbol val="dash"/>
            <c:size val="4"/>
            <c:spPr>
              <a:solidFill>
                <a:srgbClr val="FF0000"/>
              </a:solidFill>
              <a:ln>
                <a:solidFill>
                  <a:srgbClr val="FF0000"/>
                </a:solidFill>
                <a:prstDash val="solid"/>
              </a:ln>
            </c:spPr>
          </c:marker>
          <c:cat>
            <c:numRef>
              <c:f>'Air 4 - CO 10 min'!$E$22:$AI$22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10 min'!$E$26:$AI$26</c:f>
              <c:numCache>
                <c:formatCode>0.0</c:formatCode>
                <c:ptCount val="31"/>
              </c:numCache>
            </c:numRef>
          </c:val>
          <c:smooth val="1"/>
          <c:extLst>
            <c:ext xmlns:c16="http://schemas.microsoft.com/office/drawing/2014/chart" uri="{C3380CC4-5D6E-409C-BE32-E72D297353CC}">
              <c16:uniqueId val="{00000004-4450-47D6-A816-2FF8DB0385A7}"/>
            </c:ext>
          </c:extLst>
        </c:ser>
        <c:ser>
          <c:idx val="5"/>
          <c:order val="5"/>
          <c:tx>
            <c:strRef>
              <c:f>'Air 4 - CO 10 min'!$D$31</c:f>
              <c:strCache>
                <c:ptCount val="1"/>
                <c:pt idx="0">
                  <c:v>Daily Average</c:v>
                </c:pt>
              </c:strCache>
            </c:strRef>
          </c:tx>
          <c:spPr>
            <a:ln w="25400">
              <a:solidFill>
                <a:srgbClr val="0000FF"/>
              </a:solidFill>
              <a:prstDash val="solid"/>
            </a:ln>
          </c:spPr>
          <c:marker>
            <c:symbol val="none"/>
          </c:marker>
          <c:cat>
            <c:numRef>
              <c:f>'Air 4 - CO 10 min'!$E$22:$AI$22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10 min'!$E$31:$AI$31</c:f>
              <c:numCache>
                <c:formatCode>0.0</c:formatCode>
                <c:ptCount val="31"/>
              </c:numCache>
            </c:numRef>
          </c:val>
          <c:smooth val="0"/>
          <c:extLst>
            <c:ext xmlns:c16="http://schemas.microsoft.com/office/drawing/2014/chart" uri="{C3380CC4-5D6E-409C-BE32-E72D297353CC}">
              <c16:uniqueId val="{00000005-4450-47D6-A816-2FF8DB0385A7}"/>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5 - SO2'!$D$29</c:f>
              <c:strCache>
                <c:ptCount val="1"/>
                <c:pt idx="0">
                  <c:v>Daily average ELV</c:v>
                </c:pt>
              </c:strCache>
            </c:strRef>
          </c:tx>
          <c:spPr>
            <a:ln w="12700">
              <a:solidFill>
                <a:srgbClr val="0000FF"/>
              </a:solidFill>
              <a:prstDash val="lgDash"/>
            </a:ln>
          </c:spPr>
          <c:marker>
            <c:symbol val="none"/>
          </c:marker>
          <c:cat>
            <c:numRef>
              <c:f>'Air 5 - SO2'!$E$22:$AI$22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SO2'!$E$29:$AI$29</c:f>
              <c:numCache>
                <c:formatCode>General</c:formatCode>
                <c:ptCount val="31"/>
                <c:pt idx="0">
                  <c:v>40</c:v>
                </c:pt>
                <c:pt idx="1">
                  <c:v>40</c:v>
                </c:pt>
                <c:pt idx="2">
                  <c:v>40</c:v>
                </c:pt>
                <c:pt idx="3">
                  <c:v>40</c:v>
                </c:pt>
                <c:pt idx="4">
                  <c:v>40</c:v>
                </c:pt>
                <c:pt idx="5">
                  <c:v>40</c:v>
                </c:pt>
                <c:pt idx="6">
                  <c:v>40</c:v>
                </c:pt>
                <c:pt idx="7">
                  <c:v>40</c:v>
                </c:pt>
                <c:pt idx="8">
                  <c:v>40</c:v>
                </c:pt>
                <c:pt idx="9">
                  <c:v>40</c:v>
                </c:pt>
                <c:pt idx="10">
                  <c:v>40</c:v>
                </c:pt>
                <c:pt idx="11">
                  <c:v>40</c:v>
                </c:pt>
                <c:pt idx="12">
                  <c:v>40</c:v>
                </c:pt>
                <c:pt idx="13">
                  <c:v>40</c:v>
                </c:pt>
                <c:pt idx="14">
                  <c:v>40</c:v>
                </c:pt>
                <c:pt idx="15">
                  <c:v>40</c:v>
                </c:pt>
                <c:pt idx="16">
                  <c:v>40</c:v>
                </c:pt>
                <c:pt idx="17">
                  <c:v>40</c:v>
                </c:pt>
                <c:pt idx="18">
                  <c:v>40</c:v>
                </c:pt>
                <c:pt idx="19">
                  <c:v>40</c:v>
                </c:pt>
                <c:pt idx="20">
                  <c:v>40</c:v>
                </c:pt>
                <c:pt idx="21">
                  <c:v>40</c:v>
                </c:pt>
                <c:pt idx="22">
                  <c:v>40</c:v>
                </c:pt>
                <c:pt idx="23">
                  <c:v>40</c:v>
                </c:pt>
                <c:pt idx="24">
                  <c:v>40</c:v>
                </c:pt>
                <c:pt idx="25">
                  <c:v>40</c:v>
                </c:pt>
                <c:pt idx="26">
                  <c:v>40</c:v>
                </c:pt>
                <c:pt idx="27">
                  <c:v>40</c:v>
                </c:pt>
                <c:pt idx="28">
                  <c:v>40</c:v>
                </c:pt>
                <c:pt idx="29">
                  <c:v>40</c:v>
                </c:pt>
                <c:pt idx="30">
                  <c:v>40</c:v>
                </c:pt>
              </c:numCache>
            </c:numRef>
          </c:val>
          <c:smooth val="0"/>
          <c:extLst>
            <c:ext xmlns:c16="http://schemas.microsoft.com/office/drawing/2014/chart" uri="{C3380CC4-5D6E-409C-BE32-E72D297353CC}">
              <c16:uniqueId val="{00000000-427C-4440-99AA-3452E59BF806}"/>
            </c:ext>
          </c:extLst>
        </c:ser>
        <c:ser>
          <c:idx val="1"/>
          <c:order val="1"/>
          <c:tx>
            <c:strRef>
              <c:f>'Air 5 - SO2'!$D$23</c:f>
              <c:strCache>
                <c:ptCount val="1"/>
                <c:pt idx="0">
                  <c:v>Half-Hour average ELV</c:v>
                </c:pt>
              </c:strCache>
            </c:strRef>
          </c:tx>
          <c:spPr>
            <a:ln w="12700">
              <a:solidFill>
                <a:srgbClr val="FF0000"/>
              </a:solidFill>
              <a:prstDash val="lgDash"/>
            </a:ln>
          </c:spPr>
          <c:marker>
            <c:symbol val="none"/>
          </c:marker>
          <c:cat>
            <c:numRef>
              <c:f>'Air 5 - SO2'!$E$22:$AI$22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SO2'!$E$23:$AI$23</c:f>
              <c:numCache>
                <c:formatCode>General</c:formatCode>
                <c:ptCount val="31"/>
                <c:pt idx="0">
                  <c:v>200</c:v>
                </c:pt>
                <c:pt idx="1">
                  <c:v>200</c:v>
                </c:pt>
                <c:pt idx="2">
                  <c:v>200</c:v>
                </c:pt>
                <c:pt idx="3">
                  <c:v>200</c:v>
                </c:pt>
                <c:pt idx="4">
                  <c:v>200</c:v>
                </c:pt>
                <c:pt idx="5">
                  <c:v>200</c:v>
                </c:pt>
                <c:pt idx="6">
                  <c:v>200</c:v>
                </c:pt>
                <c:pt idx="7">
                  <c:v>200</c:v>
                </c:pt>
                <c:pt idx="8">
                  <c:v>200</c:v>
                </c:pt>
                <c:pt idx="9">
                  <c:v>200</c:v>
                </c:pt>
                <c:pt idx="10">
                  <c:v>200</c:v>
                </c:pt>
                <c:pt idx="11">
                  <c:v>200</c:v>
                </c:pt>
                <c:pt idx="12">
                  <c:v>200</c:v>
                </c:pt>
                <c:pt idx="13">
                  <c:v>200</c:v>
                </c:pt>
                <c:pt idx="14">
                  <c:v>200</c:v>
                </c:pt>
                <c:pt idx="15">
                  <c:v>200</c:v>
                </c:pt>
                <c:pt idx="16">
                  <c:v>200</c:v>
                </c:pt>
                <c:pt idx="17">
                  <c:v>200</c:v>
                </c:pt>
                <c:pt idx="18">
                  <c:v>200</c:v>
                </c:pt>
                <c:pt idx="19">
                  <c:v>200</c:v>
                </c:pt>
                <c:pt idx="20">
                  <c:v>200</c:v>
                </c:pt>
                <c:pt idx="21">
                  <c:v>200</c:v>
                </c:pt>
                <c:pt idx="22">
                  <c:v>200</c:v>
                </c:pt>
                <c:pt idx="23">
                  <c:v>200</c:v>
                </c:pt>
                <c:pt idx="24">
                  <c:v>200</c:v>
                </c:pt>
                <c:pt idx="25">
                  <c:v>200</c:v>
                </c:pt>
                <c:pt idx="26">
                  <c:v>200</c:v>
                </c:pt>
                <c:pt idx="27">
                  <c:v>200</c:v>
                </c:pt>
                <c:pt idx="28">
                  <c:v>200</c:v>
                </c:pt>
                <c:pt idx="29">
                  <c:v>200</c:v>
                </c:pt>
                <c:pt idx="30">
                  <c:v>200</c:v>
                </c:pt>
              </c:numCache>
            </c:numRef>
          </c:val>
          <c:smooth val="0"/>
          <c:extLst>
            <c:ext xmlns:c16="http://schemas.microsoft.com/office/drawing/2014/chart" uri="{C3380CC4-5D6E-409C-BE32-E72D297353CC}">
              <c16:uniqueId val="{00000001-427C-4440-99AA-3452E59BF806}"/>
            </c:ext>
          </c:extLst>
        </c:ser>
        <c:ser>
          <c:idx val="2"/>
          <c:order val="2"/>
          <c:tx>
            <c:strRef>
              <c:f>'Air 5 - SO2'!$D$25</c:f>
              <c:strCache>
                <c:ptCount val="1"/>
                <c:pt idx="0">
                  <c:v>Mean half hourly average</c:v>
                </c:pt>
              </c:strCache>
            </c:strRef>
          </c:tx>
          <c:spPr>
            <a:ln w="25400">
              <a:solidFill>
                <a:srgbClr val="FF0000"/>
              </a:solidFill>
              <a:prstDash val="solid"/>
            </a:ln>
          </c:spPr>
          <c:marker>
            <c:symbol val="none"/>
          </c:marker>
          <c:cat>
            <c:numRef>
              <c:f>'Air 5 - SO2'!$E$22:$AI$22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SO2'!$E$25:$AI$25</c:f>
              <c:numCache>
                <c:formatCode>0.0</c:formatCode>
                <c:ptCount val="31"/>
              </c:numCache>
            </c:numRef>
          </c:val>
          <c:smooth val="0"/>
          <c:extLst>
            <c:ext xmlns:c16="http://schemas.microsoft.com/office/drawing/2014/chart" uri="{C3380CC4-5D6E-409C-BE32-E72D297353CC}">
              <c16:uniqueId val="{00000002-427C-4440-99AA-3452E59BF806}"/>
            </c:ext>
          </c:extLst>
        </c:ser>
        <c:ser>
          <c:idx val="3"/>
          <c:order val="3"/>
          <c:tx>
            <c:strRef>
              <c:f>'Air 5 - SO2'!$D$24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5 - SO2'!$E$22:$AI$22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SO2'!$E$24:$AI$24</c:f>
              <c:numCache>
                <c:formatCode>0.0</c:formatCode>
                <c:ptCount val="31"/>
              </c:numCache>
            </c:numRef>
          </c:val>
          <c:smooth val="1"/>
          <c:extLst>
            <c:ext xmlns:c16="http://schemas.microsoft.com/office/drawing/2014/chart" uri="{C3380CC4-5D6E-409C-BE32-E72D297353CC}">
              <c16:uniqueId val="{00000003-427C-4440-99AA-3452E59BF806}"/>
            </c:ext>
          </c:extLst>
        </c:ser>
        <c:ser>
          <c:idx val="4"/>
          <c:order val="4"/>
          <c:tx>
            <c:strRef>
              <c:f>'Air 5 - SO2'!$D$26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5 - SO2'!$E$22:$AI$22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SO2'!$E$26:$AI$26</c:f>
              <c:numCache>
                <c:formatCode>0.0</c:formatCode>
                <c:ptCount val="31"/>
              </c:numCache>
            </c:numRef>
          </c:val>
          <c:smooth val="1"/>
          <c:extLst>
            <c:ext xmlns:c16="http://schemas.microsoft.com/office/drawing/2014/chart" uri="{C3380CC4-5D6E-409C-BE32-E72D297353CC}">
              <c16:uniqueId val="{00000004-427C-4440-99AA-3452E59BF806}"/>
            </c:ext>
          </c:extLst>
        </c:ser>
        <c:ser>
          <c:idx val="5"/>
          <c:order val="5"/>
          <c:tx>
            <c:strRef>
              <c:f>'Air 5 - SO2'!$D$30</c:f>
              <c:strCache>
                <c:ptCount val="1"/>
                <c:pt idx="0">
                  <c:v>Daily Average</c:v>
                </c:pt>
              </c:strCache>
            </c:strRef>
          </c:tx>
          <c:spPr>
            <a:ln w="25400">
              <a:solidFill>
                <a:srgbClr val="0000FF"/>
              </a:solidFill>
              <a:prstDash val="solid"/>
            </a:ln>
          </c:spPr>
          <c:marker>
            <c:symbol val="none"/>
          </c:marker>
          <c:cat>
            <c:numRef>
              <c:f>'Air 5 - SO2'!$E$22:$AI$22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SO2'!$E$30:$AI$30</c:f>
              <c:numCache>
                <c:formatCode>0.0</c:formatCode>
                <c:ptCount val="31"/>
              </c:numCache>
            </c:numRef>
          </c:val>
          <c:smooth val="0"/>
          <c:extLst>
            <c:ext xmlns:c16="http://schemas.microsoft.com/office/drawing/2014/chart" uri="{C3380CC4-5D6E-409C-BE32-E72D297353CC}">
              <c16:uniqueId val="{00000005-427C-4440-99AA-3452E59BF806}"/>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6 - NOx'!$D$29</c:f>
              <c:strCache>
                <c:ptCount val="1"/>
                <c:pt idx="0">
                  <c:v>Daily average ELV</c:v>
                </c:pt>
              </c:strCache>
            </c:strRef>
          </c:tx>
          <c:spPr>
            <a:ln w="12700">
              <a:solidFill>
                <a:srgbClr val="0000FF"/>
              </a:solidFill>
              <a:prstDash val="lgDash"/>
            </a:ln>
          </c:spPr>
          <c:marker>
            <c:symbol val="none"/>
          </c:marker>
          <c:cat>
            <c:numRef>
              <c:f>'Air 6 - NOx'!$E$22:$AI$22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NOx'!$E$29:$AI$29</c:f>
              <c:numCache>
                <c:formatCode>General</c:formatCode>
                <c:ptCount val="31"/>
                <c:pt idx="0">
                  <c:v>180</c:v>
                </c:pt>
                <c:pt idx="1">
                  <c:v>180</c:v>
                </c:pt>
                <c:pt idx="2">
                  <c:v>180</c:v>
                </c:pt>
                <c:pt idx="3">
                  <c:v>180</c:v>
                </c:pt>
                <c:pt idx="4">
                  <c:v>180</c:v>
                </c:pt>
                <c:pt idx="5">
                  <c:v>180</c:v>
                </c:pt>
                <c:pt idx="6">
                  <c:v>180</c:v>
                </c:pt>
                <c:pt idx="7">
                  <c:v>180</c:v>
                </c:pt>
                <c:pt idx="8">
                  <c:v>180</c:v>
                </c:pt>
                <c:pt idx="9">
                  <c:v>180</c:v>
                </c:pt>
                <c:pt idx="10">
                  <c:v>180</c:v>
                </c:pt>
                <c:pt idx="11">
                  <c:v>180</c:v>
                </c:pt>
                <c:pt idx="12">
                  <c:v>180</c:v>
                </c:pt>
                <c:pt idx="13">
                  <c:v>180</c:v>
                </c:pt>
                <c:pt idx="14">
                  <c:v>180</c:v>
                </c:pt>
                <c:pt idx="15">
                  <c:v>180</c:v>
                </c:pt>
                <c:pt idx="16">
                  <c:v>180</c:v>
                </c:pt>
                <c:pt idx="17">
                  <c:v>180</c:v>
                </c:pt>
                <c:pt idx="18">
                  <c:v>180</c:v>
                </c:pt>
                <c:pt idx="19">
                  <c:v>180</c:v>
                </c:pt>
                <c:pt idx="20">
                  <c:v>180</c:v>
                </c:pt>
                <c:pt idx="21">
                  <c:v>180</c:v>
                </c:pt>
                <c:pt idx="22">
                  <c:v>180</c:v>
                </c:pt>
                <c:pt idx="23">
                  <c:v>180</c:v>
                </c:pt>
                <c:pt idx="24">
                  <c:v>180</c:v>
                </c:pt>
                <c:pt idx="25">
                  <c:v>180</c:v>
                </c:pt>
                <c:pt idx="26">
                  <c:v>180</c:v>
                </c:pt>
                <c:pt idx="27">
                  <c:v>180</c:v>
                </c:pt>
                <c:pt idx="28">
                  <c:v>180</c:v>
                </c:pt>
                <c:pt idx="29">
                  <c:v>180</c:v>
                </c:pt>
                <c:pt idx="30">
                  <c:v>180</c:v>
                </c:pt>
              </c:numCache>
            </c:numRef>
          </c:val>
          <c:smooth val="0"/>
          <c:extLst>
            <c:ext xmlns:c16="http://schemas.microsoft.com/office/drawing/2014/chart" uri="{C3380CC4-5D6E-409C-BE32-E72D297353CC}">
              <c16:uniqueId val="{00000000-5186-4B91-8F9E-04E5415DD7F9}"/>
            </c:ext>
          </c:extLst>
        </c:ser>
        <c:ser>
          <c:idx val="1"/>
          <c:order val="1"/>
          <c:tx>
            <c:strRef>
              <c:f>'Air 6 - NOx'!$D$23</c:f>
              <c:strCache>
                <c:ptCount val="1"/>
                <c:pt idx="0">
                  <c:v>Half-Hour average ELV</c:v>
                </c:pt>
              </c:strCache>
            </c:strRef>
          </c:tx>
          <c:spPr>
            <a:ln w="12700">
              <a:solidFill>
                <a:srgbClr val="FF0000"/>
              </a:solidFill>
              <a:prstDash val="lgDash"/>
            </a:ln>
          </c:spPr>
          <c:marker>
            <c:symbol val="none"/>
          </c:marker>
          <c:cat>
            <c:numRef>
              <c:f>'Air 6 - NOx'!$E$22:$AI$22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NOx'!$E$23:$AI$23</c:f>
              <c:numCache>
                <c:formatCode>General</c:formatCode>
                <c:ptCount val="31"/>
                <c:pt idx="0">
                  <c:v>400</c:v>
                </c:pt>
                <c:pt idx="1">
                  <c:v>400</c:v>
                </c:pt>
                <c:pt idx="2">
                  <c:v>400</c:v>
                </c:pt>
                <c:pt idx="3">
                  <c:v>400</c:v>
                </c:pt>
                <c:pt idx="4">
                  <c:v>400</c:v>
                </c:pt>
                <c:pt idx="5">
                  <c:v>400</c:v>
                </c:pt>
                <c:pt idx="6">
                  <c:v>400</c:v>
                </c:pt>
                <c:pt idx="7">
                  <c:v>400</c:v>
                </c:pt>
                <c:pt idx="8">
                  <c:v>400</c:v>
                </c:pt>
                <c:pt idx="9">
                  <c:v>400</c:v>
                </c:pt>
                <c:pt idx="10">
                  <c:v>400</c:v>
                </c:pt>
                <c:pt idx="11">
                  <c:v>400</c:v>
                </c:pt>
                <c:pt idx="12">
                  <c:v>400</c:v>
                </c:pt>
                <c:pt idx="13">
                  <c:v>400</c:v>
                </c:pt>
                <c:pt idx="14">
                  <c:v>400</c:v>
                </c:pt>
                <c:pt idx="15">
                  <c:v>400</c:v>
                </c:pt>
                <c:pt idx="16">
                  <c:v>400</c:v>
                </c:pt>
                <c:pt idx="17">
                  <c:v>400</c:v>
                </c:pt>
                <c:pt idx="18">
                  <c:v>400</c:v>
                </c:pt>
                <c:pt idx="19">
                  <c:v>400</c:v>
                </c:pt>
                <c:pt idx="20">
                  <c:v>400</c:v>
                </c:pt>
                <c:pt idx="21">
                  <c:v>400</c:v>
                </c:pt>
                <c:pt idx="22">
                  <c:v>400</c:v>
                </c:pt>
                <c:pt idx="23">
                  <c:v>400</c:v>
                </c:pt>
                <c:pt idx="24">
                  <c:v>400</c:v>
                </c:pt>
                <c:pt idx="25">
                  <c:v>400</c:v>
                </c:pt>
                <c:pt idx="26">
                  <c:v>400</c:v>
                </c:pt>
                <c:pt idx="27">
                  <c:v>400</c:v>
                </c:pt>
                <c:pt idx="28">
                  <c:v>400</c:v>
                </c:pt>
                <c:pt idx="29">
                  <c:v>400</c:v>
                </c:pt>
                <c:pt idx="30">
                  <c:v>400</c:v>
                </c:pt>
              </c:numCache>
            </c:numRef>
          </c:val>
          <c:smooth val="0"/>
          <c:extLst>
            <c:ext xmlns:c16="http://schemas.microsoft.com/office/drawing/2014/chart" uri="{C3380CC4-5D6E-409C-BE32-E72D297353CC}">
              <c16:uniqueId val="{00000001-5186-4B91-8F9E-04E5415DD7F9}"/>
            </c:ext>
          </c:extLst>
        </c:ser>
        <c:ser>
          <c:idx val="2"/>
          <c:order val="2"/>
          <c:tx>
            <c:strRef>
              <c:f>'Air 6 - NOx'!$D$25</c:f>
              <c:strCache>
                <c:ptCount val="1"/>
                <c:pt idx="0">
                  <c:v>Mean half hourly average</c:v>
                </c:pt>
              </c:strCache>
            </c:strRef>
          </c:tx>
          <c:spPr>
            <a:ln w="25400">
              <a:solidFill>
                <a:srgbClr val="FF0000"/>
              </a:solidFill>
              <a:prstDash val="solid"/>
            </a:ln>
          </c:spPr>
          <c:marker>
            <c:symbol val="none"/>
          </c:marker>
          <c:cat>
            <c:numRef>
              <c:f>'Air 6 - NOx'!$E$22:$AI$22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NOx'!$E$25:$AI$25</c:f>
              <c:numCache>
                <c:formatCode>0</c:formatCode>
                <c:ptCount val="31"/>
              </c:numCache>
            </c:numRef>
          </c:val>
          <c:smooth val="0"/>
          <c:extLst>
            <c:ext xmlns:c16="http://schemas.microsoft.com/office/drawing/2014/chart" uri="{C3380CC4-5D6E-409C-BE32-E72D297353CC}">
              <c16:uniqueId val="{00000002-5186-4B91-8F9E-04E5415DD7F9}"/>
            </c:ext>
          </c:extLst>
        </c:ser>
        <c:ser>
          <c:idx val="3"/>
          <c:order val="3"/>
          <c:tx>
            <c:strRef>
              <c:f>'Air 6 - NOx'!$D$24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6 - NOx'!$E$22:$AI$22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NOx'!$E$24:$AI$24</c:f>
              <c:numCache>
                <c:formatCode>0</c:formatCode>
                <c:ptCount val="31"/>
              </c:numCache>
            </c:numRef>
          </c:val>
          <c:smooth val="1"/>
          <c:extLst>
            <c:ext xmlns:c16="http://schemas.microsoft.com/office/drawing/2014/chart" uri="{C3380CC4-5D6E-409C-BE32-E72D297353CC}">
              <c16:uniqueId val="{00000003-5186-4B91-8F9E-04E5415DD7F9}"/>
            </c:ext>
          </c:extLst>
        </c:ser>
        <c:ser>
          <c:idx val="4"/>
          <c:order val="4"/>
          <c:tx>
            <c:strRef>
              <c:f>'Air 6 - NOx'!$D$26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6 - NOx'!$E$22:$AI$22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NOx'!$E$26:$AI$26</c:f>
              <c:numCache>
                <c:formatCode>0</c:formatCode>
                <c:ptCount val="31"/>
              </c:numCache>
            </c:numRef>
          </c:val>
          <c:smooth val="1"/>
          <c:extLst>
            <c:ext xmlns:c16="http://schemas.microsoft.com/office/drawing/2014/chart" uri="{C3380CC4-5D6E-409C-BE32-E72D297353CC}">
              <c16:uniqueId val="{00000004-5186-4B91-8F9E-04E5415DD7F9}"/>
            </c:ext>
          </c:extLst>
        </c:ser>
        <c:ser>
          <c:idx val="5"/>
          <c:order val="5"/>
          <c:tx>
            <c:strRef>
              <c:f>'Air 6 - NOx'!$D$30</c:f>
              <c:strCache>
                <c:ptCount val="1"/>
                <c:pt idx="0">
                  <c:v>Daily Average</c:v>
                </c:pt>
              </c:strCache>
            </c:strRef>
          </c:tx>
          <c:spPr>
            <a:ln w="25400">
              <a:solidFill>
                <a:srgbClr val="0000FF"/>
              </a:solidFill>
              <a:prstDash val="solid"/>
            </a:ln>
          </c:spPr>
          <c:marker>
            <c:symbol val="none"/>
          </c:marker>
          <c:cat>
            <c:numRef>
              <c:f>'Air 6 - NOx'!$E$22:$AI$22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NOx'!$E$30:$AI$30</c:f>
              <c:numCache>
                <c:formatCode>0</c:formatCode>
                <c:ptCount val="31"/>
              </c:numCache>
            </c:numRef>
          </c:val>
          <c:smooth val="0"/>
          <c:extLst>
            <c:ext xmlns:c16="http://schemas.microsoft.com/office/drawing/2014/chart" uri="{C3380CC4-5D6E-409C-BE32-E72D297353CC}">
              <c16:uniqueId val="{00000005-5186-4B91-8F9E-04E5415DD7F9}"/>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9366319211211923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'[1]Air 7 -  NH3'!$D$27</c:f>
              <c:strCache>
                <c:ptCount val="1"/>
                <c:pt idx="0">
                  <c:v>Daily average ELV</c:v>
                </c:pt>
              </c:strCache>
            </c:strRef>
          </c:tx>
          <c:spPr>
            <a:ln w="12700">
              <a:solidFill>
                <a:srgbClr val="0000FF"/>
              </a:solidFill>
              <a:prstDash val="lgDash"/>
            </a:ln>
          </c:spPr>
          <c:marker>
            <c:symbol val="none"/>
          </c:marker>
          <c:cat>
            <c:numRef>
              <c:f>'[1]Air 7 -  NH3'!$E$22:$AI$22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'[1]Air 7 -  NH3'!$E$27:$AI$27</c:f>
              <c:numCache>
                <c:formatCode>General</c:formatCode>
                <c:ptCount val="31"/>
                <c:pt idx="0">
                  <c:v>15</c:v>
                </c:pt>
                <c:pt idx="1">
                  <c:v>15</c:v>
                </c:pt>
                <c:pt idx="2">
                  <c:v>15</c:v>
                </c:pt>
                <c:pt idx="3">
                  <c:v>15</c:v>
                </c:pt>
                <c:pt idx="4">
                  <c:v>15</c:v>
                </c:pt>
                <c:pt idx="5">
                  <c:v>15</c:v>
                </c:pt>
                <c:pt idx="6">
                  <c:v>15</c:v>
                </c:pt>
                <c:pt idx="7">
                  <c:v>15</c:v>
                </c:pt>
                <c:pt idx="8">
                  <c:v>15</c:v>
                </c:pt>
                <c:pt idx="9">
                  <c:v>15</c:v>
                </c:pt>
                <c:pt idx="10">
                  <c:v>15</c:v>
                </c:pt>
                <c:pt idx="11">
                  <c:v>15</c:v>
                </c:pt>
                <c:pt idx="12">
                  <c:v>15</c:v>
                </c:pt>
                <c:pt idx="13">
                  <c:v>15</c:v>
                </c:pt>
                <c:pt idx="14">
                  <c:v>15</c:v>
                </c:pt>
                <c:pt idx="15">
                  <c:v>15</c:v>
                </c:pt>
                <c:pt idx="16">
                  <c:v>15</c:v>
                </c:pt>
                <c:pt idx="17">
                  <c:v>15</c:v>
                </c:pt>
                <c:pt idx="18">
                  <c:v>15</c:v>
                </c:pt>
                <c:pt idx="19">
                  <c:v>15</c:v>
                </c:pt>
                <c:pt idx="20">
                  <c:v>15</c:v>
                </c:pt>
                <c:pt idx="21">
                  <c:v>15</c:v>
                </c:pt>
                <c:pt idx="22">
                  <c:v>15</c:v>
                </c:pt>
                <c:pt idx="23">
                  <c:v>15</c:v>
                </c:pt>
                <c:pt idx="24">
                  <c:v>15</c:v>
                </c:pt>
                <c:pt idx="25">
                  <c:v>15</c:v>
                </c:pt>
                <c:pt idx="26">
                  <c:v>15</c:v>
                </c:pt>
                <c:pt idx="27">
                  <c:v>15</c:v>
                </c:pt>
                <c:pt idx="28">
                  <c:v>15</c:v>
                </c:pt>
                <c:pt idx="29">
                  <c:v>15</c:v>
                </c:pt>
                <c:pt idx="30">
                  <c:v>15</c:v>
                </c:pt>
              </c:numCache>
            </c:numRef>
          </c:val>
          <c:smooth val="0"/>
          <c:extLst>
            <c:ext xmlns:c16="http://schemas.microsoft.com/office/drawing/2014/chart" uri="{C3380CC4-5D6E-409C-BE32-E72D297353CC}">
              <c16:uniqueId val="{00000000-7673-4699-917F-82F3BA9D0A51}"/>
            </c:ext>
          </c:extLst>
        </c:ser>
        <c:ser>
          <c:idx val="2"/>
          <c:order val="1"/>
          <c:tx>
            <c:strRef>
              <c:f>'[1]Air 7 -  NH3'!$D$24</c:f>
              <c:strCache>
                <c:ptCount val="1"/>
                <c:pt idx="0">
                  <c:v>Mean half hourly average</c:v>
                </c:pt>
              </c:strCache>
            </c:strRef>
          </c:tx>
          <c:spPr>
            <a:ln w="25400">
              <a:solidFill>
                <a:srgbClr val="FF0000"/>
              </a:solidFill>
              <a:prstDash val="solid"/>
            </a:ln>
          </c:spPr>
          <c:marker>
            <c:symbol val="none"/>
          </c:marker>
          <c:cat>
            <c:numRef>
              <c:f>'[1]Air 7 -  NH3'!$E$22:$AI$22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'[1]Air 7 -  NH3'!$E$24:$AI$24</c:f>
              <c:numCache>
                <c:formatCode>General</c:formatCode>
                <c:ptCount val="31"/>
              </c:numCache>
            </c:numRef>
          </c:val>
          <c:smooth val="0"/>
          <c:extLst>
            <c:ext xmlns:c16="http://schemas.microsoft.com/office/drawing/2014/chart" uri="{C3380CC4-5D6E-409C-BE32-E72D297353CC}">
              <c16:uniqueId val="{00000001-7673-4699-917F-82F3BA9D0A51}"/>
            </c:ext>
          </c:extLst>
        </c:ser>
        <c:ser>
          <c:idx val="3"/>
          <c:order val="2"/>
          <c:tx>
            <c:strRef>
              <c:f>'[1]Air 7 -  NH3'!$D$23</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'[1]Air 7 -  NH3'!$E$22:$AI$22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'[1]Air 7 -  NH3'!$E$23:$AI$23</c:f>
              <c:numCache>
                <c:formatCode>General</c:formatCode>
                <c:ptCount val="31"/>
              </c:numCache>
            </c:numRef>
          </c:val>
          <c:smooth val="1"/>
          <c:extLst>
            <c:ext xmlns:c16="http://schemas.microsoft.com/office/drawing/2014/chart" uri="{C3380CC4-5D6E-409C-BE32-E72D297353CC}">
              <c16:uniqueId val="{00000002-7673-4699-917F-82F3BA9D0A51}"/>
            </c:ext>
          </c:extLst>
        </c:ser>
        <c:ser>
          <c:idx val="4"/>
          <c:order val="3"/>
          <c:tx>
            <c:strRef>
              <c:f>'[1]Air 7 -  NH3'!$D$25</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'[1]Air 7 -  NH3'!$E$22:$AI$22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'[1]Air 7 -  NH3'!$E$25:$AI$25</c:f>
              <c:numCache>
                <c:formatCode>General</c:formatCode>
                <c:ptCount val="31"/>
              </c:numCache>
            </c:numRef>
          </c:val>
          <c:smooth val="1"/>
          <c:extLst>
            <c:ext xmlns:c16="http://schemas.microsoft.com/office/drawing/2014/chart" uri="{C3380CC4-5D6E-409C-BE32-E72D297353CC}">
              <c16:uniqueId val="{00000003-7673-4699-917F-82F3BA9D0A51}"/>
            </c:ext>
          </c:extLst>
        </c:ser>
        <c:ser>
          <c:idx val="5"/>
          <c:order val="4"/>
          <c:tx>
            <c:strRef>
              <c:f>'[1]Air 7 -  NH3'!$D$28</c:f>
              <c:strCache>
                <c:ptCount val="1"/>
                <c:pt idx="0">
                  <c:v>Daily Average</c:v>
                </c:pt>
              </c:strCache>
            </c:strRef>
          </c:tx>
          <c:spPr>
            <a:ln w="25400">
              <a:solidFill>
                <a:srgbClr val="0000FF"/>
              </a:solidFill>
              <a:prstDash val="solid"/>
            </a:ln>
          </c:spPr>
          <c:marker>
            <c:symbol val="none"/>
          </c:marker>
          <c:cat>
            <c:numRef>
              <c:f>'[1]Air 7 -  NH3'!$E$22:$AI$22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'[1]Air 7 -  NH3'!$E$28:$AI$28</c:f>
              <c:numCache>
                <c:formatCode>General</c:formatCode>
                <c:ptCount val="31"/>
              </c:numCache>
            </c:numRef>
          </c:val>
          <c:smooth val="0"/>
          <c:extLst>
            <c:ext xmlns:c16="http://schemas.microsoft.com/office/drawing/2014/chart" uri="{C3380CC4-5D6E-409C-BE32-E72D297353CC}">
              <c16:uniqueId val="{00000004-7673-4699-917F-82F3BA9D0A51}"/>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8 - N2O'!$D$24</c:f>
              <c:strCache>
                <c:ptCount val="1"/>
                <c:pt idx="0">
                  <c:v>Mean half hourly average</c:v>
                </c:pt>
              </c:strCache>
            </c:strRef>
          </c:tx>
          <c:spPr>
            <a:ln w="25400">
              <a:solidFill>
                <a:srgbClr val="FF0000"/>
              </a:solidFill>
              <a:prstDash val="solid"/>
            </a:ln>
          </c:spPr>
          <c:marker>
            <c:symbol val="none"/>
          </c:marker>
          <c:cat>
            <c:numRef>
              <c:f>'Air 8 - N2O'!$E$22:$AI$22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8 - N2O'!$E$24:$AI$24</c:f>
              <c:numCache>
                <c:formatCode>0.0</c:formatCode>
                <c:ptCount val="31"/>
              </c:numCache>
            </c:numRef>
          </c:val>
          <c:smooth val="0"/>
          <c:extLst>
            <c:ext xmlns:c16="http://schemas.microsoft.com/office/drawing/2014/chart" uri="{C3380CC4-5D6E-409C-BE32-E72D297353CC}">
              <c16:uniqueId val="{00000002-CDAD-4020-B87E-2E398DB67F09}"/>
            </c:ext>
          </c:extLst>
        </c:ser>
        <c:ser>
          <c:idx val="3"/>
          <c:order val="1"/>
          <c:tx>
            <c:strRef>
              <c:f>'Air 8 - N2O'!$D$23</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8 - N2O'!$E$22:$AI$22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8 - N2O'!$E$23:$AI$23</c:f>
              <c:numCache>
                <c:formatCode>0.0</c:formatCode>
                <c:ptCount val="31"/>
              </c:numCache>
            </c:numRef>
          </c:val>
          <c:smooth val="1"/>
          <c:extLst>
            <c:ext xmlns:c16="http://schemas.microsoft.com/office/drawing/2014/chart" uri="{C3380CC4-5D6E-409C-BE32-E72D297353CC}">
              <c16:uniqueId val="{00000003-CDAD-4020-B87E-2E398DB67F09}"/>
            </c:ext>
          </c:extLst>
        </c:ser>
        <c:ser>
          <c:idx val="4"/>
          <c:order val="2"/>
          <c:tx>
            <c:strRef>
              <c:f>'Air 8 - N2O'!$D$25</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8 - N2O'!$E$22:$AI$22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8 - N2O'!$E$25:$AI$25</c:f>
              <c:numCache>
                <c:formatCode>0.0</c:formatCode>
                <c:ptCount val="31"/>
              </c:numCache>
            </c:numRef>
          </c:val>
          <c:smooth val="1"/>
          <c:extLst>
            <c:ext xmlns:c16="http://schemas.microsoft.com/office/drawing/2014/chart" uri="{C3380CC4-5D6E-409C-BE32-E72D297353CC}">
              <c16:uniqueId val="{00000004-CDAD-4020-B87E-2E398DB67F09}"/>
            </c:ext>
          </c:extLst>
        </c:ser>
        <c:ser>
          <c:idx val="5"/>
          <c:order val="3"/>
          <c:tx>
            <c:strRef>
              <c:f>'Air 8 - N2O'!$D$27</c:f>
              <c:strCache>
                <c:ptCount val="1"/>
                <c:pt idx="0">
                  <c:v>Daily Average</c:v>
                </c:pt>
              </c:strCache>
            </c:strRef>
          </c:tx>
          <c:spPr>
            <a:ln w="25400">
              <a:solidFill>
                <a:srgbClr val="0000FF"/>
              </a:solidFill>
              <a:prstDash val="solid"/>
            </a:ln>
          </c:spPr>
          <c:marker>
            <c:symbol val="none"/>
          </c:marker>
          <c:cat>
            <c:numRef>
              <c:f>'Air 8 - N2O'!$E$22:$AI$22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8 - N2O'!$E$27:$AI$27</c:f>
              <c:numCache>
                <c:formatCode>0</c:formatCode>
                <c:ptCount val="31"/>
              </c:numCache>
            </c:numRef>
          </c:val>
          <c:smooth val="0"/>
          <c:extLst>
            <c:ext xmlns:c16="http://schemas.microsoft.com/office/drawing/2014/chart" uri="{C3380CC4-5D6E-409C-BE32-E72D297353CC}">
              <c16:uniqueId val="{00000005-CDAD-4020-B87E-2E398DB67F09}"/>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'[2]Air 4 - HF'!$D$29</c:f>
              <c:strCache>
                <c:ptCount val="1"/>
                <c:pt idx="0">
                  <c:v>Daily average ELV</c:v>
                </c:pt>
              </c:strCache>
            </c:strRef>
          </c:tx>
          <c:spPr>
            <a:ln w="12700">
              <a:solidFill>
                <a:srgbClr val="0000FF"/>
              </a:solidFill>
              <a:prstDash val="lgDash"/>
            </a:ln>
          </c:spPr>
          <c:marker>
            <c:symbol val="none"/>
          </c:marker>
          <c:cat>
            <c:numRef>
              <c:f>'[2]Air 4 - HF'!$E$22:$AI$22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'[2]Air 4 - HF'!$E$29:$AI$29</c:f>
              <c:numCache>
                <c:formatCode>General</c:formatCode>
                <c:ptCount val="31"/>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pt idx="25">
                  <c:v>1</c:v>
                </c:pt>
                <c:pt idx="26">
                  <c:v>1</c:v>
                </c:pt>
                <c:pt idx="27">
                  <c:v>1</c:v>
                </c:pt>
                <c:pt idx="28">
                  <c:v>1</c:v>
                </c:pt>
                <c:pt idx="29">
                  <c:v>1</c:v>
                </c:pt>
                <c:pt idx="30">
                  <c:v>1</c:v>
                </c:pt>
              </c:numCache>
            </c:numRef>
          </c:val>
          <c:smooth val="0"/>
          <c:extLst>
            <c:ext xmlns:c16="http://schemas.microsoft.com/office/drawing/2014/chart" uri="{C3380CC4-5D6E-409C-BE32-E72D297353CC}">
              <c16:uniqueId val="{00000000-F53D-4E12-9E5C-01584761445A}"/>
            </c:ext>
          </c:extLst>
        </c:ser>
        <c:ser>
          <c:idx val="1"/>
          <c:order val="1"/>
          <c:tx>
            <c:strRef>
              <c:f>'[2]Air 4 - HF'!$D$23</c:f>
              <c:strCache>
                <c:ptCount val="1"/>
                <c:pt idx="0">
                  <c:v>Half-Hour average ELV</c:v>
                </c:pt>
              </c:strCache>
            </c:strRef>
          </c:tx>
          <c:spPr>
            <a:ln w="12700">
              <a:solidFill>
                <a:srgbClr val="FF0000"/>
              </a:solidFill>
              <a:prstDash val="lgDash"/>
            </a:ln>
          </c:spPr>
          <c:marker>
            <c:symbol val="none"/>
          </c:marker>
          <c:cat>
            <c:numRef>
              <c:f>'[2]Air 4 - HF'!$E$22:$AI$22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'[2]Air 4 - HF'!$E$23:$AI$23</c:f>
              <c:numCache>
                <c:formatCode>General</c:formatCode>
                <c:ptCount val="31"/>
                <c:pt idx="0">
                  <c:v>4</c:v>
                </c:pt>
                <c:pt idx="1">
                  <c:v>4</c:v>
                </c:pt>
                <c:pt idx="2">
                  <c:v>4</c:v>
                </c:pt>
                <c:pt idx="3">
                  <c:v>4</c:v>
                </c:pt>
                <c:pt idx="4">
                  <c:v>4</c:v>
                </c:pt>
                <c:pt idx="5">
                  <c:v>4</c:v>
                </c:pt>
                <c:pt idx="6">
                  <c:v>4</c:v>
                </c:pt>
                <c:pt idx="7">
                  <c:v>4</c:v>
                </c:pt>
                <c:pt idx="8">
                  <c:v>4</c:v>
                </c:pt>
                <c:pt idx="9">
                  <c:v>4</c:v>
                </c:pt>
                <c:pt idx="10">
                  <c:v>4</c:v>
                </c:pt>
                <c:pt idx="11">
                  <c:v>4</c:v>
                </c:pt>
                <c:pt idx="12">
                  <c:v>4</c:v>
                </c:pt>
                <c:pt idx="13">
                  <c:v>4</c:v>
                </c:pt>
                <c:pt idx="14">
                  <c:v>4</c:v>
                </c:pt>
                <c:pt idx="15">
                  <c:v>4</c:v>
                </c:pt>
                <c:pt idx="16">
                  <c:v>4</c:v>
                </c:pt>
                <c:pt idx="17">
                  <c:v>4</c:v>
                </c:pt>
                <c:pt idx="18">
                  <c:v>4</c:v>
                </c:pt>
                <c:pt idx="19">
                  <c:v>4</c:v>
                </c:pt>
                <c:pt idx="20">
                  <c:v>4</c:v>
                </c:pt>
                <c:pt idx="21">
                  <c:v>4</c:v>
                </c:pt>
                <c:pt idx="22">
                  <c:v>4</c:v>
                </c:pt>
                <c:pt idx="23">
                  <c:v>4</c:v>
                </c:pt>
                <c:pt idx="24">
                  <c:v>4</c:v>
                </c:pt>
                <c:pt idx="25">
                  <c:v>4</c:v>
                </c:pt>
                <c:pt idx="26">
                  <c:v>4</c:v>
                </c:pt>
                <c:pt idx="27">
                  <c:v>4</c:v>
                </c:pt>
                <c:pt idx="28">
                  <c:v>4</c:v>
                </c:pt>
                <c:pt idx="29">
                  <c:v>4</c:v>
                </c:pt>
                <c:pt idx="30">
                  <c:v>4</c:v>
                </c:pt>
              </c:numCache>
            </c:numRef>
          </c:val>
          <c:smooth val="0"/>
          <c:extLst>
            <c:ext xmlns:c16="http://schemas.microsoft.com/office/drawing/2014/chart" uri="{C3380CC4-5D6E-409C-BE32-E72D297353CC}">
              <c16:uniqueId val="{00000001-F53D-4E12-9E5C-01584761445A}"/>
            </c:ext>
          </c:extLst>
        </c:ser>
        <c:ser>
          <c:idx val="2"/>
          <c:order val="2"/>
          <c:tx>
            <c:strRef>
              <c:f>'[2]Air 4 - HF'!$D$25</c:f>
              <c:strCache>
                <c:ptCount val="1"/>
                <c:pt idx="0">
                  <c:v>Mean half hourly average</c:v>
                </c:pt>
              </c:strCache>
            </c:strRef>
          </c:tx>
          <c:spPr>
            <a:ln w="25400">
              <a:solidFill>
                <a:srgbClr val="FF0000"/>
              </a:solidFill>
              <a:prstDash val="solid"/>
            </a:ln>
          </c:spPr>
          <c:marker>
            <c:symbol val="none"/>
          </c:marker>
          <c:cat>
            <c:numRef>
              <c:f>'[2]Air 4 - HF'!$E$22:$AI$22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'[2]Air 4 - HF'!$E$25:$AI$25</c:f>
              <c:numCache>
                <c:formatCode>General</c:formatCode>
                <c:ptCount val="31"/>
              </c:numCache>
            </c:numRef>
          </c:val>
          <c:smooth val="0"/>
          <c:extLst>
            <c:ext xmlns:c16="http://schemas.microsoft.com/office/drawing/2014/chart" uri="{C3380CC4-5D6E-409C-BE32-E72D297353CC}">
              <c16:uniqueId val="{00000002-F53D-4E12-9E5C-01584761445A}"/>
            </c:ext>
          </c:extLst>
        </c:ser>
        <c:ser>
          <c:idx val="3"/>
          <c:order val="3"/>
          <c:tx>
            <c:strRef>
              <c:f>'[2]Air 4 - HF'!$D$24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'[2]Air 4 - HF'!$E$22:$AI$22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'[2]Air 4 - HF'!$E$24:$AI$24</c:f>
              <c:numCache>
                <c:formatCode>General</c:formatCode>
                <c:ptCount val="31"/>
              </c:numCache>
            </c:numRef>
          </c:val>
          <c:smooth val="1"/>
          <c:extLst>
            <c:ext xmlns:c16="http://schemas.microsoft.com/office/drawing/2014/chart" uri="{C3380CC4-5D6E-409C-BE32-E72D297353CC}">
              <c16:uniqueId val="{00000003-F53D-4E12-9E5C-01584761445A}"/>
            </c:ext>
          </c:extLst>
        </c:ser>
        <c:ser>
          <c:idx val="4"/>
          <c:order val="4"/>
          <c:tx>
            <c:strRef>
              <c:f>'[2]Air 4 - HF'!$D$26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'[2]Air 4 - HF'!$E$22:$AI$22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'[2]Air 4 - HF'!$E$26:$AI$26</c:f>
              <c:numCache>
                <c:formatCode>General</c:formatCode>
                <c:ptCount val="31"/>
              </c:numCache>
            </c:numRef>
          </c:val>
          <c:smooth val="1"/>
          <c:extLst>
            <c:ext xmlns:c16="http://schemas.microsoft.com/office/drawing/2014/chart" uri="{C3380CC4-5D6E-409C-BE32-E72D297353CC}">
              <c16:uniqueId val="{00000004-F53D-4E12-9E5C-01584761445A}"/>
            </c:ext>
          </c:extLst>
        </c:ser>
        <c:ser>
          <c:idx val="5"/>
          <c:order val="5"/>
          <c:tx>
            <c:strRef>
              <c:f>'[2]Air 4 - HF'!$D$30</c:f>
              <c:strCache>
                <c:ptCount val="1"/>
                <c:pt idx="0">
                  <c:v>Daily Average</c:v>
                </c:pt>
              </c:strCache>
            </c:strRef>
          </c:tx>
          <c:spPr>
            <a:ln w="25400">
              <a:solidFill>
                <a:srgbClr val="0000FF"/>
              </a:solidFill>
              <a:prstDash val="solid"/>
            </a:ln>
          </c:spPr>
          <c:marker>
            <c:symbol val="none"/>
          </c:marker>
          <c:cat>
            <c:numRef>
              <c:f>'[2]Air 4 - HF'!$E$22:$AI$22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'[2]Air 4 - HF'!$E$30:$AI$30</c:f>
              <c:numCache>
                <c:formatCode>General</c:formatCode>
                <c:ptCount val="31"/>
              </c:numCache>
            </c:numRef>
          </c:val>
          <c:smooth val="0"/>
          <c:extLst>
            <c:ext xmlns:c16="http://schemas.microsoft.com/office/drawing/2014/chart" uri="{C3380CC4-5D6E-409C-BE32-E72D297353CC}">
              <c16:uniqueId val="{00000005-F53D-4E12-9E5C-01584761445A}"/>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10 -  Hg'!$D$27</c:f>
              <c:strCache>
                <c:ptCount val="1"/>
                <c:pt idx="0">
                  <c:v>Daily average ELV</c:v>
                </c:pt>
              </c:strCache>
            </c:strRef>
          </c:tx>
          <c:spPr>
            <a:ln w="12700">
              <a:solidFill>
                <a:srgbClr val="0000FF"/>
              </a:solidFill>
              <a:prstDash val="lgDash"/>
            </a:ln>
          </c:spPr>
          <c:marker>
            <c:symbol val="none"/>
          </c:marker>
          <c:cat>
            <c:numRef>
              <c:f>'Air 10 -  Hg'!$E$22:$AI$22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10 -  Hg'!$E$27:$AI$27</c:f>
              <c:numCache>
                <c:formatCode>General</c:formatCode>
                <c:ptCount val="31"/>
                <c:pt idx="0">
                  <c:v>0.02</c:v>
                </c:pt>
                <c:pt idx="1">
                  <c:v>0.02</c:v>
                </c:pt>
                <c:pt idx="2">
                  <c:v>0.02</c:v>
                </c:pt>
                <c:pt idx="3">
                  <c:v>0.02</c:v>
                </c:pt>
                <c:pt idx="4">
                  <c:v>0.02</c:v>
                </c:pt>
                <c:pt idx="5">
                  <c:v>0.02</c:v>
                </c:pt>
                <c:pt idx="6">
                  <c:v>0.02</c:v>
                </c:pt>
                <c:pt idx="7">
                  <c:v>0.02</c:v>
                </c:pt>
                <c:pt idx="8">
                  <c:v>0.02</c:v>
                </c:pt>
                <c:pt idx="9">
                  <c:v>0.02</c:v>
                </c:pt>
                <c:pt idx="10">
                  <c:v>0.02</c:v>
                </c:pt>
                <c:pt idx="11">
                  <c:v>0.02</c:v>
                </c:pt>
                <c:pt idx="12">
                  <c:v>0.02</c:v>
                </c:pt>
                <c:pt idx="13">
                  <c:v>0.02</c:v>
                </c:pt>
                <c:pt idx="14">
                  <c:v>0.02</c:v>
                </c:pt>
                <c:pt idx="15">
                  <c:v>0.02</c:v>
                </c:pt>
                <c:pt idx="16">
                  <c:v>0.02</c:v>
                </c:pt>
                <c:pt idx="17">
                  <c:v>0.02</c:v>
                </c:pt>
                <c:pt idx="18">
                  <c:v>0.02</c:v>
                </c:pt>
                <c:pt idx="19">
                  <c:v>0.02</c:v>
                </c:pt>
                <c:pt idx="20">
                  <c:v>0.02</c:v>
                </c:pt>
                <c:pt idx="21">
                  <c:v>0.02</c:v>
                </c:pt>
                <c:pt idx="22">
                  <c:v>0.02</c:v>
                </c:pt>
                <c:pt idx="23">
                  <c:v>0.02</c:v>
                </c:pt>
                <c:pt idx="24">
                  <c:v>0.02</c:v>
                </c:pt>
                <c:pt idx="25">
                  <c:v>0.02</c:v>
                </c:pt>
                <c:pt idx="26">
                  <c:v>0.02</c:v>
                </c:pt>
                <c:pt idx="27">
                  <c:v>0.02</c:v>
                </c:pt>
                <c:pt idx="28">
                  <c:v>0.02</c:v>
                </c:pt>
                <c:pt idx="29">
                  <c:v>0.02</c:v>
                </c:pt>
                <c:pt idx="30">
                  <c:v>0.02</c:v>
                </c:pt>
              </c:numCache>
            </c:numRef>
          </c:val>
          <c:smooth val="0"/>
          <c:extLst>
            <c:ext xmlns:c16="http://schemas.microsoft.com/office/drawing/2014/chart" uri="{C3380CC4-5D6E-409C-BE32-E72D297353CC}">
              <c16:uniqueId val="{00000000-F030-4CCF-B52B-A378FAA03E86}"/>
            </c:ext>
          </c:extLst>
        </c:ser>
        <c:ser>
          <c:idx val="2"/>
          <c:order val="1"/>
          <c:tx>
            <c:strRef>
              <c:f>'Air 10 -  Hg'!$D$24</c:f>
              <c:strCache>
                <c:ptCount val="1"/>
                <c:pt idx="0">
                  <c:v>Mean half hourly average</c:v>
                </c:pt>
              </c:strCache>
            </c:strRef>
          </c:tx>
          <c:spPr>
            <a:ln w="25400">
              <a:solidFill>
                <a:srgbClr val="FF0000"/>
              </a:solidFill>
              <a:prstDash val="solid"/>
            </a:ln>
          </c:spPr>
          <c:marker>
            <c:symbol val="none"/>
          </c:marker>
          <c:cat>
            <c:numRef>
              <c:f>'Air 10 -  Hg'!$E$22:$AI$22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10 -  Hg'!$E$24:$AI$24</c:f>
              <c:numCache>
                <c:formatCode>0.0</c:formatCode>
                <c:ptCount val="31"/>
              </c:numCache>
            </c:numRef>
          </c:val>
          <c:smooth val="0"/>
          <c:extLst>
            <c:ext xmlns:c16="http://schemas.microsoft.com/office/drawing/2014/chart" uri="{C3380CC4-5D6E-409C-BE32-E72D297353CC}">
              <c16:uniqueId val="{00000001-F030-4CCF-B52B-A378FAA03E86}"/>
            </c:ext>
          </c:extLst>
        </c:ser>
        <c:ser>
          <c:idx val="3"/>
          <c:order val="2"/>
          <c:tx>
            <c:strRef>
              <c:f>'Air 10 -  Hg'!$D$23</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10 -  Hg'!$E$22:$AI$22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10 -  Hg'!$E$23:$AI$23</c:f>
              <c:numCache>
                <c:formatCode>0.0</c:formatCode>
                <c:ptCount val="31"/>
              </c:numCache>
            </c:numRef>
          </c:val>
          <c:smooth val="1"/>
          <c:extLst>
            <c:ext xmlns:c16="http://schemas.microsoft.com/office/drawing/2014/chart" uri="{C3380CC4-5D6E-409C-BE32-E72D297353CC}">
              <c16:uniqueId val="{00000002-F030-4CCF-B52B-A378FAA03E86}"/>
            </c:ext>
          </c:extLst>
        </c:ser>
        <c:ser>
          <c:idx val="4"/>
          <c:order val="3"/>
          <c:tx>
            <c:strRef>
              <c:f>'Air 10 -  Hg'!$D$25</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10 -  Hg'!$E$22:$AI$22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10 -  Hg'!$E$25:$AI$25</c:f>
              <c:numCache>
                <c:formatCode>0.0</c:formatCode>
                <c:ptCount val="31"/>
              </c:numCache>
            </c:numRef>
          </c:val>
          <c:smooth val="1"/>
          <c:extLst>
            <c:ext xmlns:c16="http://schemas.microsoft.com/office/drawing/2014/chart" uri="{C3380CC4-5D6E-409C-BE32-E72D297353CC}">
              <c16:uniqueId val="{00000003-F030-4CCF-B52B-A378FAA03E86}"/>
            </c:ext>
          </c:extLst>
        </c:ser>
        <c:ser>
          <c:idx val="5"/>
          <c:order val="4"/>
          <c:tx>
            <c:strRef>
              <c:f>'Air 10 -  Hg'!$D$28</c:f>
              <c:strCache>
                <c:ptCount val="1"/>
                <c:pt idx="0">
                  <c:v>Daily Average</c:v>
                </c:pt>
              </c:strCache>
            </c:strRef>
          </c:tx>
          <c:spPr>
            <a:ln w="25400">
              <a:solidFill>
                <a:srgbClr val="0000FF"/>
              </a:solidFill>
              <a:prstDash val="solid"/>
            </a:ln>
          </c:spPr>
          <c:marker>
            <c:symbol val="none"/>
          </c:marker>
          <c:cat>
            <c:numRef>
              <c:f>'Air 10 -  Hg'!$E$22:$AI$22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10 -  Hg'!$E$28:$AI$28</c:f>
              <c:numCache>
                <c:formatCode>0.0</c:formatCode>
                <c:ptCount val="31"/>
              </c:numCache>
            </c:numRef>
          </c:val>
          <c:smooth val="0"/>
          <c:extLst>
            <c:ext xmlns:c16="http://schemas.microsoft.com/office/drawing/2014/chart" uri="{C3380CC4-5D6E-409C-BE32-E72D297353CC}">
              <c16:uniqueId val="{00000004-F030-4CCF-B52B-A378FAA03E86}"/>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11 - (Aux) Temperature'!$D$25</c:f>
              <c:strCache>
                <c:ptCount val="1"/>
                <c:pt idx="0">
                  <c:v>Mean half hourly average</c:v>
                </c:pt>
              </c:strCache>
            </c:strRef>
          </c:tx>
          <c:spPr>
            <a:ln w="25400">
              <a:solidFill>
                <a:srgbClr val="FF0000"/>
              </a:solidFill>
              <a:prstDash val="solid"/>
            </a:ln>
          </c:spPr>
          <c:marker>
            <c:symbol val="none"/>
          </c:marker>
          <c:cat>
            <c:numRef>
              <c:f>'Air 11 - (Aux) Temperature'!$E$23:$AI$23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11 - (Aux) Temperature'!$E$25:$AI$25</c:f>
              <c:numCache>
                <c:formatCode>0</c:formatCode>
                <c:ptCount val="31"/>
              </c:numCache>
            </c:numRef>
          </c:val>
          <c:smooth val="0"/>
          <c:extLst>
            <c:ext xmlns:c16="http://schemas.microsoft.com/office/drawing/2014/chart" uri="{C3380CC4-5D6E-409C-BE32-E72D297353CC}">
              <c16:uniqueId val="{00000000-C1D8-42E6-B813-B03EDA79DB7E}"/>
            </c:ext>
          </c:extLst>
        </c:ser>
        <c:ser>
          <c:idx val="3"/>
          <c:order val="1"/>
          <c:tx>
            <c:strRef>
              <c:f>'Air 11 - (Aux) Temperature'!$D$24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11 - (Aux) Temperature'!$E$23:$AI$23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11 - (Aux) Temperature'!$E$24:$AI$24</c:f>
              <c:numCache>
                <c:formatCode>0</c:formatCode>
                <c:ptCount val="31"/>
              </c:numCache>
            </c:numRef>
          </c:val>
          <c:smooth val="1"/>
          <c:extLst>
            <c:ext xmlns:c16="http://schemas.microsoft.com/office/drawing/2014/chart" uri="{C3380CC4-5D6E-409C-BE32-E72D297353CC}">
              <c16:uniqueId val="{00000001-C1D8-42E6-B813-B03EDA79DB7E}"/>
            </c:ext>
          </c:extLst>
        </c:ser>
        <c:ser>
          <c:idx val="4"/>
          <c:order val="2"/>
          <c:tx>
            <c:strRef>
              <c:f>'Air 11 - (Aux) Temperature'!$D$26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11 - (Aux) Temperature'!$E$23:$AI$23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11 - (Aux) Temperature'!$E$26:$AI$26</c:f>
              <c:numCache>
                <c:formatCode>0</c:formatCode>
                <c:ptCount val="31"/>
              </c:numCache>
            </c:numRef>
          </c:val>
          <c:smooth val="1"/>
          <c:extLst>
            <c:ext xmlns:c16="http://schemas.microsoft.com/office/drawing/2014/chart" uri="{C3380CC4-5D6E-409C-BE32-E72D297353CC}">
              <c16:uniqueId val="{00000002-C1D8-42E6-B813-B03EDA79DB7E}"/>
            </c:ext>
          </c:extLst>
        </c:ser>
        <c:ser>
          <c:idx val="5"/>
          <c:order val="3"/>
          <c:tx>
            <c:strRef>
              <c:f>'Air 11 - (Aux) Temperature'!$D$28</c:f>
              <c:strCache>
                <c:ptCount val="1"/>
                <c:pt idx="0">
                  <c:v>Daily Average</c:v>
                </c:pt>
              </c:strCache>
            </c:strRef>
          </c:tx>
          <c:spPr>
            <a:ln w="25400">
              <a:solidFill>
                <a:srgbClr val="0000FF"/>
              </a:solidFill>
              <a:prstDash val="solid"/>
            </a:ln>
          </c:spPr>
          <c:marker>
            <c:symbol val="none"/>
          </c:marker>
          <c:cat>
            <c:numRef>
              <c:f>'Air 11 - (Aux) Temperature'!$E$23:$AI$23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11 - (Aux) Temperature'!$E$28:$AI$28</c:f>
              <c:numCache>
                <c:formatCode>0</c:formatCode>
                <c:ptCount val="31"/>
              </c:numCache>
            </c:numRef>
          </c:val>
          <c:smooth val="0"/>
          <c:extLst>
            <c:ext xmlns:c16="http://schemas.microsoft.com/office/drawing/2014/chart" uri="{C3380CC4-5D6E-409C-BE32-E72D297353CC}">
              <c16:uniqueId val="{00000003-C1D8-42E6-B813-B03EDA79DB7E}"/>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12 - (Aux) Pressure'!$D$25</c:f>
              <c:strCache>
                <c:ptCount val="1"/>
                <c:pt idx="0">
                  <c:v>Mean half hourly average</c:v>
                </c:pt>
              </c:strCache>
            </c:strRef>
          </c:tx>
          <c:spPr>
            <a:ln w="25400">
              <a:solidFill>
                <a:srgbClr val="FF0000"/>
              </a:solidFill>
              <a:prstDash val="solid"/>
            </a:ln>
          </c:spPr>
          <c:marker>
            <c:symbol val="none"/>
          </c:marker>
          <c:cat>
            <c:numRef>
              <c:f>'Air 12 - (Aux) Pressure'!$E$23:$AI$23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12 - (Aux) Pressure'!$E$25:$AI$25</c:f>
              <c:numCache>
                <c:formatCode>0</c:formatCode>
                <c:ptCount val="31"/>
              </c:numCache>
            </c:numRef>
          </c:val>
          <c:smooth val="0"/>
          <c:extLst>
            <c:ext xmlns:c16="http://schemas.microsoft.com/office/drawing/2014/chart" uri="{C3380CC4-5D6E-409C-BE32-E72D297353CC}">
              <c16:uniqueId val="{00000000-8F53-40F9-8284-4E4B7AB21FD9}"/>
            </c:ext>
          </c:extLst>
        </c:ser>
        <c:ser>
          <c:idx val="3"/>
          <c:order val="1"/>
          <c:tx>
            <c:strRef>
              <c:f>'Air 12 - (Aux) Pressure'!$D$24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12 - (Aux) Pressure'!$E$23:$AI$23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12 - (Aux) Pressure'!$E$24:$AI$24</c:f>
              <c:numCache>
                <c:formatCode>0</c:formatCode>
                <c:ptCount val="31"/>
              </c:numCache>
            </c:numRef>
          </c:val>
          <c:smooth val="1"/>
          <c:extLst>
            <c:ext xmlns:c16="http://schemas.microsoft.com/office/drawing/2014/chart" uri="{C3380CC4-5D6E-409C-BE32-E72D297353CC}">
              <c16:uniqueId val="{00000001-8F53-40F9-8284-4E4B7AB21FD9}"/>
            </c:ext>
          </c:extLst>
        </c:ser>
        <c:ser>
          <c:idx val="4"/>
          <c:order val="2"/>
          <c:tx>
            <c:strRef>
              <c:f>'Air 12 - (Aux) Pressure'!$D$26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12 - (Aux) Pressure'!$E$23:$AI$23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12 - (Aux) Pressure'!$E$26:$AI$26</c:f>
              <c:numCache>
                <c:formatCode>0</c:formatCode>
                <c:ptCount val="31"/>
              </c:numCache>
            </c:numRef>
          </c:val>
          <c:smooth val="1"/>
          <c:extLst>
            <c:ext xmlns:c16="http://schemas.microsoft.com/office/drawing/2014/chart" uri="{C3380CC4-5D6E-409C-BE32-E72D297353CC}">
              <c16:uniqueId val="{00000002-8F53-40F9-8284-4E4B7AB21FD9}"/>
            </c:ext>
          </c:extLst>
        </c:ser>
        <c:ser>
          <c:idx val="5"/>
          <c:order val="3"/>
          <c:tx>
            <c:strRef>
              <c:f>'Air 12 - (Aux) Pressure'!$D$28</c:f>
              <c:strCache>
                <c:ptCount val="1"/>
                <c:pt idx="0">
                  <c:v>Daily Average</c:v>
                </c:pt>
              </c:strCache>
            </c:strRef>
          </c:tx>
          <c:spPr>
            <a:ln w="25400">
              <a:solidFill>
                <a:srgbClr val="0000FF"/>
              </a:solidFill>
              <a:prstDash val="solid"/>
            </a:ln>
          </c:spPr>
          <c:marker>
            <c:symbol val="none"/>
          </c:marker>
          <c:cat>
            <c:numRef>
              <c:f>'Air 12 - (Aux) Pressure'!$E$23:$AI$23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12 - (Aux) Pressure'!$E$28:$AI$28</c:f>
              <c:numCache>
                <c:formatCode>0</c:formatCode>
                <c:ptCount val="31"/>
              </c:numCache>
            </c:numRef>
          </c:val>
          <c:smooth val="0"/>
          <c:extLst>
            <c:ext xmlns:c16="http://schemas.microsoft.com/office/drawing/2014/chart" uri="{C3380CC4-5D6E-409C-BE32-E72D297353CC}">
              <c16:uniqueId val="{00000003-8F53-40F9-8284-4E4B7AB21FD9}"/>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13 - (Aux) Flow'!$D$25</c:f>
              <c:strCache>
                <c:ptCount val="1"/>
                <c:pt idx="0">
                  <c:v>Mean half hourly average</c:v>
                </c:pt>
              </c:strCache>
            </c:strRef>
          </c:tx>
          <c:spPr>
            <a:ln w="25400">
              <a:solidFill>
                <a:srgbClr val="FF0000"/>
              </a:solidFill>
              <a:prstDash val="solid"/>
            </a:ln>
          </c:spPr>
          <c:marker>
            <c:symbol val="none"/>
          </c:marker>
          <c:cat>
            <c:numRef>
              <c:f>'Air 13 - (Aux) Flow'!$E$23:$AI$23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13 - (Aux) Flow'!$E$25:$AI$25</c:f>
              <c:numCache>
                <c:formatCode>0</c:formatCode>
                <c:ptCount val="31"/>
              </c:numCache>
            </c:numRef>
          </c:val>
          <c:smooth val="0"/>
          <c:extLst>
            <c:ext xmlns:c16="http://schemas.microsoft.com/office/drawing/2014/chart" uri="{C3380CC4-5D6E-409C-BE32-E72D297353CC}">
              <c16:uniqueId val="{00000000-D85C-40B2-AB78-0C9E075161AD}"/>
            </c:ext>
          </c:extLst>
        </c:ser>
        <c:ser>
          <c:idx val="3"/>
          <c:order val="1"/>
          <c:tx>
            <c:strRef>
              <c:f>'Air 13 - (Aux) Flow'!$D$24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13 - (Aux) Flow'!$E$23:$AI$23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13 - (Aux) Flow'!$E$24:$AI$24</c:f>
              <c:numCache>
                <c:formatCode>0</c:formatCode>
                <c:ptCount val="31"/>
              </c:numCache>
            </c:numRef>
          </c:val>
          <c:smooth val="1"/>
          <c:extLst>
            <c:ext xmlns:c16="http://schemas.microsoft.com/office/drawing/2014/chart" uri="{C3380CC4-5D6E-409C-BE32-E72D297353CC}">
              <c16:uniqueId val="{00000001-D85C-40B2-AB78-0C9E075161AD}"/>
            </c:ext>
          </c:extLst>
        </c:ser>
        <c:ser>
          <c:idx val="4"/>
          <c:order val="2"/>
          <c:tx>
            <c:strRef>
              <c:f>'Air 13 - (Aux) Flow'!$D$26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13 - (Aux) Flow'!$E$23:$AI$23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13 - (Aux) Flow'!$E$26:$AI$26</c:f>
              <c:numCache>
                <c:formatCode>0</c:formatCode>
                <c:ptCount val="31"/>
              </c:numCache>
            </c:numRef>
          </c:val>
          <c:smooth val="1"/>
          <c:extLst>
            <c:ext xmlns:c16="http://schemas.microsoft.com/office/drawing/2014/chart" uri="{C3380CC4-5D6E-409C-BE32-E72D297353CC}">
              <c16:uniqueId val="{00000002-D85C-40B2-AB78-0C9E075161AD}"/>
            </c:ext>
          </c:extLst>
        </c:ser>
        <c:ser>
          <c:idx val="5"/>
          <c:order val="3"/>
          <c:tx>
            <c:strRef>
              <c:f>'Air 13 - (Aux) Flow'!$D$28</c:f>
              <c:strCache>
                <c:ptCount val="1"/>
                <c:pt idx="0">
                  <c:v>Daily Average</c:v>
                </c:pt>
              </c:strCache>
            </c:strRef>
          </c:tx>
          <c:spPr>
            <a:ln w="25400">
              <a:solidFill>
                <a:srgbClr val="0000FF"/>
              </a:solidFill>
              <a:prstDash val="solid"/>
            </a:ln>
          </c:spPr>
          <c:marker>
            <c:symbol val="none"/>
          </c:marker>
          <c:cat>
            <c:numRef>
              <c:f>'Air 13 - (Aux) Flow'!$E$23:$AI$23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13 - (Aux) Flow'!$E$28:$AI$28</c:f>
              <c:numCache>
                <c:formatCode>0</c:formatCode>
                <c:ptCount val="31"/>
              </c:numCache>
            </c:numRef>
          </c:val>
          <c:smooth val="0"/>
          <c:extLst>
            <c:ext xmlns:c16="http://schemas.microsoft.com/office/drawing/2014/chart" uri="{C3380CC4-5D6E-409C-BE32-E72D297353CC}">
              <c16:uniqueId val="{00000003-D85C-40B2-AB78-0C9E075161AD}"/>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14 - (Aux) Oxygen'!$D$25</c:f>
              <c:strCache>
                <c:ptCount val="1"/>
                <c:pt idx="0">
                  <c:v>Mean half hourly average</c:v>
                </c:pt>
              </c:strCache>
            </c:strRef>
          </c:tx>
          <c:spPr>
            <a:ln w="25400">
              <a:solidFill>
                <a:srgbClr val="FF0000"/>
              </a:solidFill>
              <a:prstDash val="solid"/>
            </a:ln>
          </c:spPr>
          <c:marker>
            <c:symbol val="none"/>
          </c:marker>
          <c:cat>
            <c:numRef>
              <c:f>'Air 14 - (Aux) Oxygen'!$E$23:$AI$23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14 - (Aux) Oxygen'!$E$25:$AI$25</c:f>
              <c:numCache>
                <c:formatCode>0.00</c:formatCode>
                <c:ptCount val="31"/>
              </c:numCache>
            </c:numRef>
          </c:val>
          <c:smooth val="0"/>
          <c:extLst>
            <c:ext xmlns:c16="http://schemas.microsoft.com/office/drawing/2014/chart" uri="{C3380CC4-5D6E-409C-BE32-E72D297353CC}">
              <c16:uniqueId val="{00000000-DD76-407E-9943-57AD1BFD66AD}"/>
            </c:ext>
          </c:extLst>
        </c:ser>
        <c:ser>
          <c:idx val="3"/>
          <c:order val="1"/>
          <c:tx>
            <c:strRef>
              <c:f>'Air 14 - (Aux) Oxygen'!$D$24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14 - (Aux) Oxygen'!$E$23:$AI$23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14 - (Aux) Oxygen'!$E$24:$AI$24</c:f>
              <c:numCache>
                <c:formatCode>0.00</c:formatCode>
                <c:ptCount val="31"/>
              </c:numCache>
            </c:numRef>
          </c:val>
          <c:smooth val="1"/>
          <c:extLst>
            <c:ext xmlns:c16="http://schemas.microsoft.com/office/drawing/2014/chart" uri="{C3380CC4-5D6E-409C-BE32-E72D297353CC}">
              <c16:uniqueId val="{00000001-DD76-407E-9943-57AD1BFD66AD}"/>
            </c:ext>
          </c:extLst>
        </c:ser>
        <c:ser>
          <c:idx val="4"/>
          <c:order val="2"/>
          <c:tx>
            <c:strRef>
              <c:f>'Air 14 - (Aux) Oxygen'!$D$26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14 - (Aux) Oxygen'!$E$23:$AI$23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14 - (Aux) Oxygen'!$E$26:$AI$26</c:f>
              <c:numCache>
                <c:formatCode>0.00</c:formatCode>
                <c:ptCount val="31"/>
              </c:numCache>
            </c:numRef>
          </c:val>
          <c:smooth val="1"/>
          <c:extLst>
            <c:ext xmlns:c16="http://schemas.microsoft.com/office/drawing/2014/chart" uri="{C3380CC4-5D6E-409C-BE32-E72D297353CC}">
              <c16:uniqueId val="{00000002-DD76-407E-9943-57AD1BFD66AD}"/>
            </c:ext>
          </c:extLst>
        </c:ser>
        <c:ser>
          <c:idx val="5"/>
          <c:order val="3"/>
          <c:tx>
            <c:strRef>
              <c:f>'Air 14 - (Aux) Oxygen'!$D$28</c:f>
              <c:strCache>
                <c:ptCount val="1"/>
                <c:pt idx="0">
                  <c:v>Daily Average</c:v>
                </c:pt>
              </c:strCache>
            </c:strRef>
          </c:tx>
          <c:spPr>
            <a:ln w="25400">
              <a:solidFill>
                <a:srgbClr val="0000FF"/>
              </a:solidFill>
              <a:prstDash val="solid"/>
            </a:ln>
          </c:spPr>
          <c:marker>
            <c:symbol val="none"/>
          </c:marker>
          <c:cat>
            <c:numRef>
              <c:f>'Air 14 - (Aux) Oxygen'!$E$23:$AI$23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14 - (Aux) Oxygen'!$E$28:$AI$28</c:f>
              <c:numCache>
                <c:formatCode>0.00</c:formatCode>
                <c:ptCount val="31"/>
              </c:numCache>
            </c:numRef>
          </c:val>
          <c:smooth val="0"/>
          <c:extLst>
            <c:ext xmlns:c16="http://schemas.microsoft.com/office/drawing/2014/chart" uri="{C3380CC4-5D6E-409C-BE32-E72D297353CC}">
              <c16:uniqueId val="{00000003-DD76-407E-9943-57AD1BFD66AD}"/>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0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15 - (Aux) Water Vapour'!$D$25</c:f>
              <c:strCache>
                <c:ptCount val="1"/>
                <c:pt idx="0">
                  <c:v>Mean half hourly average</c:v>
                </c:pt>
              </c:strCache>
            </c:strRef>
          </c:tx>
          <c:spPr>
            <a:ln w="25400">
              <a:solidFill>
                <a:srgbClr val="FF0000"/>
              </a:solidFill>
              <a:prstDash val="solid"/>
            </a:ln>
          </c:spPr>
          <c:marker>
            <c:symbol val="none"/>
          </c:marker>
          <c:cat>
            <c:numRef>
              <c:f>'Air 15 - (Aux) Water Vapour'!$E$23:$AI$23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15 - (Aux) Water Vapour'!$E$25:$AI$25</c:f>
              <c:numCache>
                <c:formatCode>0.00</c:formatCode>
                <c:ptCount val="31"/>
              </c:numCache>
            </c:numRef>
          </c:val>
          <c:smooth val="0"/>
          <c:extLst>
            <c:ext xmlns:c16="http://schemas.microsoft.com/office/drawing/2014/chart" uri="{C3380CC4-5D6E-409C-BE32-E72D297353CC}">
              <c16:uniqueId val="{00000000-C092-4334-A026-AC4BA6D6BA7D}"/>
            </c:ext>
          </c:extLst>
        </c:ser>
        <c:ser>
          <c:idx val="3"/>
          <c:order val="1"/>
          <c:tx>
            <c:strRef>
              <c:f>'Air 15 - (Aux) Water Vapour'!$D$24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15 - (Aux) Water Vapour'!$E$23:$AI$23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15 - (Aux) Water Vapour'!$E$24:$AI$24</c:f>
              <c:numCache>
                <c:formatCode>0.00</c:formatCode>
                <c:ptCount val="31"/>
              </c:numCache>
            </c:numRef>
          </c:val>
          <c:smooth val="1"/>
          <c:extLst>
            <c:ext xmlns:c16="http://schemas.microsoft.com/office/drawing/2014/chart" uri="{C3380CC4-5D6E-409C-BE32-E72D297353CC}">
              <c16:uniqueId val="{00000001-C092-4334-A026-AC4BA6D6BA7D}"/>
            </c:ext>
          </c:extLst>
        </c:ser>
        <c:ser>
          <c:idx val="4"/>
          <c:order val="2"/>
          <c:tx>
            <c:strRef>
              <c:f>'Air 15 - (Aux) Water Vapour'!$D$26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15 - (Aux) Water Vapour'!$E$23:$AI$23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15 - (Aux) Water Vapour'!$E$26:$AI$26</c:f>
              <c:numCache>
                <c:formatCode>0.00</c:formatCode>
                <c:ptCount val="31"/>
              </c:numCache>
            </c:numRef>
          </c:val>
          <c:smooth val="1"/>
          <c:extLst>
            <c:ext xmlns:c16="http://schemas.microsoft.com/office/drawing/2014/chart" uri="{C3380CC4-5D6E-409C-BE32-E72D297353CC}">
              <c16:uniqueId val="{00000002-C092-4334-A026-AC4BA6D6BA7D}"/>
            </c:ext>
          </c:extLst>
        </c:ser>
        <c:ser>
          <c:idx val="5"/>
          <c:order val="3"/>
          <c:tx>
            <c:strRef>
              <c:f>'Air 15 - (Aux) Water Vapour'!$D$28</c:f>
              <c:strCache>
                <c:ptCount val="1"/>
                <c:pt idx="0">
                  <c:v>Daily Average</c:v>
                </c:pt>
              </c:strCache>
            </c:strRef>
          </c:tx>
          <c:spPr>
            <a:ln w="25400">
              <a:solidFill>
                <a:srgbClr val="0000FF"/>
              </a:solidFill>
              <a:prstDash val="solid"/>
            </a:ln>
          </c:spPr>
          <c:marker>
            <c:symbol val="none"/>
          </c:marker>
          <c:cat>
            <c:numRef>
              <c:f>'Air 15 - (Aux) Water Vapour'!$E$23:$AI$23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15 - (Aux) Water Vapour'!$E$28:$AI$28</c:f>
              <c:numCache>
                <c:formatCode>0.00</c:formatCode>
                <c:ptCount val="31"/>
              </c:numCache>
            </c:numRef>
          </c:val>
          <c:smooth val="0"/>
          <c:extLst>
            <c:ext xmlns:c16="http://schemas.microsoft.com/office/drawing/2014/chart" uri="{C3380CC4-5D6E-409C-BE32-E72D297353CC}">
              <c16:uniqueId val="{00000003-C092-4334-A026-AC4BA6D6BA7D}"/>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0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3.xml"/></Relationships>
</file>

<file path=xl/drawings/_rels/drawing3.xml.rels><?xml version="1.0" encoding="UTF-8" standalone="yes"?>
<Relationships xmlns="http://schemas.openxmlformats.org/package/2006/relationships"><Relationship Id="rId1"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chart" Target="../charts/chart5.xml"/></Relationships>
</file>

<file path=xl/drawings/_rels/drawing5.xml.rels><?xml version="1.0" encoding="UTF-8" standalone="yes"?>
<Relationships xmlns="http://schemas.openxmlformats.org/package/2006/relationships"><Relationship Id="rId1" Type="http://schemas.openxmlformats.org/officeDocument/2006/relationships/chart" Target="../charts/chart6.xml"/></Relationships>
</file>

<file path=xl/drawings/_rels/drawing6.xml.rels><?xml version="1.0" encoding="UTF-8" standalone="yes"?>
<Relationships xmlns="http://schemas.openxmlformats.org/package/2006/relationships"><Relationship Id="rId1" Type="http://schemas.openxmlformats.org/officeDocument/2006/relationships/chart" Target="../charts/chart7.xml"/></Relationships>
</file>

<file path=xl/drawings/_rels/drawing7.xml.rels><?xml version="1.0" encoding="UTF-8" standalone="yes"?>
<Relationships xmlns="http://schemas.openxmlformats.org/package/2006/relationships"><Relationship Id="rId1" Type="http://schemas.openxmlformats.org/officeDocument/2006/relationships/chart" Target="../charts/chart8.xml"/></Relationships>
</file>

<file path=xl/drawings/_rels/drawing8.xml.rels><?xml version="1.0" encoding="UTF-8" standalone="yes"?>
<Relationships xmlns="http://schemas.openxmlformats.org/package/2006/relationships"><Relationship Id="rId1" Type="http://schemas.openxmlformats.org/officeDocument/2006/relationships/chart" Target="../charts/chart9.xml"/></Relationships>
</file>

<file path=xl/drawings/_rels/drawing9.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6.xml"/></Relationships>
</file>

<file path=xl/drawings/drawing1.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4" name="Rectangle 1">
          <a:extLst>
            <a:ext uri="{FF2B5EF4-FFF2-40B4-BE49-F238E27FC236}">
              <a16:creationId xmlns:a16="http://schemas.microsoft.com/office/drawing/2014/main" id="{C0F58C6E-E191-4624-B07B-049B9ACAECBA}"/>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5" name="Chart 2">
          <a:extLst>
            <a:ext uri="{FF2B5EF4-FFF2-40B4-BE49-F238E27FC236}">
              <a16:creationId xmlns:a16="http://schemas.microsoft.com/office/drawing/2014/main" id="{FEE6C0AC-19D7-48C1-BF74-15825A92F9F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7620</xdr:colOff>
      <xdr:row>8</xdr:row>
      <xdr:rowOff>7620</xdr:rowOff>
    </xdr:from>
    <xdr:to>
      <xdr:col>35</xdr:col>
      <xdr:colOff>0</xdr:colOff>
      <xdr:row>20</xdr:row>
      <xdr:rowOff>297180</xdr:rowOff>
    </xdr:to>
    <xdr:sp macro="" textlink="">
      <xdr:nvSpPr>
        <xdr:cNvPr id="6" name="Rectangle 1">
          <a:extLst>
            <a:ext uri="{FF2B5EF4-FFF2-40B4-BE49-F238E27FC236}">
              <a16:creationId xmlns:a16="http://schemas.microsoft.com/office/drawing/2014/main" id="{473EFB9F-EF42-4E24-B748-52B85F65F45E}"/>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7" name="Chart 2">
          <a:extLst>
            <a:ext uri="{FF2B5EF4-FFF2-40B4-BE49-F238E27FC236}">
              <a16:creationId xmlns:a16="http://schemas.microsoft.com/office/drawing/2014/main" id="{99E7A09D-D0B9-4169-9F70-5A21B37A59B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3091" name="Rectangle 1">
          <a:extLst>
            <a:ext uri="{FF2B5EF4-FFF2-40B4-BE49-F238E27FC236}">
              <a16:creationId xmlns:a16="http://schemas.microsoft.com/office/drawing/2014/main" id="{CE66FD20-7259-413E-9CBE-5F1E34562A35}"/>
            </a:ext>
          </a:extLst>
        </xdr:cNvPr>
        <xdr:cNvSpPr>
          <a:spLocks noChangeArrowheads="1"/>
        </xdr:cNvSpPr>
      </xdr:nvSpPr>
      <xdr:spPr bwMode="auto">
        <a:xfrm>
          <a:off x="7620" y="2225040"/>
          <a:ext cx="10126980" cy="167640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092" name="Chart 2">
          <a:extLst>
            <a:ext uri="{FF2B5EF4-FFF2-40B4-BE49-F238E27FC236}">
              <a16:creationId xmlns:a16="http://schemas.microsoft.com/office/drawing/2014/main" id="{67448E58-4AD7-45B9-8DE9-2FA419DE9E1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7D370517-B8BB-4893-8E99-61E56067C031}"/>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642099C1-805F-47B7-A723-1BDF0546268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4AFEFEEF-8C01-448D-A3C0-1FC263F039C2}"/>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C3D1E2EF-9ABF-49A7-B4D8-ABF90FEE537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67E3F547-B0C7-4334-AE54-9DF5251EB15E}"/>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DC0F40A6-F80B-47FA-B29E-BE435A96496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E97AC274-BB63-4387-A5F3-73BEF7EE4A54}"/>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4EBF6A76-C179-46CA-946B-FF5349028DE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4" name="Rectangle 3">
          <a:extLst>
            <a:ext uri="{FF2B5EF4-FFF2-40B4-BE49-F238E27FC236}">
              <a16:creationId xmlns:a16="http://schemas.microsoft.com/office/drawing/2014/main" id="{9EC28E4D-79DF-47AF-A23F-D11BEB109E81}"/>
            </a:ext>
          </a:extLst>
        </xdr:cNvPr>
        <xdr:cNvSpPr>
          <a:spLocks noChangeArrowheads="1"/>
        </xdr:cNvSpPr>
      </xdr:nvSpPr>
      <xdr:spPr bwMode="auto">
        <a:xfrm>
          <a:off x="7620" y="1271270"/>
          <a:ext cx="10298430" cy="164211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5" name="Chart 4">
          <a:extLst>
            <a:ext uri="{FF2B5EF4-FFF2-40B4-BE49-F238E27FC236}">
              <a16:creationId xmlns:a16="http://schemas.microsoft.com/office/drawing/2014/main" id="{541CAB79-ABF8-42FC-A785-9D0D04DECFD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F0C1331C-0FD6-4BF0-810F-5C33D1BD9020}"/>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EE890C2E-5347-425C-972B-067825205F0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4" name="Rectangle 3">
          <a:extLst>
            <a:ext uri="{FF2B5EF4-FFF2-40B4-BE49-F238E27FC236}">
              <a16:creationId xmlns:a16="http://schemas.microsoft.com/office/drawing/2014/main" id="{24FA4728-4DE3-426E-B5CA-1BC65A9A3114}"/>
            </a:ext>
          </a:extLst>
        </xdr:cNvPr>
        <xdr:cNvSpPr>
          <a:spLocks noChangeArrowheads="1"/>
        </xdr:cNvSpPr>
      </xdr:nvSpPr>
      <xdr:spPr bwMode="auto">
        <a:xfrm>
          <a:off x="7620" y="1271270"/>
          <a:ext cx="10298430" cy="164211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5" name="Chart 4">
          <a:extLst>
            <a:ext uri="{FF2B5EF4-FFF2-40B4-BE49-F238E27FC236}">
              <a16:creationId xmlns:a16="http://schemas.microsoft.com/office/drawing/2014/main" id="{1F997358-1734-45A6-89B4-088ABF18A99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1A26B4C5-65B0-42BE-885B-DE2AF6599973}"/>
            </a:ext>
          </a:extLst>
        </xdr:cNvPr>
        <xdr:cNvSpPr>
          <a:spLocks noChangeArrowheads="1"/>
        </xdr:cNvSpPr>
      </xdr:nvSpPr>
      <xdr:spPr bwMode="auto">
        <a:xfrm>
          <a:off x="7620" y="1303020"/>
          <a:ext cx="9907905" cy="185166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2B8BE333-C6DC-4665-9D75-E745F05BF03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0</xdr:col>
      <xdr:colOff>7620</xdr:colOff>
      <xdr:row>9</xdr:row>
      <xdr:rowOff>7620</xdr:rowOff>
    </xdr:from>
    <xdr:to>
      <xdr:col>35</xdr:col>
      <xdr:colOff>0</xdr:colOff>
      <xdr:row>21</xdr:row>
      <xdr:rowOff>297180</xdr:rowOff>
    </xdr:to>
    <xdr:sp macro="" textlink="">
      <xdr:nvSpPr>
        <xdr:cNvPr id="2" name="Rectangle 1">
          <a:extLst>
            <a:ext uri="{FF2B5EF4-FFF2-40B4-BE49-F238E27FC236}">
              <a16:creationId xmlns:a16="http://schemas.microsoft.com/office/drawing/2014/main" id="{AEF5F8B4-BE30-4FEF-8E0B-9F9F90E767C5}"/>
            </a:ext>
          </a:extLst>
        </xdr:cNvPr>
        <xdr:cNvSpPr>
          <a:spLocks noChangeArrowheads="1"/>
        </xdr:cNvSpPr>
      </xdr:nvSpPr>
      <xdr:spPr bwMode="auto">
        <a:xfrm>
          <a:off x="9525" y="150495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10</xdr:row>
      <xdr:rowOff>0</xdr:rowOff>
    </xdr:from>
    <xdr:to>
      <xdr:col>35</xdr:col>
      <xdr:colOff>1466</xdr:colOff>
      <xdr:row>22</xdr:row>
      <xdr:rowOff>1465</xdr:rowOff>
    </xdr:to>
    <xdr:graphicFrame macro="">
      <xdr:nvGraphicFramePr>
        <xdr:cNvPr id="3" name="Chart 2">
          <a:extLst>
            <a:ext uri="{FF2B5EF4-FFF2-40B4-BE49-F238E27FC236}">
              <a16:creationId xmlns:a16="http://schemas.microsoft.com/office/drawing/2014/main" id="{E97A02DA-E16C-4546-AECB-71DFC9F99BD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0</xdr:col>
      <xdr:colOff>7620</xdr:colOff>
      <xdr:row>9</xdr:row>
      <xdr:rowOff>7620</xdr:rowOff>
    </xdr:from>
    <xdr:to>
      <xdr:col>35</xdr:col>
      <xdr:colOff>0</xdr:colOff>
      <xdr:row>21</xdr:row>
      <xdr:rowOff>297180</xdr:rowOff>
    </xdr:to>
    <xdr:sp macro="" textlink="">
      <xdr:nvSpPr>
        <xdr:cNvPr id="2" name="Rectangle 1">
          <a:extLst>
            <a:ext uri="{FF2B5EF4-FFF2-40B4-BE49-F238E27FC236}">
              <a16:creationId xmlns:a16="http://schemas.microsoft.com/office/drawing/2014/main" id="{F61D75F7-1DE0-4F4F-ADF6-1D8B8ED7E7A4}"/>
            </a:ext>
          </a:extLst>
        </xdr:cNvPr>
        <xdr:cNvSpPr>
          <a:spLocks noChangeArrowheads="1"/>
        </xdr:cNvSpPr>
      </xdr:nvSpPr>
      <xdr:spPr bwMode="auto">
        <a:xfrm>
          <a:off x="9525" y="150495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10</xdr:row>
      <xdr:rowOff>0</xdr:rowOff>
    </xdr:from>
    <xdr:to>
      <xdr:col>35</xdr:col>
      <xdr:colOff>1466</xdr:colOff>
      <xdr:row>22</xdr:row>
      <xdr:rowOff>1465</xdr:rowOff>
    </xdr:to>
    <xdr:graphicFrame macro="">
      <xdr:nvGraphicFramePr>
        <xdr:cNvPr id="3" name="Chart 2">
          <a:extLst>
            <a:ext uri="{FF2B5EF4-FFF2-40B4-BE49-F238E27FC236}">
              <a16:creationId xmlns:a16="http://schemas.microsoft.com/office/drawing/2014/main" id="{50A8FB13-A4A9-402F-AF33-B79F543C685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0</xdr:col>
      <xdr:colOff>7620</xdr:colOff>
      <xdr:row>9</xdr:row>
      <xdr:rowOff>7620</xdr:rowOff>
    </xdr:from>
    <xdr:to>
      <xdr:col>35</xdr:col>
      <xdr:colOff>0</xdr:colOff>
      <xdr:row>21</xdr:row>
      <xdr:rowOff>297180</xdr:rowOff>
    </xdr:to>
    <xdr:sp macro="" textlink="">
      <xdr:nvSpPr>
        <xdr:cNvPr id="2" name="Rectangle 1">
          <a:extLst>
            <a:ext uri="{FF2B5EF4-FFF2-40B4-BE49-F238E27FC236}">
              <a16:creationId xmlns:a16="http://schemas.microsoft.com/office/drawing/2014/main" id="{B9DA5999-E423-438E-923E-3D8C5AC6E05E}"/>
            </a:ext>
          </a:extLst>
        </xdr:cNvPr>
        <xdr:cNvSpPr>
          <a:spLocks noChangeArrowheads="1"/>
        </xdr:cNvSpPr>
      </xdr:nvSpPr>
      <xdr:spPr bwMode="auto">
        <a:xfrm>
          <a:off x="9525" y="150495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10</xdr:row>
      <xdr:rowOff>0</xdr:rowOff>
    </xdr:from>
    <xdr:to>
      <xdr:col>35</xdr:col>
      <xdr:colOff>1466</xdr:colOff>
      <xdr:row>22</xdr:row>
      <xdr:rowOff>1465</xdr:rowOff>
    </xdr:to>
    <xdr:graphicFrame macro="">
      <xdr:nvGraphicFramePr>
        <xdr:cNvPr id="3" name="Chart 2">
          <a:extLst>
            <a:ext uri="{FF2B5EF4-FFF2-40B4-BE49-F238E27FC236}">
              <a16:creationId xmlns:a16="http://schemas.microsoft.com/office/drawing/2014/main" id="{96971132-2786-4523-9237-935F86F7B93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0</xdr:col>
      <xdr:colOff>7620</xdr:colOff>
      <xdr:row>9</xdr:row>
      <xdr:rowOff>7620</xdr:rowOff>
    </xdr:from>
    <xdr:to>
      <xdr:col>35</xdr:col>
      <xdr:colOff>0</xdr:colOff>
      <xdr:row>21</xdr:row>
      <xdr:rowOff>297180</xdr:rowOff>
    </xdr:to>
    <xdr:sp macro="" textlink="">
      <xdr:nvSpPr>
        <xdr:cNvPr id="2" name="Rectangle 1">
          <a:extLst>
            <a:ext uri="{FF2B5EF4-FFF2-40B4-BE49-F238E27FC236}">
              <a16:creationId xmlns:a16="http://schemas.microsoft.com/office/drawing/2014/main" id="{142F621C-B87A-49D0-8EC4-6DF8508753F0}"/>
            </a:ext>
          </a:extLst>
        </xdr:cNvPr>
        <xdr:cNvSpPr>
          <a:spLocks noChangeArrowheads="1"/>
        </xdr:cNvSpPr>
      </xdr:nvSpPr>
      <xdr:spPr bwMode="auto">
        <a:xfrm>
          <a:off x="9525" y="150495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10</xdr:row>
      <xdr:rowOff>0</xdr:rowOff>
    </xdr:from>
    <xdr:to>
      <xdr:col>35</xdr:col>
      <xdr:colOff>1466</xdr:colOff>
      <xdr:row>22</xdr:row>
      <xdr:rowOff>1465</xdr:rowOff>
    </xdr:to>
    <xdr:graphicFrame macro="">
      <xdr:nvGraphicFramePr>
        <xdr:cNvPr id="3" name="Chart 2">
          <a:extLst>
            <a:ext uri="{FF2B5EF4-FFF2-40B4-BE49-F238E27FC236}">
              <a16:creationId xmlns:a16="http://schemas.microsoft.com/office/drawing/2014/main" id="{B4FE789C-89FD-4657-BE1D-244146C9172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0</xdr:col>
      <xdr:colOff>7620</xdr:colOff>
      <xdr:row>9</xdr:row>
      <xdr:rowOff>7620</xdr:rowOff>
    </xdr:from>
    <xdr:to>
      <xdr:col>35</xdr:col>
      <xdr:colOff>0</xdr:colOff>
      <xdr:row>21</xdr:row>
      <xdr:rowOff>297180</xdr:rowOff>
    </xdr:to>
    <xdr:sp macro="" textlink="">
      <xdr:nvSpPr>
        <xdr:cNvPr id="2" name="Rectangle 1">
          <a:extLst>
            <a:ext uri="{FF2B5EF4-FFF2-40B4-BE49-F238E27FC236}">
              <a16:creationId xmlns:a16="http://schemas.microsoft.com/office/drawing/2014/main" id="{303CECA3-DE22-4EBB-A1A4-AD2E5D9EE264}"/>
            </a:ext>
          </a:extLst>
        </xdr:cNvPr>
        <xdr:cNvSpPr>
          <a:spLocks noChangeArrowheads="1"/>
        </xdr:cNvSpPr>
      </xdr:nvSpPr>
      <xdr:spPr bwMode="auto">
        <a:xfrm>
          <a:off x="9525" y="150495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10</xdr:row>
      <xdr:rowOff>0</xdr:rowOff>
    </xdr:from>
    <xdr:to>
      <xdr:col>35</xdr:col>
      <xdr:colOff>1466</xdr:colOff>
      <xdr:row>22</xdr:row>
      <xdr:rowOff>1465</xdr:rowOff>
    </xdr:to>
    <xdr:graphicFrame macro="">
      <xdr:nvGraphicFramePr>
        <xdr:cNvPr id="3" name="Chart 2">
          <a:extLst>
            <a:ext uri="{FF2B5EF4-FFF2-40B4-BE49-F238E27FC236}">
              <a16:creationId xmlns:a16="http://schemas.microsoft.com/office/drawing/2014/main" id="{93A702DC-FCC0-4047-ABA6-BA44E7635F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cyfoethnaturiolcymru-my.sharepoint.com/personal/emma_smith_cyfoethnaturiolcymru_gov_uk/Documents/Desktop/Tradebe/INCIN/Copy%20of%20AB3092CV%2003122023%20CEMS%20reporting%20forms.xlsx" TargetMode="External"/><Relationship Id="rId1" Type="http://schemas.openxmlformats.org/officeDocument/2006/relationships/externalLinkPath" Target="Tradebe/INCIN/Copy%20of%20AB3092CV%2003122023%20CEMS%20reporting%20forms.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cyfoethnaturiolcymru-my.sharepoint.com/personal/emma_smith_cyfoethnaturiolcymru_gov_uk/Documents/Desktop/Copy%20of%20DP3137EG%20CEMS%20air%20reporting%20forms%20(1).xlsx" TargetMode="External"/><Relationship Id="rId1" Type="http://schemas.openxmlformats.org/officeDocument/2006/relationships/externalLinkPath" Target="Copy%20of%20DP3137EG%20CEMS%20air%20reporting%20form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Welcome - Intro"/>
      <sheetName val="Air 1 - Particulates"/>
      <sheetName val="Air 2 - TOC"/>
      <sheetName val="Air 3 - HCl"/>
      <sheetName val="Air 4 - CO 10 min"/>
      <sheetName val="Air 5 - SO2"/>
      <sheetName val="Air 6 - NOx"/>
      <sheetName val="Air 7 -  NH3"/>
      <sheetName val="Air 8 - N2O"/>
      <sheetName val="Air 9 - CO2"/>
      <sheetName val="Air 10 -  Hg"/>
      <sheetName val="Air 11 - (Aux) Temperature"/>
      <sheetName val="Air 12 - (Aux) Pressure"/>
      <sheetName val="Air 13 - (Aux) Flow"/>
      <sheetName val="Air 14 - (Aux) Oxygen"/>
      <sheetName val="Air 15 - (Aux) Water Vapour"/>
      <sheetName val="Air 16 - OTNOC operation"/>
    </sheetNames>
    <sheetDataSet>
      <sheetData sheetId="0"/>
      <sheetData sheetId="1"/>
      <sheetData sheetId="2"/>
      <sheetData sheetId="3"/>
      <sheetData sheetId="4"/>
      <sheetData sheetId="5"/>
      <sheetData sheetId="6"/>
      <sheetData sheetId="7">
        <row r="22">
          <cell r="E22">
            <v>1</v>
          </cell>
          <cell r="F22">
            <v>2</v>
          </cell>
          <cell r="G22">
            <v>3</v>
          </cell>
          <cell r="H22">
            <v>4</v>
          </cell>
          <cell r="I22">
            <v>5</v>
          </cell>
          <cell r="J22">
            <v>6</v>
          </cell>
          <cell r="K22">
            <v>7</v>
          </cell>
          <cell r="L22">
            <v>8</v>
          </cell>
          <cell r="M22">
            <v>9</v>
          </cell>
          <cell r="N22">
            <v>10</v>
          </cell>
          <cell r="O22">
            <v>11</v>
          </cell>
          <cell r="P22">
            <v>12</v>
          </cell>
          <cell r="Q22">
            <v>13</v>
          </cell>
          <cell r="R22">
            <v>14</v>
          </cell>
          <cell r="S22">
            <v>15</v>
          </cell>
          <cell r="T22">
            <v>16</v>
          </cell>
          <cell r="U22">
            <v>17</v>
          </cell>
          <cell r="V22">
            <v>18</v>
          </cell>
          <cell r="W22">
            <v>19</v>
          </cell>
          <cell r="X22">
            <v>20</v>
          </cell>
          <cell r="Y22">
            <v>21</v>
          </cell>
          <cell r="Z22">
            <v>22</v>
          </cell>
          <cell r="AA22">
            <v>23</v>
          </cell>
          <cell r="AB22">
            <v>24</v>
          </cell>
          <cell r="AC22">
            <v>25</v>
          </cell>
          <cell r="AD22">
            <v>26</v>
          </cell>
          <cell r="AE22">
            <v>27</v>
          </cell>
          <cell r="AF22">
            <v>28</v>
          </cell>
          <cell r="AG22">
            <v>29</v>
          </cell>
          <cell r="AH22">
            <v>30</v>
          </cell>
          <cell r="AI22">
            <v>31</v>
          </cell>
        </row>
        <row r="23">
          <cell r="D23" t="str">
            <v>Maximum half hourly average</v>
          </cell>
          <cell r="E23"/>
          <cell r="F23"/>
          <cell r="G23"/>
          <cell r="H23"/>
          <cell r="I23"/>
          <cell r="J23"/>
          <cell r="K23"/>
          <cell r="L23"/>
          <cell r="M23"/>
          <cell r="N23"/>
          <cell r="O23"/>
          <cell r="P23"/>
          <cell r="Q23"/>
          <cell r="R23"/>
          <cell r="S23"/>
          <cell r="T23"/>
          <cell r="U23"/>
          <cell r="V23"/>
          <cell r="W23"/>
          <cell r="X23"/>
          <cell r="Y23"/>
          <cell r="Z23"/>
          <cell r="AA23"/>
          <cell r="AB23"/>
          <cell r="AC23"/>
          <cell r="AD23"/>
          <cell r="AE23"/>
          <cell r="AF23"/>
          <cell r="AG23"/>
          <cell r="AH23"/>
          <cell r="AI23"/>
        </row>
        <row r="24">
          <cell r="D24" t="str">
            <v>Mean half hourly average</v>
          </cell>
          <cell r="E24"/>
          <cell r="F24"/>
          <cell r="G24"/>
          <cell r="H24"/>
          <cell r="I24"/>
          <cell r="J24"/>
          <cell r="K24"/>
          <cell r="L24"/>
          <cell r="M24"/>
          <cell r="N24"/>
          <cell r="O24"/>
          <cell r="P24"/>
          <cell r="Q24"/>
          <cell r="R24"/>
          <cell r="S24"/>
          <cell r="T24"/>
          <cell r="U24"/>
          <cell r="V24"/>
          <cell r="W24"/>
          <cell r="X24"/>
          <cell r="Y24"/>
          <cell r="Z24"/>
          <cell r="AA24"/>
          <cell r="AB24"/>
          <cell r="AC24"/>
          <cell r="AD24"/>
          <cell r="AE24"/>
          <cell r="AF24"/>
          <cell r="AG24"/>
          <cell r="AH24"/>
          <cell r="AI24"/>
        </row>
        <row r="25">
          <cell r="D25" t="str">
            <v>Minimum half hourly average</v>
          </cell>
          <cell r="E25"/>
          <cell r="F25"/>
          <cell r="G25"/>
          <cell r="H25"/>
          <cell r="I25"/>
          <cell r="J25"/>
          <cell r="K25"/>
          <cell r="L25"/>
          <cell r="M25"/>
          <cell r="N25"/>
          <cell r="O25"/>
          <cell r="P25"/>
          <cell r="Q25"/>
          <cell r="R25"/>
          <cell r="S25"/>
          <cell r="T25"/>
          <cell r="U25"/>
          <cell r="V25"/>
          <cell r="W25"/>
          <cell r="X25"/>
          <cell r="Y25"/>
          <cell r="Z25"/>
          <cell r="AA25"/>
          <cell r="AB25"/>
          <cell r="AC25"/>
          <cell r="AD25"/>
          <cell r="AE25"/>
          <cell r="AF25"/>
          <cell r="AG25"/>
          <cell r="AH25"/>
          <cell r="AI25"/>
        </row>
        <row r="27">
          <cell r="D27" t="str">
            <v>Daily average ELV</v>
          </cell>
          <cell r="E27">
            <v>15</v>
          </cell>
          <cell r="F27">
            <v>15</v>
          </cell>
          <cell r="G27">
            <v>15</v>
          </cell>
          <cell r="H27">
            <v>15</v>
          </cell>
          <cell r="I27">
            <v>15</v>
          </cell>
          <cell r="J27">
            <v>15</v>
          </cell>
          <cell r="K27">
            <v>15</v>
          </cell>
          <cell r="L27">
            <v>15</v>
          </cell>
          <cell r="M27">
            <v>15</v>
          </cell>
          <cell r="N27">
            <v>15</v>
          </cell>
          <cell r="O27">
            <v>15</v>
          </cell>
          <cell r="P27">
            <v>15</v>
          </cell>
          <cell r="Q27">
            <v>15</v>
          </cell>
          <cell r="R27">
            <v>15</v>
          </cell>
          <cell r="S27">
            <v>15</v>
          </cell>
          <cell r="T27">
            <v>15</v>
          </cell>
          <cell r="U27">
            <v>15</v>
          </cell>
          <cell r="V27">
            <v>15</v>
          </cell>
          <cell r="W27">
            <v>15</v>
          </cell>
          <cell r="X27">
            <v>15</v>
          </cell>
          <cell r="Y27">
            <v>15</v>
          </cell>
          <cell r="Z27">
            <v>15</v>
          </cell>
          <cell r="AA27">
            <v>15</v>
          </cell>
          <cell r="AB27">
            <v>15</v>
          </cell>
          <cell r="AC27">
            <v>15</v>
          </cell>
          <cell r="AD27">
            <v>15</v>
          </cell>
          <cell r="AE27">
            <v>15</v>
          </cell>
          <cell r="AF27">
            <v>15</v>
          </cell>
          <cell r="AG27">
            <v>15</v>
          </cell>
          <cell r="AH27">
            <v>15</v>
          </cell>
          <cell r="AI27">
            <v>15</v>
          </cell>
        </row>
        <row r="28">
          <cell r="D28" t="str">
            <v>Daily Average</v>
          </cell>
          <cell r="E28"/>
          <cell r="F28"/>
          <cell r="G28"/>
          <cell r="H28"/>
          <cell r="I28"/>
          <cell r="J28"/>
          <cell r="K28"/>
          <cell r="L28"/>
          <cell r="M28"/>
          <cell r="N28"/>
          <cell r="O28"/>
          <cell r="P28"/>
          <cell r="Q28"/>
          <cell r="R28"/>
          <cell r="S28"/>
          <cell r="T28"/>
          <cell r="U28"/>
          <cell r="V28"/>
          <cell r="W28"/>
          <cell r="X28"/>
          <cell r="Y28"/>
          <cell r="Z28"/>
          <cell r="AA28"/>
          <cell r="AB28"/>
          <cell r="AC28"/>
          <cell r="AD28"/>
          <cell r="AE28"/>
          <cell r="AF28"/>
          <cell r="AG28"/>
          <cell r="AH28"/>
          <cell r="AI28"/>
        </row>
      </sheetData>
      <sheetData sheetId="8"/>
      <sheetData sheetId="9"/>
      <sheetData sheetId="10"/>
      <sheetData sheetId="11"/>
      <sheetData sheetId="12"/>
      <sheetData sheetId="13"/>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Welcome - Intro"/>
      <sheetName val="Air 1 - Particulates"/>
      <sheetName val="Air 2 - TOC"/>
      <sheetName val="Air 3 - HCl"/>
      <sheetName val="Air 4 - HF"/>
      <sheetName val="Air 5 - CO"/>
      <sheetName val="Air 6 - SO2"/>
      <sheetName val="Air 7 - NOx"/>
      <sheetName val="Air 8 -  NH3"/>
      <sheetName val="Air 9 - N2O (no ELV)"/>
      <sheetName val="Air 10 -  Hg"/>
      <sheetName val="Air 11 - (Aux) Temperature"/>
      <sheetName val="Air 12 - (Aux) Pressure"/>
      <sheetName val="Air 13 - (Aux) Flow"/>
      <sheetName val="Air 14 - (Aux) Oxygen"/>
      <sheetName val="Air 15 - (Aux) Water Vapour"/>
      <sheetName val="Air 16 - OTNOC operation"/>
    </sheetNames>
    <sheetDataSet>
      <sheetData sheetId="0"/>
      <sheetData sheetId="1"/>
      <sheetData sheetId="2"/>
      <sheetData sheetId="3"/>
      <sheetData sheetId="4">
        <row r="22">
          <cell r="E22">
            <v>1</v>
          </cell>
          <cell r="F22">
            <v>2</v>
          </cell>
          <cell r="G22">
            <v>3</v>
          </cell>
          <cell r="H22">
            <v>4</v>
          </cell>
          <cell r="I22">
            <v>5</v>
          </cell>
          <cell r="J22">
            <v>6</v>
          </cell>
          <cell r="K22">
            <v>7</v>
          </cell>
          <cell r="L22">
            <v>8</v>
          </cell>
          <cell r="M22">
            <v>9</v>
          </cell>
          <cell r="N22">
            <v>10</v>
          </cell>
          <cell r="O22">
            <v>11</v>
          </cell>
          <cell r="P22">
            <v>12</v>
          </cell>
          <cell r="Q22">
            <v>13</v>
          </cell>
          <cell r="R22">
            <v>14</v>
          </cell>
          <cell r="S22">
            <v>15</v>
          </cell>
          <cell r="T22">
            <v>16</v>
          </cell>
          <cell r="U22">
            <v>17</v>
          </cell>
          <cell r="V22">
            <v>18</v>
          </cell>
          <cell r="W22">
            <v>19</v>
          </cell>
          <cell r="X22">
            <v>20</v>
          </cell>
          <cell r="Y22">
            <v>21</v>
          </cell>
          <cell r="Z22">
            <v>22</v>
          </cell>
          <cell r="AA22">
            <v>23</v>
          </cell>
          <cell r="AB22">
            <v>24</v>
          </cell>
          <cell r="AC22">
            <v>25</v>
          </cell>
          <cell r="AD22">
            <v>26</v>
          </cell>
          <cell r="AE22">
            <v>27</v>
          </cell>
          <cell r="AF22">
            <v>28</v>
          </cell>
          <cell r="AG22">
            <v>29</v>
          </cell>
          <cell r="AH22">
            <v>30</v>
          </cell>
          <cell r="AI22">
            <v>31</v>
          </cell>
        </row>
        <row r="23">
          <cell r="D23" t="str">
            <v>Half-Hour average ELV</v>
          </cell>
          <cell r="E23">
            <v>4</v>
          </cell>
          <cell r="F23">
            <v>4</v>
          </cell>
          <cell r="G23">
            <v>4</v>
          </cell>
          <cell r="H23">
            <v>4</v>
          </cell>
          <cell r="I23">
            <v>4</v>
          </cell>
          <cell r="J23">
            <v>4</v>
          </cell>
          <cell r="K23">
            <v>4</v>
          </cell>
          <cell r="L23">
            <v>4</v>
          </cell>
          <cell r="M23">
            <v>4</v>
          </cell>
          <cell r="N23">
            <v>4</v>
          </cell>
          <cell r="O23">
            <v>4</v>
          </cell>
          <cell r="P23">
            <v>4</v>
          </cell>
          <cell r="Q23">
            <v>4</v>
          </cell>
          <cell r="R23">
            <v>4</v>
          </cell>
          <cell r="S23">
            <v>4</v>
          </cell>
          <cell r="T23">
            <v>4</v>
          </cell>
          <cell r="U23">
            <v>4</v>
          </cell>
          <cell r="V23">
            <v>4</v>
          </cell>
          <cell r="W23">
            <v>4</v>
          </cell>
          <cell r="X23">
            <v>4</v>
          </cell>
          <cell r="Y23">
            <v>4</v>
          </cell>
          <cell r="Z23">
            <v>4</v>
          </cell>
          <cell r="AA23">
            <v>4</v>
          </cell>
          <cell r="AB23">
            <v>4</v>
          </cell>
          <cell r="AC23">
            <v>4</v>
          </cell>
          <cell r="AD23">
            <v>4</v>
          </cell>
          <cell r="AE23">
            <v>4</v>
          </cell>
          <cell r="AF23">
            <v>4</v>
          </cell>
          <cell r="AG23">
            <v>4</v>
          </cell>
          <cell r="AH23">
            <v>4</v>
          </cell>
          <cell r="AI23">
            <v>4</v>
          </cell>
        </row>
        <row r="24">
          <cell r="D24" t="str">
            <v>Maximum half hourly average</v>
          </cell>
        </row>
        <row r="25">
          <cell r="D25" t="str">
            <v>Mean half hourly average</v>
          </cell>
        </row>
        <row r="26">
          <cell r="D26" t="str">
            <v>Minimum half hourly average</v>
          </cell>
        </row>
        <row r="29">
          <cell r="D29" t="str">
            <v>Daily average ELV</v>
          </cell>
          <cell r="E29">
            <v>1</v>
          </cell>
          <cell r="F29">
            <v>1</v>
          </cell>
          <cell r="G29">
            <v>1</v>
          </cell>
          <cell r="H29">
            <v>1</v>
          </cell>
          <cell r="I29">
            <v>1</v>
          </cell>
          <cell r="J29">
            <v>1</v>
          </cell>
          <cell r="K29">
            <v>1</v>
          </cell>
          <cell r="L29">
            <v>1</v>
          </cell>
          <cell r="M29">
            <v>1</v>
          </cell>
          <cell r="N29">
            <v>1</v>
          </cell>
          <cell r="O29">
            <v>1</v>
          </cell>
          <cell r="P29">
            <v>1</v>
          </cell>
          <cell r="Q29">
            <v>1</v>
          </cell>
          <cell r="R29">
            <v>1</v>
          </cell>
          <cell r="S29">
            <v>1</v>
          </cell>
          <cell r="T29">
            <v>1</v>
          </cell>
          <cell r="U29">
            <v>1</v>
          </cell>
          <cell r="V29">
            <v>1</v>
          </cell>
          <cell r="W29">
            <v>1</v>
          </cell>
          <cell r="X29">
            <v>1</v>
          </cell>
          <cell r="Y29">
            <v>1</v>
          </cell>
          <cell r="Z29">
            <v>1</v>
          </cell>
          <cell r="AA29">
            <v>1</v>
          </cell>
          <cell r="AB29">
            <v>1</v>
          </cell>
          <cell r="AC29">
            <v>1</v>
          </cell>
          <cell r="AD29">
            <v>1</v>
          </cell>
          <cell r="AE29">
            <v>1</v>
          </cell>
          <cell r="AF29">
            <v>1</v>
          </cell>
          <cell r="AG29">
            <v>1</v>
          </cell>
          <cell r="AH29">
            <v>1</v>
          </cell>
          <cell r="AI29">
            <v>1</v>
          </cell>
        </row>
        <row r="30">
          <cell r="D30" t="str">
            <v>Daily Average</v>
          </cell>
        </row>
      </sheetData>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D1130-9151-42D0-8066-ACC05529CDCB}">
  <dimension ref="A1:AO38"/>
  <sheetViews>
    <sheetView view="pageBreakPreview" zoomScale="130" zoomScaleNormal="100" zoomScaleSheetLayoutView="130" workbookViewId="0">
      <selection activeCell="C12" sqref="C12:AH13"/>
    </sheetView>
  </sheetViews>
  <sheetFormatPr defaultColWidth="9.1796875" defaultRowHeight="10" x14ac:dyDescent="0.2"/>
  <cols>
    <col min="1" max="1" width="9.1796875" style="1"/>
    <col min="2" max="2" width="21.54296875" style="1" customWidth="1"/>
    <col min="3" max="3" width="3.7265625" style="1" customWidth="1"/>
    <col min="4" max="4" width="29.1796875" style="1" customWidth="1"/>
    <col min="5"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72" t="s">
        <v>26</v>
      </c>
      <c r="B1" s="72"/>
      <c r="C1" s="72"/>
      <c r="D1" s="72"/>
      <c r="E1" s="72"/>
      <c r="F1" s="72"/>
      <c r="G1" s="72"/>
      <c r="H1" s="72"/>
      <c r="I1" s="72"/>
      <c r="J1" s="72"/>
      <c r="K1" s="72"/>
      <c r="L1" s="72"/>
      <c r="M1" s="72"/>
      <c r="N1" s="72"/>
      <c r="O1" s="72"/>
      <c r="P1" s="72"/>
      <c r="Q1" s="72"/>
      <c r="R1" s="72"/>
      <c r="S1" s="72"/>
      <c r="T1" s="72"/>
      <c r="U1" s="72"/>
      <c r="V1" s="72"/>
      <c r="W1" s="72"/>
      <c r="X1" s="72"/>
      <c r="Y1" s="72"/>
      <c r="Z1" s="72"/>
      <c r="AA1" s="72"/>
      <c r="AB1" s="72"/>
      <c r="AC1" s="72"/>
      <c r="AD1" s="72"/>
      <c r="AE1" s="72"/>
      <c r="AF1" s="72"/>
      <c r="AG1" s="72"/>
      <c r="AH1" s="72"/>
      <c r="AI1" s="72"/>
    </row>
    <row r="3" spans="1:41" ht="13" x14ac:dyDescent="0.3">
      <c r="B3" s="18" t="s">
        <v>22</v>
      </c>
      <c r="C3" s="71" t="s">
        <v>113</v>
      </c>
      <c r="D3" s="71"/>
      <c r="E3" s="18"/>
      <c r="F3" s="59" t="s">
        <v>105</v>
      </c>
      <c r="G3" s="59"/>
      <c r="H3" s="59"/>
      <c r="I3" s="59"/>
      <c r="J3" s="59"/>
      <c r="K3" s="59"/>
      <c r="L3" s="71" t="s">
        <v>115</v>
      </c>
      <c r="M3" s="71"/>
      <c r="N3" s="71"/>
      <c r="O3" s="71"/>
      <c r="P3" s="71"/>
      <c r="Q3" s="71"/>
      <c r="R3" s="71"/>
      <c r="S3" s="71"/>
      <c r="T3" s="71"/>
      <c r="U3" s="71"/>
      <c r="V3" s="71"/>
      <c r="W3" s="71"/>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104</v>
      </c>
      <c r="C5" s="70" t="s">
        <v>116</v>
      </c>
      <c r="D5" s="71"/>
      <c r="E5" s="18"/>
      <c r="F5" s="59" t="s">
        <v>114</v>
      </c>
      <c r="G5" s="59"/>
      <c r="H5" s="59"/>
      <c r="I5" s="59"/>
      <c r="J5" s="59"/>
      <c r="K5" s="59"/>
      <c r="L5" s="73">
        <v>45263</v>
      </c>
      <c r="M5" s="74"/>
      <c r="N5" s="74"/>
      <c r="O5" s="74"/>
      <c r="P5" s="59"/>
      <c r="Q5" s="59"/>
      <c r="R5" s="59"/>
      <c r="S5" s="59"/>
      <c r="T5" s="59"/>
      <c r="U5" s="59"/>
      <c r="V5" s="59"/>
      <c r="W5" s="59"/>
      <c r="X5" s="18"/>
      <c r="Y5" s="18"/>
      <c r="Z5" s="18"/>
      <c r="AA5" s="18"/>
      <c r="AB5" s="18"/>
      <c r="AC5" s="18"/>
      <c r="AD5" s="18"/>
      <c r="AE5" s="18"/>
      <c r="AF5" s="18"/>
      <c r="AG5" s="18"/>
      <c r="AH5" s="18"/>
      <c r="AI5" s="18"/>
    </row>
    <row r="6" spans="1:41" ht="13" x14ac:dyDescent="0.3">
      <c r="B6" s="18"/>
      <c r="C6" s="52" t="s">
        <v>117</v>
      </c>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9" spans="1:41" ht="12.5" x14ac:dyDescent="0.25">
      <c r="A9" s="6"/>
      <c r="B9" s="29" t="s">
        <v>27</v>
      </c>
      <c r="C9" s="57" t="s">
        <v>102</v>
      </c>
      <c r="D9" s="58"/>
      <c r="E9" s="58"/>
      <c r="F9" s="58"/>
      <c r="G9" s="58"/>
      <c r="H9" s="58"/>
      <c r="I9" s="58"/>
      <c r="J9" s="58"/>
      <c r="K9" s="58"/>
      <c r="L9" s="58"/>
      <c r="M9" s="58"/>
      <c r="N9" s="58"/>
      <c r="O9" s="58"/>
      <c r="P9" s="58"/>
      <c r="Q9" s="58"/>
      <c r="R9" s="58"/>
      <c r="S9" s="58"/>
      <c r="T9" s="58"/>
      <c r="U9" s="58"/>
      <c r="V9" s="58"/>
      <c r="W9" s="58"/>
      <c r="X9" s="58"/>
      <c r="Y9" s="58"/>
      <c r="Z9" s="58"/>
      <c r="AA9" s="58"/>
      <c r="AB9" s="58"/>
      <c r="AC9" s="58"/>
      <c r="AD9" s="58"/>
      <c r="AE9" s="58"/>
      <c r="AF9" s="58"/>
      <c r="AG9" s="58"/>
      <c r="AH9" s="58"/>
      <c r="AI9" s="17"/>
    </row>
    <row r="10" spans="1:41" ht="13" x14ac:dyDescent="0.3">
      <c r="A10" s="6"/>
      <c r="C10" s="57" t="s">
        <v>28</v>
      </c>
      <c r="D10" s="58"/>
      <c r="E10" s="58"/>
      <c r="F10" s="58"/>
      <c r="G10" s="58"/>
      <c r="H10" s="58"/>
      <c r="I10" s="66"/>
      <c r="J10" s="67"/>
      <c r="K10" s="67"/>
      <c r="L10" s="67"/>
      <c r="M10" s="57" t="s">
        <v>67</v>
      </c>
      <c r="N10" s="58"/>
      <c r="O10" s="58"/>
      <c r="P10" s="58"/>
      <c r="Q10" s="58"/>
      <c r="R10" s="58"/>
      <c r="S10" s="58"/>
      <c r="T10" s="58"/>
      <c r="U10" s="58"/>
      <c r="V10" s="58"/>
      <c r="W10" s="58"/>
      <c r="X10" s="58"/>
      <c r="Y10" s="58"/>
      <c r="Z10" s="58"/>
      <c r="AA10" s="58"/>
      <c r="AB10" s="58"/>
      <c r="AC10" s="58"/>
      <c r="AD10" s="58"/>
      <c r="AE10" s="58"/>
      <c r="AF10" s="58"/>
      <c r="AG10" s="58"/>
      <c r="AH10" s="58"/>
      <c r="AI10" s="17"/>
    </row>
    <row r="11" spans="1:41" ht="13" x14ac:dyDescent="0.3">
      <c r="A11" s="6"/>
      <c r="C11" s="57" t="s">
        <v>32</v>
      </c>
      <c r="D11" s="58"/>
      <c r="E11" s="58"/>
      <c r="F11" s="58"/>
      <c r="G11" s="58"/>
      <c r="H11" s="58"/>
      <c r="I11" s="55"/>
      <c r="J11" s="56"/>
      <c r="K11" s="56"/>
      <c r="L11" s="56"/>
      <c r="M11" s="57" t="s">
        <v>31</v>
      </c>
      <c r="N11" s="58"/>
      <c r="O11" s="58"/>
      <c r="P11" s="58"/>
      <c r="Q11" s="58"/>
      <c r="R11" s="58"/>
      <c r="S11" s="58"/>
      <c r="T11" s="58"/>
      <c r="U11" s="58"/>
      <c r="V11" s="58"/>
      <c r="W11" s="58"/>
      <c r="X11" s="58"/>
      <c r="Y11" s="58"/>
      <c r="Z11" s="58"/>
      <c r="AA11" s="58"/>
      <c r="AB11" s="58"/>
      <c r="AC11" s="58"/>
      <c r="AD11" s="58"/>
      <c r="AE11" s="58"/>
      <c r="AF11" s="58"/>
      <c r="AG11" s="58"/>
      <c r="AH11" s="58"/>
      <c r="AI11" s="17"/>
    </row>
    <row r="12" spans="1:41" ht="13" x14ac:dyDescent="0.3">
      <c r="A12" s="6"/>
      <c r="C12" s="64"/>
      <c r="D12" s="65"/>
      <c r="E12" s="65"/>
      <c r="F12" s="65"/>
      <c r="G12" s="65"/>
      <c r="H12" s="65"/>
      <c r="I12" s="65"/>
      <c r="J12" s="65"/>
      <c r="K12" s="65"/>
      <c r="L12" s="65"/>
      <c r="M12" s="65"/>
      <c r="N12" s="65"/>
      <c r="O12" s="65"/>
      <c r="P12" s="65"/>
      <c r="Q12" s="65"/>
      <c r="R12" s="65"/>
      <c r="S12" s="65"/>
      <c r="T12" s="65"/>
      <c r="U12" s="65"/>
      <c r="V12" s="65"/>
      <c r="W12" s="65"/>
      <c r="X12" s="65"/>
      <c r="Y12" s="65"/>
      <c r="Z12" s="65"/>
      <c r="AA12" s="65"/>
      <c r="AB12" s="65"/>
      <c r="AC12" s="65"/>
      <c r="AD12" s="65"/>
      <c r="AE12" s="65"/>
      <c r="AF12" s="65"/>
      <c r="AG12" s="65"/>
      <c r="AH12" s="65"/>
      <c r="AI12" s="17"/>
    </row>
    <row r="13" spans="1:41" x14ac:dyDescent="0.2">
      <c r="A13" s="6"/>
      <c r="C13" s="63"/>
      <c r="D13" s="63"/>
      <c r="E13" s="63"/>
      <c r="F13" s="63"/>
      <c r="G13" s="63"/>
      <c r="H13" s="63"/>
      <c r="I13" s="63"/>
      <c r="J13" s="63"/>
      <c r="K13" s="63"/>
      <c r="L13" s="63"/>
      <c r="M13" s="63"/>
      <c r="N13" s="63"/>
      <c r="O13" s="63"/>
      <c r="P13" s="63"/>
      <c r="Q13" s="63"/>
      <c r="R13" s="63"/>
      <c r="S13" s="63"/>
      <c r="T13" s="63"/>
      <c r="U13" s="63"/>
      <c r="V13" s="63"/>
      <c r="W13" s="63"/>
      <c r="X13" s="63"/>
      <c r="Y13" s="63"/>
      <c r="Z13" s="63"/>
      <c r="AA13" s="63"/>
      <c r="AB13" s="63"/>
      <c r="AC13" s="63"/>
      <c r="AD13" s="63"/>
      <c r="AE13" s="63"/>
      <c r="AF13" s="63"/>
      <c r="AG13" s="63"/>
      <c r="AI13" s="17"/>
    </row>
    <row r="14" spans="1:41" ht="13.9" customHeight="1" x14ac:dyDescent="0.2">
      <c r="A14" s="6"/>
      <c r="C14" s="63"/>
      <c r="D14" s="63"/>
      <c r="E14" s="63"/>
      <c r="F14" s="63"/>
      <c r="G14" s="63"/>
      <c r="H14" s="63"/>
      <c r="I14" s="63"/>
      <c r="J14" s="63"/>
      <c r="K14" s="63"/>
      <c r="L14" s="63"/>
      <c r="M14" s="63"/>
      <c r="N14" s="63"/>
      <c r="O14" s="63"/>
      <c r="P14" s="63"/>
      <c r="Q14" s="63"/>
      <c r="R14" s="63"/>
      <c r="S14" s="63"/>
      <c r="T14" s="63"/>
      <c r="U14" s="63"/>
      <c r="V14" s="63"/>
      <c r="W14" s="63"/>
      <c r="X14" s="63"/>
      <c r="Y14" s="63"/>
      <c r="Z14" s="63"/>
      <c r="AA14" s="63"/>
      <c r="AB14" s="63"/>
      <c r="AC14" s="63"/>
      <c r="AD14" s="63"/>
      <c r="AE14" s="63"/>
      <c r="AF14" s="63"/>
      <c r="AG14" s="63"/>
      <c r="AI14" s="17"/>
    </row>
    <row r="15" spans="1:41" s="34" customFormat="1" ht="12.5" x14ac:dyDescent="0.25">
      <c r="A15" s="45"/>
      <c r="C15" s="53"/>
      <c r="D15" s="54"/>
      <c r="E15" s="54"/>
      <c r="F15" s="54"/>
      <c r="G15" s="54"/>
      <c r="H15" s="54"/>
      <c r="I15" s="54"/>
      <c r="J15" s="54"/>
      <c r="K15" s="54"/>
      <c r="L15" s="54"/>
      <c r="M15" s="54"/>
      <c r="N15" s="54"/>
      <c r="O15" s="54"/>
      <c r="P15" s="54"/>
      <c r="Q15" s="54"/>
      <c r="R15" s="54"/>
      <c r="S15" s="54"/>
      <c r="T15" s="54"/>
      <c r="U15" s="54"/>
      <c r="V15" s="54"/>
      <c r="W15" s="54"/>
      <c r="X15" s="54"/>
      <c r="Y15" s="54"/>
      <c r="Z15" s="54"/>
      <c r="AA15" s="54"/>
      <c r="AB15" s="54"/>
      <c r="AC15" s="54"/>
      <c r="AD15" s="54"/>
      <c r="AE15" s="54"/>
      <c r="AF15" s="54"/>
      <c r="AG15" s="54"/>
      <c r="AH15" s="54"/>
      <c r="AI15" s="46"/>
      <c r="AK15" s="47"/>
    </row>
    <row r="16" spans="1:41" ht="12.5" x14ac:dyDescent="0.25">
      <c r="A16" s="6"/>
      <c r="C16" s="53"/>
      <c r="D16" s="54"/>
      <c r="E16" s="54"/>
      <c r="F16" s="54"/>
      <c r="G16" s="54"/>
      <c r="H16" s="54"/>
      <c r="I16" s="54"/>
      <c r="J16" s="54"/>
      <c r="K16" s="54"/>
      <c r="L16" s="54"/>
      <c r="M16" s="54"/>
      <c r="N16" s="54"/>
      <c r="O16" s="54"/>
      <c r="P16" s="54"/>
      <c r="Q16" s="54"/>
      <c r="R16" s="54"/>
      <c r="S16" s="54"/>
      <c r="T16" s="54"/>
      <c r="U16" s="54"/>
      <c r="V16" s="54"/>
      <c r="W16" s="54"/>
      <c r="X16" s="54"/>
      <c r="Y16" s="54"/>
      <c r="Z16" s="54"/>
      <c r="AA16" s="54"/>
      <c r="AB16" s="54"/>
      <c r="AC16" s="54"/>
      <c r="AD16" s="54"/>
      <c r="AE16" s="54"/>
      <c r="AF16" s="54"/>
      <c r="AG16" s="54"/>
      <c r="AH16" s="54"/>
      <c r="AI16" s="17"/>
    </row>
    <row r="17" spans="1:37" ht="12.5" x14ac:dyDescent="0.25">
      <c r="A17" s="6"/>
      <c r="C17" s="53"/>
      <c r="D17" s="54"/>
      <c r="E17" s="54"/>
      <c r="F17" s="54"/>
      <c r="G17" s="54"/>
      <c r="H17" s="54"/>
      <c r="I17" s="54"/>
      <c r="J17" s="54"/>
      <c r="K17" s="54"/>
      <c r="L17" s="54"/>
      <c r="M17" s="54"/>
      <c r="N17" s="54"/>
      <c r="O17" s="54"/>
      <c r="P17" s="54"/>
      <c r="Q17" s="54"/>
      <c r="R17" s="54"/>
      <c r="S17" s="54"/>
      <c r="T17" s="54"/>
      <c r="U17" s="54"/>
      <c r="V17" s="54"/>
      <c r="W17" s="54"/>
      <c r="X17" s="54"/>
      <c r="Y17" s="54"/>
      <c r="Z17" s="54"/>
      <c r="AA17" s="54"/>
      <c r="AB17" s="54"/>
      <c r="AC17" s="54"/>
      <c r="AD17" s="54"/>
      <c r="AE17" s="54"/>
      <c r="AF17" s="54"/>
      <c r="AG17" s="54"/>
      <c r="AH17" s="54"/>
      <c r="AI17" s="17"/>
    </row>
    <row r="18" spans="1:37" ht="12.5" x14ac:dyDescent="0.25">
      <c r="A18" s="6"/>
      <c r="C18" s="61"/>
      <c r="D18" s="62"/>
      <c r="E18" s="62"/>
      <c r="F18" s="62"/>
      <c r="G18" s="62"/>
      <c r="H18" s="62"/>
      <c r="I18" s="62"/>
      <c r="J18" s="62"/>
      <c r="K18" s="62"/>
      <c r="L18" s="62"/>
      <c r="M18" s="62"/>
      <c r="N18" s="62"/>
      <c r="O18" s="62"/>
      <c r="P18" s="62"/>
      <c r="Q18" s="62"/>
      <c r="R18" s="62"/>
      <c r="S18" s="62"/>
      <c r="T18" s="62"/>
      <c r="U18" s="62"/>
      <c r="V18" s="62"/>
      <c r="W18" s="62"/>
      <c r="X18" s="62"/>
      <c r="Y18" s="62"/>
      <c r="Z18" s="62"/>
      <c r="AA18" s="62"/>
      <c r="AB18" s="62"/>
      <c r="AC18" s="62"/>
      <c r="AD18" s="62"/>
      <c r="AE18" s="62"/>
      <c r="AF18" s="62"/>
      <c r="AG18" s="62"/>
      <c r="AH18" s="62"/>
      <c r="AI18" s="17"/>
    </row>
    <row r="19" spans="1:37" ht="13.9" customHeight="1" x14ac:dyDescent="0.25">
      <c r="A19" s="6"/>
      <c r="C19" s="61"/>
      <c r="D19" s="62"/>
      <c r="E19" s="62"/>
      <c r="F19" s="62"/>
      <c r="G19" s="62"/>
      <c r="H19" s="62"/>
      <c r="I19" s="62"/>
      <c r="J19" s="62"/>
      <c r="K19" s="62"/>
      <c r="L19" s="62"/>
      <c r="M19" s="62"/>
      <c r="N19" s="62"/>
      <c r="O19" s="62"/>
      <c r="P19" s="62"/>
      <c r="Q19" s="62"/>
      <c r="R19" s="62"/>
      <c r="S19" s="62"/>
      <c r="T19" s="62"/>
      <c r="U19" s="62"/>
      <c r="V19" s="62"/>
      <c r="W19" s="62"/>
      <c r="X19" s="62"/>
      <c r="Y19" s="62"/>
      <c r="Z19" s="62"/>
      <c r="AA19" s="62"/>
      <c r="AB19" s="62"/>
      <c r="AC19" s="62"/>
      <c r="AD19" s="62"/>
      <c r="AE19" s="62"/>
      <c r="AF19" s="62"/>
      <c r="AG19" s="62"/>
      <c r="AH19" s="62"/>
      <c r="AI19" s="17"/>
    </row>
    <row r="20" spans="1:37" ht="12.5" x14ac:dyDescent="0.25">
      <c r="A20" s="6"/>
      <c r="C20" s="61"/>
      <c r="D20" s="62"/>
      <c r="E20" s="62"/>
      <c r="F20" s="62"/>
      <c r="G20" s="62"/>
      <c r="H20" s="62"/>
      <c r="I20" s="62"/>
      <c r="J20" s="62"/>
      <c r="K20" s="62"/>
      <c r="L20" s="62"/>
      <c r="M20" s="62"/>
      <c r="N20" s="62"/>
      <c r="O20" s="62"/>
      <c r="P20" s="62"/>
      <c r="Q20" s="62"/>
      <c r="R20" s="62"/>
      <c r="S20" s="62"/>
      <c r="T20" s="62"/>
      <c r="U20" s="62"/>
      <c r="V20" s="62"/>
      <c r="W20" s="62"/>
      <c r="X20" s="62"/>
      <c r="Y20" s="62"/>
      <c r="Z20" s="62"/>
      <c r="AA20" s="62"/>
      <c r="AB20" s="62"/>
      <c r="AC20" s="62"/>
      <c r="AD20" s="62"/>
      <c r="AE20" s="62"/>
      <c r="AF20" s="62"/>
      <c r="AG20" s="62"/>
      <c r="AH20" s="62"/>
      <c r="AI20" s="17"/>
    </row>
    <row r="21" spans="1:37" x14ac:dyDescent="0.2">
      <c r="A21" s="6"/>
      <c r="AI21" s="17"/>
    </row>
    <row r="22" spans="1:37" x14ac:dyDescent="0.2">
      <c r="A22" s="6"/>
      <c r="AI22" s="17"/>
    </row>
    <row r="24" spans="1:37" s="3" customFormat="1" ht="11.5" x14ac:dyDescent="0.25">
      <c r="B24" s="60"/>
      <c r="C24" s="60"/>
      <c r="D24" s="21"/>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c r="AG24" s="22"/>
      <c r="AH24" s="22"/>
      <c r="AI24" s="22"/>
      <c r="AJ24" s="68"/>
      <c r="AK24" s="68"/>
    </row>
    <row r="25" spans="1:37" s="3" customFormat="1" ht="11.5" x14ac:dyDescent="0.25">
      <c r="A25" s="69"/>
      <c r="B25" s="21"/>
      <c r="C25" s="23"/>
      <c r="D25" s="21"/>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15"/>
      <c r="AK25" s="7"/>
    </row>
    <row r="26" spans="1:37" s="3" customFormat="1" ht="12" customHeight="1" x14ac:dyDescent="0.25">
      <c r="A26" s="69"/>
      <c r="B26" s="21"/>
      <c r="C26" s="23"/>
      <c r="D26" s="21"/>
      <c r="E26" s="25"/>
      <c r="F26" s="25"/>
      <c r="G26" s="25"/>
      <c r="H26" s="25"/>
      <c r="I26" s="25"/>
      <c r="J26" s="25"/>
      <c r="K26" s="25"/>
      <c r="L26" s="25"/>
      <c r="M26" s="25"/>
      <c r="N26" s="25"/>
      <c r="O26" s="25"/>
      <c r="P26" s="25"/>
      <c r="Q26" s="25"/>
      <c r="R26" s="25"/>
      <c r="S26" s="25"/>
      <c r="T26" s="25"/>
      <c r="U26" s="25"/>
      <c r="V26" s="25"/>
      <c r="W26" s="25"/>
      <c r="X26" s="25"/>
      <c r="Y26" s="25"/>
      <c r="Z26" s="25"/>
      <c r="AA26" s="25"/>
      <c r="AB26" s="25"/>
      <c r="AC26" s="25"/>
      <c r="AD26" s="25"/>
      <c r="AE26" s="25"/>
      <c r="AF26" s="25"/>
      <c r="AG26" s="25"/>
      <c r="AH26" s="25"/>
      <c r="AI26" s="25"/>
      <c r="AJ26" s="15"/>
      <c r="AK26" s="7"/>
    </row>
    <row r="27" spans="1:37" s="3" customFormat="1" ht="12" customHeight="1" x14ac:dyDescent="0.25">
      <c r="A27" s="69"/>
      <c r="B27" s="21"/>
      <c r="C27" s="23"/>
      <c r="D27" s="21"/>
      <c r="E27" s="25"/>
      <c r="F27" s="25"/>
      <c r="G27" s="25"/>
      <c r="H27" s="25"/>
      <c r="I27" s="25"/>
      <c r="J27" s="25"/>
      <c r="K27" s="25"/>
      <c r="L27" s="25"/>
      <c r="M27" s="25"/>
      <c r="N27" s="25"/>
      <c r="O27" s="25"/>
      <c r="P27" s="25"/>
      <c r="Q27" s="25"/>
      <c r="R27" s="25"/>
      <c r="S27" s="25"/>
      <c r="T27" s="25"/>
      <c r="U27" s="25"/>
      <c r="V27" s="25"/>
      <c r="W27" s="25"/>
      <c r="X27" s="25"/>
      <c r="Y27" s="25"/>
      <c r="Z27" s="25"/>
      <c r="AA27" s="25"/>
      <c r="AB27" s="25"/>
      <c r="AC27" s="25"/>
      <c r="AD27" s="25"/>
      <c r="AE27" s="25"/>
      <c r="AF27" s="25"/>
      <c r="AG27" s="25"/>
      <c r="AH27" s="25"/>
      <c r="AI27" s="25"/>
      <c r="AJ27" s="15"/>
      <c r="AK27" s="7"/>
    </row>
    <row r="28" spans="1:37" s="3" customFormat="1" ht="12" customHeight="1" x14ac:dyDescent="0.25">
      <c r="A28" s="69"/>
      <c r="B28" s="21"/>
      <c r="C28" s="23"/>
      <c r="D28" s="21"/>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25"/>
      <c r="AF28" s="25"/>
      <c r="AG28" s="25"/>
      <c r="AH28" s="25"/>
      <c r="AI28" s="25"/>
      <c r="AJ28" s="15"/>
      <c r="AK28" s="7"/>
    </row>
    <row r="29" spans="1:37" s="3" customFormat="1" ht="12" customHeight="1" x14ac:dyDescent="0.25">
      <c r="A29" s="69"/>
      <c r="B29" s="21"/>
      <c r="C29" s="23"/>
      <c r="D29" s="21"/>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24"/>
      <c r="AG29" s="24"/>
      <c r="AH29" s="24"/>
      <c r="AI29" s="24"/>
      <c r="AJ29" s="15"/>
      <c r="AK29" s="7"/>
    </row>
    <row r="30" spans="1:37" s="3" customFormat="1" ht="12" customHeight="1" x14ac:dyDescent="0.25">
      <c r="A30" s="69"/>
      <c r="B30" s="21"/>
      <c r="C30" s="23"/>
      <c r="D30" s="21"/>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4"/>
      <c r="AH30" s="24"/>
      <c r="AI30" s="24"/>
      <c r="AJ30" s="15"/>
      <c r="AK30" s="7"/>
    </row>
    <row r="31" spans="1:37" s="3" customFormat="1" ht="12" customHeight="1" x14ac:dyDescent="0.25">
      <c r="A31" s="69"/>
      <c r="B31" s="21"/>
      <c r="C31" s="23"/>
      <c r="D31" s="21"/>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15"/>
      <c r="AK31" s="7"/>
    </row>
    <row r="32" spans="1:37" s="3" customFormat="1" ht="12" customHeight="1" x14ac:dyDescent="0.25">
      <c r="A32" s="69"/>
      <c r="B32" s="26"/>
      <c r="C32" s="27"/>
      <c r="D32" s="28"/>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15"/>
      <c r="AK32" s="7"/>
    </row>
    <row r="33" spans="1:37" s="3" customFormat="1" ht="12" customHeight="1" x14ac:dyDescent="0.25">
      <c r="A33" s="69"/>
      <c r="B33" s="21"/>
      <c r="C33" s="23"/>
      <c r="D33" s="21"/>
      <c r="E33" s="25"/>
      <c r="F33" s="25"/>
      <c r="G33" s="25"/>
      <c r="H33" s="25"/>
      <c r="I33" s="25"/>
      <c r="J33" s="25"/>
      <c r="K33" s="25"/>
      <c r="L33" s="25"/>
      <c r="M33" s="25"/>
      <c r="N33" s="25"/>
      <c r="O33" s="25"/>
      <c r="P33" s="25"/>
      <c r="Q33" s="25"/>
      <c r="R33" s="25"/>
      <c r="S33" s="25"/>
      <c r="T33" s="25"/>
      <c r="U33" s="25"/>
      <c r="V33" s="25"/>
      <c r="W33" s="25"/>
      <c r="X33" s="25"/>
      <c r="Y33" s="25"/>
      <c r="Z33" s="25"/>
      <c r="AA33" s="25"/>
      <c r="AB33" s="25"/>
      <c r="AC33" s="25"/>
      <c r="AD33" s="25"/>
      <c r="AE33" s="25"/>
      <c r="AF33" s="25"/>
      <c r="AG33" s="25"/>
      <c r="AH33" s="25"/>
      <c r="AI33" s="25"/>
      <c r="AJ33" s="15"/>
      <c r="AK33" s="7"/>
    </row>
    <row r="34" spans="1:37" s="3" customFormat="1" ht="12" customHeight="1" x14ac:dyDescent="0.25">
      <c r="A34" s="69"/>
      <c r="B34" s="21"/>
      <c r="C34" s="23"/>
      <c r="D34" s="21"/>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4"/>
      <c r="AH34" s="24"/>
      <c r="AI34" s="24"/>
      <c r="AJ34" s="15"/>
      <c r="AK34" s="7"/>
    </row>
    <row r="35" spans="1:37" s="3" customFormat="1" ht="12" customHeight="1" x14ac:dyDescent="0.25">
      <c r="A35" s="69"/>
      <c r="B35" s="21"/>
      <c r="C35" s="23"/>
      <c r="D35" s="21"/>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24"/>
      <c r="AG35" s="24"/>
      <c r="AH35" s="24"/>
      <c r="AI35" s="24"/>
      <c r="AJ35" s="15"/>
      <c r="AK35" s="7"/>
    </row>
    <row r="36" spans="1:37" s="3" customFormat="1" x14ac:dyDescent="0.25"/>
    <row r="37" spans="1:37" ht="12.5" x14ac:dyDescent="0.25">
      <c r="B37" s="18"/>
      <c r="C37" s="59"/>
      <c r="D37" s="59"/>
      <c r="E37" s="59"/>
      <c r="F37" s="59"/>
      <c r="G37" s="59"/>
      <c r="H37" s="59"/>
      <c r="I37" s="59"/>
      <c r="J37" s="59"/>
      <c r="K37" s="59"/>
      <c r="L37" s="59"/>
      <c r="M37" s="59"/>
      <c r="N37" s="18"/>
      <c r="O37" s="59"/>
      <c r="P37" s="59"/>
      <c r="Q37" s="59"/>
      <c r="R37" s="59"/>
      <c r="S37" s="59"/>
    </row>
    <row r="38" spans="1:37" ht="12.5" x14ac:dyDescent="0.25">
      <c r="B38" s="59"/>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row>
  </sheetData>
  <mergeCells count="31">
    <mergeCell ref="C5:D5"/>
    <mergeCell ref="F5:K5"/>
    <mergeCell ref="A1:AI1"/>
    <mergeCell ref="C3:D3"/>
    <mergeCell ref="F3:K3"/>
    <mergeCell ref="L3:W3"/>
    <mergeCell ref="L5:W5"/>
    <mergeCell ref="AJ24:AK24"/>
    <mergeCell ref="A25:A30"/>
    <mergeCell ref="A31:A35"/>
    <mergeCell ref="C37:M37"/>
    <mergeCell ref="O37:P37"/>
    <mergeCell ref="Q37:S37"/>
    <mergeCell ref="C9:AH9"/>
    <mergeCell ref="C12:AH12"/>
    <mergeCell ref="C10:H10"/>
    <mergeCell ref="I10:L10"/>
    <mergeCell ref="M10:AH10"/>
    <mergeCell ref="C16:AH16"/>
    <mergeCell ref="C15:AH15"/>
    <mergeCell ref="I11:L11"/>
    <mergeCell ref="M11:AH11"/>
    <mergeCell ref="B38:AI38"/>
    <mergeCell ref="C11:H11"/>
    <mergeCell ref="B24:C24"/>
    <mergeCell ref="C17:AH17"/>
    <mergeCell ref="C18:AH18"/>
    <mergeCell ref="C19:AH19"/>
    <mergeCell ref="C20:AH20"/>
    <mergeCell ref="C13:AG13"/>
    <mergeCell ref="C14:AG14"/>
  </mergeCells>
  <pageMargins left="0.7" right="0.7" top="0.75" bottom="0.75" header="0.3" footer="0.3"/>
  <pageSetup paperSize="9" scale="89" orientation="landscape" r:id="rId1"/>
  <colBreaks count="1" manualBreakCount="1">
    <brk id="3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4B6EC-5A1F-4BB1-8F9A-614E3698D945}">
  <dimension ref="A1:AO35"/>
  <sheetViews>
    <sheetView view="pageBreakPreview" topLeftCell="A15" zoomScale="130" zoomScaleNormal="100" zoomScaleSheetLayoutView="130" workbookViewId="0">
      <selection activeCell="B35" sqref="B35:AI35"/>
    </sheetView>
  </sheetViews>
  <sheetFormatPr defaultColWidth="9.1796875" defaultRowHeight="10" x14ac:dyDescent="0.2"/>
  <cols>
    <col min="1" max="1" width="9.1796875" style="1"/>
    <col min="2" max="2" width="21.54296875" style="1" customWidth="1"/>
    <col min="3" max="3" width="3.7265625" style="1" customWidth="1"/>
    <col min="4" max="4" width="23.81640625" style="1" customWidth="1"/>
    <col min="5"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72" t="s">
        <v>29</v>
      </c>
      <c r="B1" s="72"/>
      <c r="C1" s="72"/>
      <c r="D1" s="72"/>
      <c r="E1" s="72"/>
      <c r="F1" s="72"/>
      <c r="G1" s="72"/>
      <c r="H1" s="72"/>
      <c r="I1" s="72"/>
      <c r="J1" s="72"/>
      <c r="K1" s="72"/>
      <c r="L1" s="72"/>
      <c r="M1" s="72"/>
      <c r="N1" s="72"/>
      <c r="O1" s="72"/>
      <c r="P1" s="72"/>
      <c r="Q1" s="72"/>
      <c r="R1" s="72"/>
      <c r="S1" s="72"/>
      <c r="T1" s="72"/>
      <c r="U1" s="72"/>
      <c r="V1" s="72"/>
      <c r="W1" s="72"/>
      <c r="X1" s="72"/>
      <c r="Y1" s="72"/>
      <c r="Z1" s="72"/>
      <c r="AA1" s="72"/>
      <c r="AB1" s="72"/>
      <c r="AC1" s="72"/>
      <c r="AD1" s="72"/>
      <c r="AE1" s="72"/>
      <c r="AF1" s="72"/>
      <c r="AG1" s="72"/>
      <c r="AH1" s="72"/>
      <c r="AI1" s="72"/>
    </row>
    <row r="3" spans="1:41" ht="13" x14ac:dyDescent="0.3">
      <c r="B3" s="18" t="s">
        <v>22</v>
      </c>
      <c r="C3" s="71" t="s">
        <v>113</v>
      </c>
      <c r="D3" s="71"/>
      <c r="E3" s="18"/>
      <c r="F3" s="59" t="s">
        <v>105</v>
      </c>
      <c r="G3" s="59"/>
      <c r="H3" s="59"/>
      <c r="I3" s="59"/>
      <c r="J3" s="59"/>
      <c r="K3" s="59"/>
      <c r="L3" s="71" t="s">
        <v>115</v>
      </c>
      <c r="M3" s="71"/>
      <c r="N3" s="71"/>
      <c r="O3" s="71"/>
      <c r="P3" s="71"/>
      <c r="Q3" s="71"/>
      <c r="R3" s="71"/>
      <c r="S3" s="71"/>
      <c r="T3" s="71"/>
      <c r="U3" s="71"/>
      <c r="V3" s="71"/>
      <c r="W3" s="71"/>
      <c r="X3" s="59" t="s">
        <v>19</v>
      </c>
      <c r="Y3" s="59"/>
      <c r="Z3" s="59"/>
      <c r="AA3" s="59"/>
      <c r="AB3" s="59"/>
      <c r="AC3" s="59"/>
      <c r="AD3" s="71" t="s">
        <v>99</v>
      </c>
      <c r="AE3" s="71"/>
      <c r="AF3" s="71"/>
      <c r="AG3" s="71"/>
      <c r="AH3" s="71"/>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104</v>
      </c>
      <c r="C5" s="70" t="s">
        <v>116</v>
      </c>
      <c r="D5" s="71"/>
      <c r="E5" s="18"/>
      <c r="F5" s="59" t="s">
        <v>24</v>
      </c>
      <c r="G5" s="59"/>
      <c r="H5" s="59"/>
      <c r="I5" s="59"/>
      <c r="J5" s="59"/>
      <c r="K5" s="59"/>
      <c r="L5" s="66"/>
      <c r="M5" s="67"/>
      <c r="N5" s="67"/>
      <c r="O5" s="67"/>
      <c r="P5" s="58"/>
      <c r="Q5" s="58"/>
      <c r="R5" s="58"/>
      <c r="S5" s="58"/>
      <c r="T5" s="58"/>
      <c r="U5" s="58"/>
      <c r="V5" s="58"/>
      <c r="W5" s="58"/>
      <c r="X5" s="59" t="s">
        <v>33</v>
      </c>
      <c r="Y5" s="58"/>
      <c r="Z5" s="58"/>
      <c r="AA5" s="58"/>
      <c r="AB5" s="58"/>
      <c r="AC5" s="58"/>
      <c r="AD5" s="75" t="s">
        <v>34</v>
      </c>
      <c r="AE5" s="76"/>
      <c r="AF5" s="18"/>
      <c r="AG5" s="18"/>
      <c r="AH5" s="18"/>
      <c r="AI5" s="18"/>
    </row>
    <row r="6" spans="1:41" ht="13" x14ac:dyDescent="0.3">
      <c r="B6" s="18"/>
      <c r="C6" s="52" t="s">
        <v>117</v>
      </c>
      <c r="D6" s="18"/>
      <c r="E6" s="18"/>
      <c r="F6" s="18"/>
      <c r="G6" s="18"/>
      <c r="H6" s="18"/>
      <c r="I6" s="18"/>
      <c r="J6" s="18"/>
      <c r="K6" s="18"/>
      <c r="L6" s="18"/>
      <c r="M6" s="18"/>
      <c r="N6" s="18"/>
      <c r="O6" s="18"/>
      <c r="P6" s="18"/>
      <c r="Q6" s="18"/>
      <c r="R6" s="18"/>
      <c r="S6" s="18"/>
      <c r="T6" s="18"/>
      <c r="U6" s="18"/>
      <c r="V6" s="18"/>
      <c r="W6" s="18"/>
      <c r="X6" s="77" t="s">
        <v>106</v>
      </c>
      <c r="Y6" s="77"/>
      <c r="Z6" s="77"/>
      <c r="AA6" s="77"/>
      <c r="AB6" s="77"/>
      <c r="AC6" s="77"/>
      <c r="AD6" s="77"/>
      <c r="AE6" s="77"/>
      <c r="AF6" s="77"/>
      <c r="AG6" s="77"/>
      <c r="AH6" s="77"/>
      <c r="AI6" s="77"/>
    </row>
    <row r="7" spans="1:41" ht="13" x14ac:dyDescent="0.3">
      <c r="B7" s="18" t="s">
        <v>30</v>
      </c>
      <c r="C7" s="18"/>
      <c r="D7" s="30"/>
      <c r="E7" s="18"/>
      <c r="F7" s="59" t="s">
        <v>25</v>
      </c>
      <c r="G7" s="59"/>
      <c r="H7" s="59"/>
      <c r="I7" s="59"/>
      <c r="J7" s="59"/>
      <c r="K7" s="59"/>
      <c r="L7" s="75"/>
      <c r="M7" s="75"/>
      <c r="N7" s="75"/>
      <c r="O7" s="75"/>
      <c r="P7" s="58"/>
      <c r="Q7" s="58"/>
      <c r="R7" s="58"/>
      <c r="S7" s="58"/>
      <c r="T7" s="58"/>
      <c r="U7" s="58"/>
      <c r="V7" s="58"/>
      <c r="W7" s="18"/>
      <c r="X7" s="77"/>
      <c r="Y7" s="77"/>
      <c r="Z7" s="77"/>
      <c r="AA7" s="77"/>
      <c r="AB7" s="77"/>
      <c r="AC7" s="77"/>
      <c r="AD7" s="77"/>
      <c r="AE7" s="77"/>
      <c r="AF7" s="77"/>
      <c r="AG7" s="77"/>
      <c r="AH7" s="77"/>
      <c r="AI7" s="77"/>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8" t="s">
        <v>0</v>
      </c>
      <c r="C22" s="78"/>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8"/>
      <c r="AK22" s="68"/>
    </row>
    <row r="23" spans="1:37" s="3" customFormat="1" ht="11.5" x14ac:dyDescent="0.25">
      <c r="A23" s="79" t="s">
        <v>70</v>
      </c>
      <c r="B23" s="11"/>
      <c r="C23" s="12"/>
      <c r="D23" s="9" t="s">
        <v>12</v>
      </c>
      <c r="E23" s="13">
        <v>30</v>
      </c>
      <c r="F23" s="13">
        <v>30</v>
      </c>
      <c r="G23" s="13">
        <v>30</v>
      </c>
      <c r="H23" s="13">
        <v>30</v>
      </c>
      <c r="I23" s="13">
        <v>30</v>
      </c>
      <c r="J23" s="13">
        <v>30</v>
      </c>
      <c r="K23" s="13">
        <f t="shared" ref="K23:AI23" si="0">J23</f>
        <v>30</v>
      </c>
      <c r="L23" s="13">
        <f t="shared" si="0"/>
        <v>30</v>
      </c>
      <c r="M23" s="13">
        <f t="shared" si="0"/>
        <v>30</v>
      </c>
      <c r="N23" s="13">
        <f t="shared" si="0"/>
        <v>30</v>
      </c>
      <c r="O23" s="13">
        <f t="shared" si="0"/>
        <v>30</v>
      </c>
      <c r="P23" s="13">
        <f t="shared" si="0"/>
        <v>30</v>
      </c>
      <c r="Q23" s="13">
        <f t="shared" si="0"/>
        <v>30</v>
      </c>
      <c r="R23" s="13">
        <f t="shared" si="0"/>
        <v>30</v>
      </c>
      <c r="S23" s="13">
        <f t="shared" si="0"/>
        <v>30</v>
      </c>
      <c r="T23" s="13">
        <f t="shared" si="0"/>
        <v>30</v>
      </c>
      <c r="U23" s="13">
        <f t="shared" si="0"/>
        <v>30</v>
      </c>
      <c r="V23" s="13">
        <f t="shared" si="0"/>
        <v>30</v>
      </c>
      <c r="W23" s="13">
        <f t="shared" si="0"/>
        <v>30</v>
      </c>
      <c r="X23" s="13">
        <f t="shared" si="0"/>
        <v>30</v>
      </c>
      <c r="Y23" s="13">
        <f t="shared" si="0"/>
        <v>30</v>
      </c>
      <c r="Z23" s="13">
        <f t="shared" si="0"/>
        <v>30</v>
      </c>
      <c r="AA23" s="13">
        <f t="shared" si="0"/>
        <v>30</v>
      </c>
      <c r="AB23" s="13">
        <f t="shared" si="0"/>
        <v>30</v>
      </c>
      <c r="AC23" s="13">
        <f t="shared" si="0"/>
        <v>30</v>
      </c>
      <c r="AD23" s="13">
        <f t="shared" si="0"/>
        <v>30</v>
      </c>
      <c r="AE23" s="13">
        <f t="shared" si="0"/>
        <v>30</v>
      </c>
      <c r="AF23" s="13">
        <f t="shared" si="0"/>
        <v>30</v>
      </c>
      <c r="AG23" s="13">
        <f t="shared" si="0"/>
        <v>30</v>
      </c>
      <c r="AH23" s="13">
        <f t="shared" si="0"/>
        <v>30</v>
      </c>
      <c r="AI23" s="13">
        <f t="shared" si="0"/>
        <v>30</v>
      </c>
      <c r="AJ23" s="15"/>
      <c r="AK23" s="7"/>
    </row>
    <row r="24" spans="1:37" s="3" customFormat="1" ht="12" customHeight="1" x14ac:dyDescent="0.25">
      <c r="A24" s="79"/>
      <c r="B24" s="9" t="s">
        <v>3</v>
      </c>
      <c r="C24" s="14">
        <f>MAX(E24:AI24)</f>
        <v>0</v>
      </c>
      <c r="D24" s="9" t="s">
        <v>17</v>
      </c>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15"/>
      <c r="AK24" s="7"/>
    </row>
    <row r="25" spans="1:37" s="3" customFormat="1" ht="12" customHeight="1" x14ac:dyDescent="0.25">
      <c r="A25" s="79"/>
      <c r="B25" s="9" t="s">
        <v>5</v>
      </c>
      <c r="C25" s="14" t="e">
        <f>AVERAGE(E25:AI25)</f>
        <v>#DIV/0!</v>
      </c>
      <c r="D25" s="9" t="s">
        <v>15</v>
      </c>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15"/>
      <c r="AK25" s="7"/>
    </row>
    <row r="26" spans="1:37" s="3" customFormat="1" ht="12" customHeight="1" x14ac:dyDescent="0.25">
      <c r="A26" s="79"/>
      <c r="B26" s="9" t="s">
        <v>4</v>
      </c>
      <c r="C26" s="14">
        <f>MIN(E26:AI26)</f>
        <v>0</v>
      </c>
      <c r="D26" s="9" t="s">
        <v>16</v>
      </c>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15"/>
      <c r="AK26" s="7"/>
    </row>
    <row r="27" spans="1:37" s="3" customFormat="1" ht="12" customHeight="1" x14ac:dyDescent="0.25">
      <c r="A27" s="79"/>
      <c r="B27" s="9" t="s">
        <v>7</v>
      </c>
      <c r="C27" s="14">
        <f>SUM(E27:AI27)</f>
        <v>0</v>
      </c>
      <c r="D27" s="9" t="s">
        <v>6</v>
      </c>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c r="AF27" s="38"/>
      <c r="AG27" s="38"/>
      <c r="AH27" s="38"/>
      <c r="AI27" s="38"/>
      <c r="AJ27" s="15"/>
      <c r="AK27" s="7"/>
    </row>
    <row r="28" spans="1:37" s="3" customFormat="1" ht="12" customHeight="1" x14ac:dyDescent="0.25">
      <c r="A28" s="79"/>
      <c r="B28" s="9" t="s">
        <v>8</v>
      </c>
      <c r="C28" s="14">
        <f>SUM(E28:AI28)</f>
        <v>0</v>
      </c>
      <c r="D28" s="9" t="s">
        <v>9</v>
      </c>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15"/>
      <c r="AK28" s="7"/>
    </row>
    <row r="29" spans="1:37" s="3" customFormat="1" ht="12" customHeight="1" x14ac:dyDescent="0.25">
      <c r="A29" s="79" t="s">
        <v>11</v>
      </c>
      <c r="B29" s="11"/>
      <c r="C29" s="12"/>
      <c r="D29" s="9" t="s">
        <v>13</v>
      </c>
      <c r="E29" s="39">
        <v>5</v>
      </c>
      <c r="F29" s="39">
        <f t="shared" ref="F29:AI29" si="1">E29</f>
        <v>5</v>
      </c>
      <c r="G29" s="39">
        <f t="shared" si="1"/>
        <v>5</v>
      </c>
      <c r="H29" s="39">
        <f t="shared" si="1"/>
        <v>5</v>
      </c>
      <c r="I29" s="39">
        <f t="shared" si="1"/>
        <v>5</v>
      </c>
      <c r="J29" s="39">
        <f t="shared" si="1"/>
        <v>5</v>
      </c>
      <c r="K29" s="39">
        <f t="shared" si="1"/>
        <v>5</v>
      </c>
      <c r="L29" s="39">
        <f t="shared" si="1"/>
        <v>5</v>
      </c>
      <c r="M29" s="39">
        <f t="shared" si="1"/>
        <v>5</v>
      </c>
      <c r="N29" s="39">
        <f t="shared" si="1"/>
        <v>5</v>
      </c>
      <c r="O29" s="39">
        <f t="shared" si="1"/>
        <v>5</v>
      </c>
      <c r="P29" s="39">
        <f t="shared" si="1"/>
        <v>5</v>
      </c>
      <c r="Q29" s="39">
        <f t="shared" si="1"/>
        <v>5</v>
      </c>
      <c r="R29" s="39">
        <f t="shared" si="1"/>
        <v>5</v>
      </c>
      <c r="S29" s="39">
        <f t="shared" si="1"/>
        <v>5</v>
      </c>
      <c r="T29" s="39">
        <f t="shared" si="1"/>
        <v>5</v>
      </c>
      <c r="U29" s="39">
        <f t="shared" si="1"/>
        <v>5</v>
      </c>
      <c r="V29" s="39">
        <f t="shared" si="1"/>
        <v>5</v>
      </c>
      <c r="W29" s="39">
        <f t="shared" si="1"/>
        <v>5</v>
      </c>
      <c r="X29" s="39">
        <f t="shared" si="1"/>
        <v>5</v>
      </c>
      <c r="Y29" s="39">
        <f t="shared" si="1"/>
        <v>5</v>
      </c>
      <c r="Z29" s="39">
        <f t="shared" si="1"/>
        <v>5</v>
      </c>
      <c r="AA29" s="39">
        <f t="shared" si="1"/>
        <v>5</v>
      </c>
      <c r="AB29" s="39">
        <f t="shared" si="1"/>
        <v>5</v>
      </c>
      <c r="AC29" s="39">
        <f t="shared" si="1"/>
        <v>5</v>
      </c>
      <c r="AD29" s="39">
        <f t="shared" si="1"/>
        <v>5</v>
      </c>
      <c r="AE29" s="39">
        <f t="shared" si="1"/>
        <v>5</v>
      </c>
      <c r="AF29" s="39">
        <f t="shared" si="1"/>
        <v>5</v>
      </c>
      <c r="AG29" s="39">
        <f t="shared" si="1"/>
        <v>5</v>
      </c>
      <c r="AH29" s="39">
        <f t="shared" si="1"/>
        <v>5</v>
      </c>
      <c r="AI29" s="39">
        <f t="shared" si="1"/>
        <v>5</v>
      </c>
      <c r="AJ29" s="15"/>
      <c r="AK29" s="7"/>
    </row>
    <row r="30" spans="1:37" s="3" customFormat="1" ht="12" customHeight="1" x14ac:dyDescent="0.25">
      <c r="A30" s="79"/>
      <c r="B30" s="9" t="s">
        <v>3</v>
      </c>
      <c r="C30" s="14">
        <f>MAX(E30:AI30)</f>
        <v>0</v>
      </c>
      <c r="D30" s="9" t="s">
        <v>14</v>
      </c>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15"/>
      <c r="AK30" s="7"/>
    </row>
    <row r="31" spans="1:37" s="3" customFormat="1" ht="12" customHeight="1" x14ac:dyDescent="0.25">
      <c r="A31" s="79"/>
      <c r="B31" s="9" t="s">
        <v>2</v>
      </c>
      <c r="C31" s="14">
        <f>COUNTIF(E31:AI31,"=N")</f>
        <v>0</v>
      </c>
      <c r="D31" s="9" t="s">
        <v>103</v>
      </c>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15"/>
      <c r="AK31" s="7"/>
    </row>
    <row r="32" spans="1:37" s="3" customFormat="1" ht="12" customHeight="1" x14ac:dyDescent="0.25">
      <c r="A32" s="79"/>
      <c r="B32" s="9" t="s">
        <v>8</v>
      </c>
      <c r="C32" s="14">
        <f>COUNTIF(E32:AI32,"=y")</f>
        <v>0</v>
      </c>
      <c r="D32" s="9" t="s">
        <v>18</v>
      </c>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15"/>
      <c r="AK32" s="7"/>
    </row>
    <row r="33" spans="2:35" s="3" customFormat="1" x14ac:dyDescent="0.25"/>
    <row r="34" spans="2:35" ht="12.5" x14ac:dyDescent="0.25">
      <c r="B34" s="18" t="s">
        <v>20</v>
      </c>
      <c r="C34" s="82"/>
      <c r="D34" s="82"/>
      <c r="E34" s="82"/>
      <c r="F34" s="82"/>
      <c r="G34" s="82"/>
      <c r="H34" s="82"/>
      <c r="I34" s="82"/>
      <c r="J34" s="82"/>
      <c r="K34" s="82"/>
      <c r="L34" s="82"/>
      <c r="M34" s="82"/>
      <c r="N34" s="18"/>
      <c r="O34" s="59" t="s">
        <v>21</v>
      </c>
      <c r="P34" s="59"/>
      <c r="Q34" s="80"/>
      <c r="R34" s="81"/>
      <c r="S34" s="81"/>
    </row>
    <row r="35" spans="2:35" ht="12.5" x14ac:dyDescent="0.25">
      <c r="B35" s="59" t="s">
        <v>118</v>
      </c>
      <c r="C35" s="59"/>
      <c r="D35" s="59"/>
      <c r="E35" s="59"/>
      <c r="F35" s="59"/>
      <c r="G35" s="59"/>
      <c r="H35" s="59"/>
      <c r="I35" s="59"/>
      <c r="J35" s="59"/>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row>
  </sheetData>
  <mergeCells count="22">
    <mergeCell ref="A1:AI1"/>
    <mergeCell ref="C3:D3"/>
    <mergeCell ref="F3:K3"/>
    <mergeCell ref="L3:W3"/>
    <mergeCell ref="X3:AC3"/>
    <mergeCell ref="AD3:AH3"/>
    <mergeCell ref="AJ22:AK22"/>
    <mergeCell ref="A23:A28"/>
    <mergeCell ref="A29:A32"/>
    <mergeCell ref="O34:P34"/>
    <mergeCell ref="Q34:S34"/>
    <mergeCell ref="C34:M34"/>
    <mergeCell ref="B35:AI35"/>
    <mergeCell ref="AD5:AE5"/>
    <mergeCell ref="X5:AC5"/>
    <mergeCell ref="X6:AI7"/>
    <mergeCell ref="L7:V7"/>
    <mergeCell ref="B22:C22"/>
    <mergeCell ref="C5:D5"/>
    <mergeCell ref="F5:K5"/>
    <mergeCell ref="F7:K7"/>
    <mergeCell ref="L5:W5"/>
  </mergeCells>
  <pageMargins left="0.7" right="0.7" top="0.75" bottom="0.75" header="0.3" footer="0.3"/>
  <pageSetup paperSize="9" scale="59" orientation="portrait" r:id="rId1"/>
  <colBreaks count="1" manualBreakCount="1">
    <brk id="35"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O36"/>
  <sheetViews>
    <sheetView view="pageBreakPreview" topLeftCell="A4" zoomScale="130" zoomScaleNormal="115" zoomScaleSheetLayoutView="130" workbookViewId="0">
      <selection activeCell="B36" sqref="B36:AI36"/>
    </sheetView>
  </sheetViews>
  <sheetFormatPr defaultColWidth="9.1796875" defaultRowHeight="10" x14ac:dyDescent="0.2"/>
  <cols>
    <col min="1" max="1" width="9.1796875" style="1"/>
    <col min="2" max="2" width="21.54296875" style="1" customWidth="1"/>
    <col min="3" max="3" width="3.7265625" style="1" customWidth="1"/>
    <col min="4" max="4" width="23.81640625" style="1" customWidth="1"/>
    <col min="5"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72" t="s">
        <v>36</v>
      </c>
      <c r="B1" s="72"/>
      <c r="C1" s="72"/>
      <c r="D1" s="72"/>
      <c r="E1" s="72"/>
      <c r="F1" s="72"/>
      <c r="G1" s="72"/>
      <c r="H1" s="72"/>
      <c r="I1" s="72"/>
      <c r="J1" s="72"/>
      <c r="K1" s="72"/>
      <c r="L1" s="72"/>
      <c r="M1" s="72"/>
      <c r="N1" s="72"/>
      <c r="O1" s="72"/>
      <c r="P1" s="72"/>
      <c r="Q1" s="72"/>
      <c r="R1" s="72"/>
      <c r="S1" s="72"/>
      <c r="T1" s="72"/>
      <c r="U1" s="72"/>
      <c r="V1" s="72"/>
      <c r="W1" s="72"/>
      <c r="X1" s="72"/>
      <c r="Y1" s="72"/>
      <c r="Z1" s="72"/>
      <c r="AA1" s="72"/>
      <c r="AB1" s="72"/>
      <c r="AC1" s="72"/>
      <c r="AD1" s="72"/>
      <c r="AE1" s="72"/>
      <c r="AF1" s="72"/>
      <c r="AG1" s="72"/>
      <c r="AH1" s="72"/>
      <c r="AI1" s="72"/>
    </row>
    <row r="3" spans="1:41" ht="13" x14ac:dyDescent="0.3">
      <c r="B3" s="18" t="s">
        <v>22</v>
      </c>
      <c r="C3" s="71" t="s">
        <v>113</v>
      </c>
      <c r="D3" s="71"/>
      <c r="E3" s="18"/>
      <c r="F3" s="59" t="s">
        <v>105</v>
      </c>
      <c r="G3" s="59"/>
      <c r="H3" s="59"/>
      <c r="I3" s="59"/>
      <c r="J3" s="59"/>
      <c r="K3" s="59"/>
      <c r="L3" s="71" t="s">
        <v>115</v>
      </c>
      <c r="M3" s="71"/>
      <c r="N3" s="71"/>
      <c r="O3" s="71"/>
      <c r="P3" s="71"/>
      <c r="Q3" s="71"/>
      <c r="R3" s="71"/>
      <c r="S3" s="71"/>
      <c r="T3" s="71"/>
      <c r="U3" s="71"/>
      <c r="V3" s="71"/>
      <c r="W3" s="71"/>
      <c r="X3" s="59" t="s">
        <v>19</v>
      </c>
      <c r="Y3" s="59"/>
      <c r="Z3" s="59"/>
      <c r="AA3" s="59"/>
      <c r="AB3" s="59"/>
      <c r="AC3" s="59"/>
      <c r="AD3" s="71" t="s">
        <v>23</v>
      </c>
      <c r="AE3" s="71"/>
      <c r="AF3" s="71"/>
      <c r="AG3" s="71"/>
      <c r="AH3" s="71"/>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104</v>
      </c>
      <c r="C5" s="70" t="s">
        <v>116</v>
      </c>
      <c r="D5" s="71"/>
      <c r="E5" s="18"/>
      <c r="F5" s="59" t="s">
        <v>24</v>
      </c>
      <c r="G5" s="59"/>
      <c r="H5" s="59"/>
      <c r="I5" s="59"/>
      <c r="J5" s="59"/>
      <c r="K5" s="59"/>
      <c r="L5" s="66"/>
      <c r="M5" s="67"/>
      <c r="N5" s="67"/>
      <c r="O5" s="67"/>
      <c r="P5" s="58"/>
      <c r="Q5" s="58"/>
      <c r="R5" s="58"/>
      <c r="S5" s="58"/>
      <c r="T5" s="58"/>
      <c r="U5" s="58"/>
      <c r="V5" s="58"/>
      <c r="W5" s="58"/>
      <c r="X5" s="18"/>
      <c r="Y5" s="18"/>
      <c r="Z5" s="18"/>
      <c r="AA5" s="18"/>
      <c r="AB5" s="18"/>
      <c r="AC5" s="18"/>
      <c r="AD5" s="18"/>
      <c r="AE5" s="18"/>
      <c r="AF5" s="18"/>
      <c r="AG5" s="18"/>
      <c r="AH5" s="18"/>
      <c r="AI5" s="18"/>
    </row>
    <row r="6" spans="1:41" ht="13" x14ac:dyDescent="0.3">
      <c r="B6" s="18"/>
      <c r="C6" s="52" t="s">
        <v>117</v>
      </c>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30"/>
      <c r="E7" s="18"/>
      <c r="F7" s="59" t="s">
        <v>108</v>
      </c>
      <c r="G7" s="59"/>
      <c r="H7" s="59"/>
      <c r="I7" s="59"/>
      <c r="J7" s="59"/>
      <c r="K7" s="59"/>
      <c r="L7" s="75"/>
      <c r="M7" s="75"/>
      <c r="N7" s="75"/>
      <c r="O7" s="75"/>
      <c r="P7" s="58"/>
      <c r="Q7" s="58"/>
      <c r="R7" s="58"/>
      <c r="S7" s="58"/>
      <c r="T7" s="58"/>
      <c r="U7" s="58"/>
      <c r="V7" s="58"/>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8" t="s">
        <v>0</v>
      </c>
      <c r="C22" s="78"/>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8"/>
      <c r="AK22" s="68"/>
    </row>
    <row r="23" spans="1:37" s="3" customFormat="1" ht="11.5" customHeight="1" x14ac:dyDescent="0.25">
      <c r="A23" s="79" t="s">
        <v>107</v>
      </c>
      <c r="B23" s="11"/>
      <c r="C23" s="12"/>
      <c r="D23" s="9" t="s">
        <v>12</v>
      </c>
      <c r="E23" s="13">
        <v>20</v>
      </c>
      <c r="F23" s="13">
        <f t="shared" ref="F23:AI23" si="0">E23</f>
        <v>20</v>
      </c>
      <c r="G23" s="13">
        <f t="shared" si="0"/>
        <v>20</v>
      </c>
      <c r="H23" s="13">
        <f t="shared" si="0"/>
        <v>20</v>
      </c>
      <c r="I23" s="13">
        <f t="shared" si="0"/>
        <v>20</v>
      </c>
      <c r="J23" s="13">
        <f t="shared" si="0"/>
        <v>20</v>
      </c>
      <c r="K23" s="13">
        <f t="shared" si="0"/>
        <v>20</v>
      </c>
      <c r="L23" s="13">
        <f t="shared" si="0"/>
        <v>20</v>
      </c>
      <c r="M23" s="13">
        <f t="shared" si="0"/>
        <v>20</v>
      </c>
      <c r="N23" s="13">
        <f t="shared" si="0"/>
        <v>20</v>
      </c>
      <c r="O23" s="13">
        <f t="shared" si="0"/>
        <v>20</v>
      </c>
      <c r="P23" s="13">
        <f t="shared" si="0"/>
        <v>20</v>
      </c>
      <c r="Q23" s="13">
        <f t="shared" si="0"/>
        <v>20</v>
      </c>
      <c r="R23" s="13">
        <f t="shared" si="0"/>
        <v>20</v>
      </c>
      <c r="S23" s="13">
        <f t="shared" si="0"/>
        <v>20</v>
      </c>
      <c r="T23" s="13">
        <f t="shared" si="0"/>
        <v>20</v>
      </c>
      <c r="U23" s="13">
        <f t="shared" si="0"/>
        <v>20</v>
      </c>
      <c r="V23" s="13">
        <f t="shared" si="0"/>
        <v>20</v>
      </c>
      <c r="W23" s="13">
        <f t="shared" si="0"/>
        <v>20</v>
      </c>
      <c r="X23" s="13">
        <f t="shared" si="0"/>
        <v>20</v>
      </c>
      <c r="Y23" s="13">
        <f t="shared" si="0"/>
        <v>20</v>
      </c>
      <c r="Z23" s="13">
        <f t="shared" si="0"/>
        <v>20</v>
      </c>
      <c r="AA23" s="13">
        <f t="shared" si="0"/>
        <v>20</v>
      </c>
      <c r="AB23" s="13">
        <f t="shared" si="0"/>
        <v>20</v>
      </c>
      <c r="AC23" s="13">
        <f t="shared" si="0"/>
        <v>20</v>
      </c>
      <c r="AD23" s="13">
        <f t="shared" si="0"/>
        <v>20</v>
      </c>
      <c r="AE23" s="13">
        <f t="shared" si="0"/>
        <v>20</v>
      </c>
      <c r="AF23" s="13">
        <f t="shared" si="0"/>
        <v>20</v>
      </c>
      <c r="AG23" s="13">
        <f t="shared" si="0"/>
        <v>20</v>
      </c>
      <c r="AH23" s="13">
        <f t="shared" si="0"/>
        <v>20</v>
      </c>
      <c r="AI23" s="13">
        <f t="shared" si="0"/>
        <v>20</v>
      </c>
      <c r="AJ23" s="15"/>
      <c r="AK23" s="7"/>
    </row>
    <row r="24" spans="1:37" s="3" customFormat="1" ht="12" customHeight="1" x14ac:dyDescent="0.25">
      <c r="A24" s="79"/>
      <c r="B24" s="9" t="s">
        <v>3</v>
      </c>
      <c r="C24" s="14">
        <f>MAX(E24:AI24)</f>
        <v>0</v>
      </c>
      <c r="D24" s="9" t="s">
        <v>17</v>
      </c>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15"/>
      <c r="AK24" s="7"/>
    </row>
    <row r="25" spans="1:37" s="3" customFormat="1" ht="12" customHeight="1" x14ac:dyDescent="0.25">
      <c r="A25" s="79"/>
      <c r="B25" s="9" t="s">
        <v>5</v>
      </c>
      <c r="C25" s="14" t="e">
        <f>AVERAGE(E25:AI25)</f>
        <v>#DIV/0!</v>
      </c>
      <c r="D25" s="9" t="s">
        <v>15</v>
      </c>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8"/>
      <c r="AI25" s="38"/>
      <c r="AJ25" s="15"/>
      <c r="AK25" s="7"/>
    </row>
    <row r="26" spans="1:37" s="3" customFormat="1" ht="12" customHeight="1" x14ac:dyDescent="0.25">
      <c r="A26" s="79"/>
      <c r="B26" s="9" t="s">
        <v>4</v>
      </c>
      <c r="C26" s="14">
        <f>MIN(E26:AI26)</f>
        <v>0</v>
      </c>
      <c r="D26" s="9" t="s">
        <v>16</v>
      </c>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15"/>
      <c r="AK26" s="7"/>
    </row>
    <row r="27" spans="1:37" s="3" customFormat="1" ht="12" customHeight="1" x14ac:dyDescent="0.25">
      <c r="A27" s="79"/>
      <c r="B27" s="9" t="s">
        <v>7</v>
      </c>
      <c r="C27" s="14">
        <f>SUM(E27:AI27)</f>
        <v>0</v>
      </c>
      <c r="D27" s="9" t="s">
        <v>6</v>
      </c>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c r="AF27" s="38"/>
      <c r="AG27" s="38"/>
      <c r="AH27" s="38"/>
      <c r="AI27" s="38"/>
      <c r="AJ27" s="15"/>
      <c r="AK27" s="7"/>
    </row>
    <row r="28" spans="1:37" s="3" customFormat="1" ht="12" customHeight="1" x14ac:dyDescent="0.25">
      <c r="A28" s="79"/>
      <c r="B28" s="9" t="s">
        <v>8</v>
      </c>
      <c r="C28" s="14">
        <f>SUM(E28:AI28)</f>
        <v>0</v>
      </c>
      <c r="D28" s="9" t="s">
        <v>9</v>
      </c>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15"/>
      <c r="AK28" s="7"/>
    </row>
    <row r="29" spans="1:37" s="3" customFormat="1" ht="12" customHeight="1" x14ac:dyDescent="0.25">
      <c r="A29" s="79" t="s">
        <v>11</v>
      </c>
      <c r="B29" s="11"/>
      <c r="C29" s="12"/>
      <c r="D29" s="9" t="s">
        <v>13</v>
      </c>
      <c r="E29" s="13">
        <v>10</v>
      </c>
      <c r="F29" s="13">
        <f t="shared" ref="F29:AI29" si="1">E29</f>
        <v>10</v>
      </c>
      <c r="G29" s="13">
        <f t="shared" si="1"/>
        <v>10</v>
      </c>
      <c r="H29" s="13">
        <f t="shared" si="1"/>
        <v>10</v>
      </c>
      <c r="I29" s="13">
        <f t="shared" si="1"/>
        <v>10</v>
      </c>
      <c r="J29" s="13">
        <f t="shared" si="1"/>
        <v>10</v>
      </c>
      <c r="K29" s="13">
        <f t="shared" si="1"/>
        <v>10</v>
      </c>
      <c r="L29" s="13">
        <f t="shared" si="1"/>
        <v>10</v>
      </c>
      <c r="M29" s="13">
        <f t="shared" si="1"/>
        <v>10</v>
      </c>
      <c r="N29" s="13">
        <f t="shared" si="1"/>
        <v>10</v>
      </c>
      <c r="O29" s="13">
        <f t="shared" si="1"/>
        <v>10</v>
      </c>
      <c r="P29" s="13">
        <f t="shared" si="1"/>
        <v>10</v>
      </c>
      <c r="Q29" s="13">
        <f t="shared" si="1"/>
        <v>10</v>
      </c>
      <c r="R29" s="13">
        <f t="shared" si="1"/>
        <v>10</v>
      </c>
      <c r="S29" s="13">
        <f t="shared" si="1"/>
        <v>10</v>
      </c>
      <c r="T29" s="13">
        <f t="shared" si="1"/>
        <v>10</v>
      </c>
      <c r="U29" s="13">
        <f t="shared" si="1"/>
        <v>10</v>
      </c>
      <c r="V29" s="13">
        <f t="shared" si="1"/>
        <v>10</v>
      </c>
      <c r="W29" s="13">
        <f t="shared" si="1"/>
        <v>10</v>
      </c>
      <c r="X29" s="13">
        <f t="shared" si="1"/>
        <v>10</v>
      </c>
      <c r="Y29" s="13">
        <f t="shared" si="1"/>
        <v>10</v>
      </c>
      <c r="Z29" s="13">
        <f t="shared" si="1"/>
        <v>10</v>
      </c>
      <c r="AA29" s="13">
        <f t="shared" si="1"/>
        <v>10</v>
      </c>
      <c r="AB29" s="13">
        <f t="shared" si="1"/>
        <v>10</v>
      </c>
      <c r="AC29" s="13">
        <f t="shared" si="1"/>
        <v>10</v>
      </c>
      <c r="AD29" s="13">
        <f t="shared" si="1"/>
        <v>10</v>
      </c>
      <c r="AE29" s="13">
        <f t="shared" si="1"/>
        <v>10</v>
      </c>
      <c r="AF29" s="13">
        <f t="shared" si="1"/>
        <v>10</v>
      </c>
      <c r="AG29" s="13">
        <f t="shared" si="1"/>
        <v>10</v>
      </c>
      <c r="AH29" s="13">
        <f t="shared" si="1"/>
        <v>10</v>
      </c>
      <c r="AI29" s="13">
        <f t="shared" si="1"/>
        <v>10</v>
      </c>
      <c r="AJ29" s="15"/>
      <c r="AK29" s="7"/>
    </row>
    <row r="30" spans="1:37" s="3" customFormat="1" ht="12" customHeight="1" x14ac:dyDescent="0.25">
      <c r="A30" s="79"/>
      <c r="B30" s="9" t="s">
        <v>3</v>
      </c>
      <c r="C30" s="14">
        <f>MAX(E30:AI30)</f>
        <v>0</v>
      </c>
      <c r="D30" s="9" t="s">
        <v>14</v>
      </c>
      <c r="E30" s="38"/>
      <c r="F30" s="38"/>
      <c r="G30" s="38"/>
      <c r="H30" s="38"/>
      <c r="I30" s="38"/>
      <c r="J30" s="38"/>
      <c r="K30" s="38"/>
      <c r="L30" s="38"/>
      <c r="M30" s="38"/>
      <c r="N30" s="38"/>
      <c r="O30" s="38"/>
      <c r="P30" s="38"/>
      <c r="Q30" s="38"/>
      <c r="R30" s="38"/>
      <c r="S30" s="38"/>
      <c r="T30" s="38"/>
      <c r="U30" s="38"/>
      <c r="V30" s="38"/>
      <c r="W30" s="38"/>
      <c r="X30" s="38"/>
      <c r="Y30" s="38"/>
      <c r="Z30" s="38"/>
      <c r="AA30" s="38"/>
      <c r="AB30" s="38"/>
      <c r="AC30" s="38"/>
      <c r="AD30" s="38"/>
      <c r="AE30" s="38"/>
      <c r="AF30" s="38"/>
      <c r="AG30" s="38"/>
      <c r="AH30" s="38"/>
      <c r="AI30" s="38"/>
      <c r="AJ30" s="15"/>
      <c r="AK30" s="7"/>
    </row>
    <row r="31" spans="1:37" s="3" customFormat="1" ht="12" customHeight="1" x14ac:dyDescent="0.25">
      <c r="A31" s="79"/>
      <c r="B31" s="9" t="s">
        <v>2</v>
      </c>
      <c r="C31" s="14">
        <f>COUNTIF(E31:AI31,"=N")</f>
        <v>0</v>
      </c>
      <c r="D31" s="9" t="s">
        <v>10</v>
      </c>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15"/>
      <c r="AK31" s="7"/>
    </row>
    <row r="32" spans="1:37" s="3" customFormat="1" ht="12" customHeight="1" x14ac:dyDescent="0.25">
      <c r="A32" s="79"/>
      <c r="B32" s="9" t="s">
        <v>8</v>
      </c>
      <c r="C32" s="14">
        <f>COUNTIF(E32:AI32,"=y")</f>
        <v>0</v>
      </c>
      <c r="D32" s="9" t="s">
        <v>18</v>
      </c>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15"/>
      <c r="AK32" s="7"/>
    </row>
    <row r="33" spans="2:35" s="3" customFormat="1" x14ac:dyDescent="0.25"/>
    <row r="34" spans="2:35" s="3" customFormat="1" x14ac:dyDescent="0.25"/>
    <row r="35" spans="2:35" ht="12.5" x14ac:dyDescent="0.25">
      <c r="B35" s="18" t="s">
        <v>20</v>
      </c>
      <c r="C35" s="82"/>
      <c r="D35" s="82"/>
      <c r="E35" s="82"/>
      <c r="F35" s="82"/>
      <c r="G35" s="82"/>
      <c r="H35" s="82"/>
      <c r="I35" s="82"/>
      <c r="J35" s="82"/>
      <c r="K35" s="82"/>
      <c r="L35" s="82"/>
      <c r="M35" s="82"/>
      <c r="N35" s="18"/>
      <c r="O35" s="59" t="s">
        <v>21</v>
      </c>
      <c r="P35" s="59"/>
      <c r="Q35" s="80"/>
      <c r="R35" s="81"/>
      <c r="S35" s="81"/>
    </row>
    <row r="36" spans="2:35" ht="12.5" x14ac:dyDescent="0.25">
      <c r="B36" s="59" t="s">
        <v>118</v>
      </c>
      <c r="C36" s="59"/>
      <c r="D36" s="59"/>
      <c r="E36" s="59"/>
      <c r="F36" s="59"/>
      <c r="G36" s="59"/>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row>
  </sheetData>
  <mergeCells count="19">
    <mergeCell ref="AJ22:AK22"/>
    <mergeCell ref="A29:A32"/>
    <mergeCell ref="A23:A28"/>
    <mergeCell ref="B22:C22"/>
    <mergeCell ref="C35:M35"/>
    <mergeCell ref="A1:AI1"/>
    <mergeCell ref="F7:K7"/>
    <mergeCell ref="L7:V7"/>
    <mergeCell ref="L5:W5"/>
    <mergeCell ref="O35:P35"/>
    <mergeCell ref="Q35:S35"/>
    <mergeCell ref="B36:AI36"/>
    <mergeCell ref="C3:D3"/>
    <mergeCell ref="F3:K3"/>
    <mergeCell ref="L3:W3"/>
    <mergeCell ref="C5:D5"/>
    <mergeCell ref="F5:K5"/>
    <mergeCell ref="X3:AC3"/>
    <mergeCell ref="AD3:AH3"/>
  </mergeCells>
  <pageMargins left="0.75" right="0.75" top="1" bottom="1" header="0.5" footer="0.5"/>
  <pageSetup paperSize="9" scale="89"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7A774-E97C-4493-9680-0402F29335AF}">
  <sheetPr>
    <pageSetUpPr fitToPage="1"/>
  </sheetPr>
  <dimension ref="A1:AO35"/>
  <sheetViews>
    <sheetView view="pageBreakPreview" topLeftCell="A6" zoomScale="130" zoomScaleNormal="115" zoomScaleSheetLayoutView="130" workbookViewId="0">
      <selection activeCell="B35" sqref="B35:AI35"/>
    </sheetView>
  </sheetViews>
  <sheetFormatPr defaultColWidth="9.1796875" defaultRowHeight="10" x14ac:dyDescent="0.2"/>
  <cols>
    <col min="1" max="1" width="9.1796875" style="1"/>
    <col min="2" max="2" width="21.54296875" style="1" customWidth="1"/>
    <col min="3" max="3" width="3.7265625" style="1" customWidth="1"/>
    <col min="4" max="4" width="23.81640625" style="1" customWidth="1"/>
    <col min="5"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72" t="s">
        <v>35</v>
      </c>
      <c r="B1" s="72"/>
      <c r="C1" s="72"/>
      <c r="D1" s="72"/>
      <c r="E1" s="72"/>
      <c r="F1" s="72"/>
      <c r="G1" s="72"/>
      <c r="H1" s="72"/>
      <c r="I1" s="72"/>
      <c r="J1" s="72"/>
      <c r="K1" s="72"/>
      <c r="L1" s="72"/>
      <c r="M1" s="72"/>
      <c r="N1" s="72"/>
      <c r="O1" s="72"/>
      <c r="P1" s="72"/>
      <c r="Q1" s="72"/>
      <c r="R1" s="72"/>
      <c r="S1" s="72"/>
      <c r="T1" s="72"/>
      <c r="U1" s="72"/>
      <c r="V1" s="72"/>
      <c r="W1" s="72"/>
      <c r="X1" s="72"/>
      <c r="Y1" s="72"/>
      <c r="Z1" s="72"/>
      <c r="AA1" s="72"/>
      <c r="AB1" s="72"/>
      <c r="AC1" s="72"/>
      <c r="AD1" s="72"/>
      <c r="AE1" s="72"/>
      <c r="AF1" s="72"/>
      <c r="AG1" s="72"/>
      <c r="AH1" s="72"/>
      <c r="AI1" s="72"/>
    </row>
    <row r="3" spans="1:41" ht="13" x14ac:dyDescent="0.3">
      <c r="B3" s="18" t="s">
        <v>22</v>
      </c>
      <c r="C3" s="71" t="s">
        <v>113</v>
      </c>
      <c r="D3" s="71"/>
      <c r="E3" s="18"/>
      <c r="F3" s="59" t="s">
        <v>105</v>
      </c>
      <c r="G3" s="59"/>
      <c r="H3" s="59"/>
      <c r="I3" s="59"/>
      <c r="J3" s="59"/>
      <c r="K3" s="59"/>
      <c r="L3" s="71" t="s">
        <v>115</v>
      </c>
      <c r="M3" s="71"/>
      <c r="N3" s="71"/>
      <c r="O3" s="71"/>
      <c r="P3" s="71"/>
      <c r="Q3" s="71"/>
      <c r="R3" s="71"/>
      <c r="S3" s="71"/>
      <c r="T3" s="71"/>
      <c r="U3" s="71"/>
      <c r="V3" s="71"/>
      <c r="W3" s="71"/>
      <c r="X3" s="59" t="s">
        <v>19</v>
      </c>
      <c r="Y3" s="59"/>
      <c r="Z3" s="59"/>
      <c r="AA3" s="59"/>
      <c r="AB3" s="59"/>
      <c r="AC3" s="59"/>
      <c r="AD3" s="71" t="s">
        <v>38</v>
      </c>
      <c r="AE3" s="71"/>
      <c r="AF3" s="71"/>
      <c r="AG3" s="71"/>
      <c r="AH3" s="71"/>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104</v>
      </c>
      <c r="C5" s="70" t="s">
        <v>116</v>
      </c>
      <c r="D5" s="71"/>
      <c r="E5" s="18"/>
      <c r="F5" s="59" t="s">
        <v>24</v>
      </c>
      <c r="G5" s="59"/>
      <c r="H5" s="59"/>
      <c r="I5" s="59"/>
      <c r="J5" s="59"/>
      <c r="K5" s="59"/>
      <c r="L5" s="66"/>
      <c r="M5" s="67"/>
      <c r="N5" s="67"/>
      <c r="O5" s="67"/>
      <c r="P5" s="58"/>
      <c r="Q5" s="58"/>
      <c r="R5" s="58"/>
      <c r="S5" s="58"/>
      <c r="T5" s="58"/>
      <c r="U5" s="58"/>
      <c r="V5" s="58"/>
      <c r="W5" s="58"/>
      <c r="X5" s="18"/>
      <c r="Y5" s="18"/>
      <c r="Z5" s="18"/>
      <c r="AA5" s="18"/>
      <c r="AB5" s="18"/>
      <c r="AC5" s="18"/>
      <c r="AD5" s="18"/>
      <c r="AE5" s="18"/>
      <c r="AF5" s="18"/>
      <c r="AG5" s="18"/>
      <c r="AH5" s="18"/>
      <c r="AI5" s="18"/>
    </row>
    <row r="6" spans="1:41" ht="13" x14ac:dyDescent="0.3">
      <c r="B6" s="18"/>
      <c r="C6" s="52" t="s">
        <v>117</v>
      </c>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30"/>
      <c r="E7" s="18"/>
      <c r="F7" s="59" t="s">
        <v>25</v>
      </c>
      <c r="G7" s="59"/>
      <c r="H7" s="59"/>
      <c r="I7" s="59"/>
      <c r="J7" s="59"/>
      <c r="K7" s="59"/>
      <c r="L7" s="75"/>
      <c r="M7" s="75"/>
      <c r="N7" s="75"/>
      <c r="O7" s="75"/>
      <c r="P7" s="58"/>
      <c r="Q7" s="58"/>
      <c r="R7" s="58"/>
      <c r="S7" s="58"/>
      <c r="T7" s="58"/>
      <c r="U7" s="58"/>
      <c r="V7" s="58"/>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8" t="s">
        <v>0</v>
      </c>
      <c r="C22" s="78"/>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8"/>
      <c r="AK22" s="68"/>
    </row>
    <row r="23" spans="1:37" s="3" customFormat="1" ht="11.5" customHeight="1" x14ac:dyDescent="0.25">
      <c r="A23" s="79" t="s">
        <v>70</v>
      </c>
      <c r="B23" s="11"/>
      <c r="C23" s="12"/>
      <c r="D23" s="9" t="s">
        <v>12</v>
      </c>
      <c r="E23" s="13">
        <v>60</v>
      </c>
      <c r="F23" s="13">
        <f t="shared" ref="F23:AI23" si="0">E23</f>
        <v>60</v>
      </c>
      <c r="G23" s="13">
        <f t="shared" si="0"/>
        <v>60</v>
      </c>
      <c r="H23" s="13">
        <f t="shared" si="0"/>
        <v>60</v>
      </c>
      <c r="I23" s="13">
        <f t="shared" si="0"/>
        <v>60</v>
      </c>
      <c r="J23" s="13">
        <f t="shared" si="0"/>
        <v>60</v>
      </c>
      <c r="K23" s="13">
        <f t="shared" si="0"/>
        <v>60</v>
      </c>
      <c r="L23" s="13">
        <f t="shared" si="0"/>
        <v>60</v>
      </c>
      <c r="M23" s="13">
        <f t="shared" si="0"/>
        <v>60</v>
      </c>
      <c r="N23" s="13">
        <f t="shared" si="0"/>
        <v>60</v>
      </c>
      <c r="O23" s="13">
        <f t="shared" si="0"/>
        <v>60</v>
      </c>
      <c r="P23" s="13">
        <f t="shared" si="0"/>
        <v>60</v>
      </c>
      <c r="Q23" s="13">
        <f t="shared" si="0"/>
        <v>60</v>
      </c>
      <c r="R23" s="13">
        <f t="shared" si="0"/>
        <v>60</v>
      </c>
      <c r="S23" s="13">
        <f t="shared" si="0"/>
        <v>60</v>
      </c>
      <c r="T23" s="13">
        <f t="shared" si="0"/>
        <v>60</v>
      </c>
      <c r="U23" s="13">
        <f t="shared" si="0"/>
        <v>60</v>
      </c>
      <c r="V23" s="13">
        <f t="shared" si="0"/>
        <v>60</v>
      </c>
      <c r="W23" s="13">
        <f t="shared" si="0"/>
        <v>60</v>
      </c>
      <c r="X23" s="13">
        <f t="shared" si="0"/>
        <v>60</v>
      </c>
      <c r="Y23" s="13">
        <f t="shared" si="0"/>
        <v>60</v>
      </c>
      <c r="Z23" s="13">
        <f t="shared" si="0"/>
        <v>60</v>
      </c>
      <c r="AA23" s="13">
        <f t="shared" si="0"/>
        <v>60</v>
      </c>
      <c r="AB23" s="13">
        <f t="shared" si="0"/>
        <v>60</v>
      </c>
      <c r="AC23" s="13">
        <f t="shared" si="0"/>
        <v>60</v>
      </c>
      <c r="AD23" s="13">
        <f t="shared" si="0"/>
        <v>60</v>
      </c>
      <c r="AE23" s="13">
        <f t="shared" si="0"/>
        <v>60</v>
      </c>
      <c r="AF23" s="13">
        <f t="shared" si="0"/>
        <v>60</v>
      </c>
      <c r="AG23" s="13">
        <f t="shared" si="0"/>
        <v>60</v>
      </c>
      <c r="AH23" s="13">
        <f t="shared" si="0"/>
        <v>60</v>
      </c>
      <c r="AI23" s="13">
        <f t="shared" si="0"/>
        <v>60</v>
      </c>
      <c r="AJ23" s="15"/>
      <c r="AK23" s="7"/>
    </row>
    <row r="24" spans="1:37" s="3" customFormat="1" ht="12" customHeight="1" x14ac:dyDescent="0.25">
      <c r="A24" s="79"/>
      <c r="B24" s="9" t="s">
        <v>3</v>
      </c>
      <c r="C24" s="14">
        <f>MAX(E24:AI24)</f>
        <v>0</v>
      </c>
      <c r="D24" s="9" t="s">
        <v>17</v>
      </c>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15"/>
      <c r="AK24" s="7"/>
    </row>
    <row r="25" spans="1:37" s="3" customFormat="1" ht="12" customHeight="1" x14ac:dyDescent="0.25">
      <c r="A25" s="79"/>
      <c r="B25" s="9" t="s">
        <v>5</v>
      </c>
      <c r="C25" s="14" t="e">
        <f>AVERAGE(E25:AI25)</f>
        <v>#DIV/0!</v>
      </c>
      <c r="D25" s="9" t="s">
        <v>15</v>
      </c>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15"/>
      <c r="AK25" s="7"/>
    </row>
    <row r="26" spans="1:37" s="3" customFormat="1" ht="12" customHeight="1" x14ac:dyDescent="0.25">
      <c r="A26" s="79"/>
      <c r="B26" s="9" t="s">
        <v>4</v>
      </c>
      <c r="C26" s="14">
        <f>MIN(E26:AI26)</f>
        <v>0</v>
      </c>
      <c r="D26" s="9" t="s">
        <v>16</v>
      </c>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15"/>
      <c r="AK26" s="7"/>
    </row>
    <row r="27" spans="1:37" s="3" customFormat="1" ht="12" customHeight="1" x14ac:dyDescent="0.25">
      <c r="A27" s="79"/>
      <c r="B27" s="9" t="s">
        <v>7</v>
      </c>
      <c r="C27" s="14">
        <f>SUM(E27:AI27)</f>
        <v>0</v>
      </c>
      <c r="D27" s="9" t="s">
        <v>6</v>
      </c>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15"/>
      <c r="AK27" s="7"/>
    </row>
    <row r="28" spans="1:37" s="3" customFormat="1" ht="12" customHeight="1" x14ac:dyDescent="0.25">
      <c r="A28" s="79"/>
      <c r="B28" s="9" t="s">
        <v>8</v>
      </c>
      <c r="C28" s="14">
        <f>SUM(E28:AI28)</f>
        <v>0</v>
      </c>
      <c r="D28" s="9" t="s">
        <v>9</v>
      </c>
      <c r="E28" s="36"/>
      <c r="F28" s="36"/>
      <c r="G28" s="36"/>
      <c r="H28" s="36"/>
      <c r="I28" s="36"/>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J28" s="15"/>
      <c r="AK28" s="7"/>
    </row>
    <row r="29" spans="1:37" s="3" customFormat="1" ht="12" customHeight="1" x14ac:dyDescent="0.25">
      <c r="A29" s="79" t="s">
        <v>11</v>
      </c>
      <c r="B29" s="11"/>
      <c r="C29" s="12"/>
      <c r="D29" s="9" t="s">
        <v>13</v>
      </c>
      <c r="E29" s="13">
        <v>8</v>
      </c>
      <c r="F29" s="13">
        <f t="shared" ref="F29:AI29" si="1">E29</f>
        <v>8</v>
      </c>
      <c r="G29" s="13">
        <f t="shared" si="1"/>
        <v>8</v>
      </c>
      <c r="H29" s="13">
        <f t="shared" si="1"/>
        <v>8</v>
      </c>
      <c r="I29" s="13">
        <f t="shared" si="1"/>
        <v>8</v>
      </c>
      <c r="J29" s="13">
        <f t="shared" si="1"/>
        <v>8</v>
      </c>
      <c r="K29" s="13">
        <f t="shared" si="1"/>
        <v>8</v>
      </c>
      <c r="L29" s="13">
        <f t="shared" si="1"/>
        <v>8</v>
      </c>
      <c r="M29" s="13">
        <f t="shared" si="1"/>
        <v>8</v>
      </c>
      <c r="N29" s="13">
        <f t="shared" si="1"/>
        <v>8</v>
      </c>
      <c r="O29" s="13">
        <f t="shared" si="1"/>
        <v>8</v>
      </c>
      <c r="P29" s="13">
        <f t="shared" si="1"/>
        <v>8</v>
      </c>
      <c r="Q29" s="13">
        <f t="shared" si="1"/>
        <v>8</v>
      </c>
      <c r="R29" s="13">
        <f t="shared" si="1"/>
        <v>8</v>
      </c>
      <c r="S29" s="13">
        <f t="shared" si="1"/>
        <v>8</v>
      </c>
      <c r="T29" s="13">
        <f t="shared" si="1"/>
        <v>8</v>
      </c>
      <c r="U29" s="13">
        <f t="shared" si="1"/>
        <v>8</v>
      </c>
      <c r="V29" s="13">
        <f t="shared" si="1"/>
        <v>8</v>
      </c>
      <c r="W29" s="13">
        <f t="shared" si="1"/>
        <v>8</v>
      </c>
      <c r="X29" s="13">
        <f t="shared" si="1"/>
        <v>8</v>
      </c>
      <c r="Y29" s="13">
        <f t="shared" si="1"/>
        <v>8</v>
      </c>
      <c r="Z29" s="13">
        <f t="shared" si="1"/>
        <v>8</v>
      </c>
      <c r="AA29" s="13">
        <f t="shared" si="1"/>
        <v>8</v>
      </c>
      <c r="AB29" s="13">
        <f t="shared" si="1"/>
        <v>8</v>
      </c>
      <c r="AC29" s="13">
        <f t="shared" si="1"/>
        <v>8</v>
      </c>
      <c r="AD29" s="13">
        <f t="shared" si="1"/>
        <v>8</v>
      </c>
      <c r="AE29" s="13">
        <f t="shared" si="1"/>
        <v>8</v>
      </c>
      <c r="AF29" s="13">
        <f t="shared" si="1"/>
        <v>8</v>
      </c>
      <c r="AG29" s="13">
        <f t="shared" si="1"/>
        <v>8</v>
      </c>
      <c r="AH29" s="13">
        <f t="shared" si="1"/>
        <v>8</v>
      </c>
      <c r="AI29" s="13">
        <f t="shared" si="1"/>
        <v>8</v>
      </c>
      <c r="AJ29" s="15"/>
      <c r="AK29" s="7"/>
    </row>
    <row r="30" spans="1:37" s="3" customFormat="1" ht="12" customHeight="1" x14ac:dyDescent="0.25">
      <c r="A30" s="79"/>
      <c r="B30" s="9" t="s">
        <v>3</v>
      </c>
      <c r="C30" s="14">
        <f>MAX(E30:AI30)</f>
        <v>0</v>
      </c>
      <c r="D30" s="9" t="s">
        <v>14</v>
      </c>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15"/>
      <c r="AK30" s="7"/>
    </row>
    <row r="31" spans="1:37" s="3" customFormat="1" ht="12" customHeight="1" x14ac:dyDescent="0.25">
      <c r="A31" s="79"/>
      <c r="B31" s="9" t="s">
        <v>2</v>
      </c>
      <c r="C31" s="14">
        <f>COUNTIF(E31:AI31,"=N")</f>
        <v>0</v>
      </c>
      <c r="D31" s="9" t="s">
        <v>10</v>
      </c>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15"/>
      <c r="AK31" s="7"/>
    </row>
    <row r="32" spans="1:37" s="3" customFormat="1" ht="12" customHeight="1" x14ac:dyDescent="0.25">
      <c r="A32" s="79"/>
      <c r="B32" s="9" t="s">
        <v>8</v>
      </c>
      <c r="C32" s="14">
        <f>COUNTIF(E32:AI32,"=y")</f>
        <v>0</v>
      </c>
      <c r="D32" s="9" t="s">
        <v>18</v>
      </c>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15"/>
      <c r="AK32" s="7"/>
    </row>
    <row r="33" spans="2:35" s="3" customFormat="1" x14ac:dyDescent="0.25"/>
    <row r="34" spans="2:35" ht="12.5" x14ac:dyDescent="0.25">
      <c r="B34" s="18" t="s">
        <v>20</v>
      </c>
      <c r="C34" s="82"/>
      <c r="D34" s="82"/>
      <c r="E34" s="82"/>
      <c r="F34" s="82"/>
      <c r="G34" s="82"/>
      <c r="H34" s="82"/>
      <c r="I34" s="82"/>
      <c r="J34" s="82"/>
      <c r="K34" s="82"/>
      <c r="L34" s="82"/>
      <c r="M34" s="82"/>
      <c r="N34" s="18"/>
      <c r="O34" s="59" t="s">
        <v>21</v>
      </c>
      <c r="P34" s="59"/>
      <c r="Q34" s="80"/>
      <c r="R34" s="81"/>
      <c r="S34" s="81"/>
    </row>
    <row r="35" spans="2:35" ht="12.5" x14ac:dyDescent="0.25">
      <c r="B35" s="59" t="s">
        <v>118</v>
      </c>
      <c r="C35" s="59"/>
      <c r="D35" s="59"/>
      <c r="E35" s="59"/>
      <c r="F35" s="59"/>
      <c r="G35" s="59"/>
      <c r="H35" s="59"/>
      <c r="I35" s="59"/>
      <c r="J35" s="59"/>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row>
  </sheetData>
  <mergeCells count="19">
    <mergeCell ref="A1:AI1"/>
    <mergeCell ref="C3:D3"/>
    <mergeCell ref="F3:K3"/>
    <mergeCell ref="L3:W3"/>
    <mergeCell ref="X3:AC3"/>
    <mergeCell ref="AD3:AH3"/>
    <mergeCell ref="C5:D5"/>
    <mergeCell ref="F5:K5"/>
    <mergeCell ref="F7:K7"/>
    <mergeCell ref="L5:W5"/>
    <mergeCell ref="B35:AI35"/>
    <mergeCell ref="L7:V7"/>
    <mergeCell ref="B22:C22"/>
    <mergeCell ref="C34:M34"/>
    <mergeCell ref="AJ22:AK22"/>
    <mergeCell ref="A23:A28"/>
    <mergeCell ref="A29:A32"/>
    <mergeCell ref="O34:P34"/>
    <mergeCell ref="Q34:S34"/>
  </mergeCells>
  <pageMargins left="0.75" right="0.75" top="1" bottom="1" header="0.5" footer="0.5"/>
  <pageSetup paperSize="9" scale="89"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706D26-C310-4836-A54B-006BF79A5F7D}">
  <sheetPr>
    <pageSetUpPr fitToPage="1"/>
  </sheetPr>
  <dimension ref="A1:AO38"/>
  <sheetViews>
    <sheetView view="pageBreakPreview" topLeftCell="A14" zoomScale="130" zoomScaleNormal="115" zoomScaleSheetLayoutView="130" workbookViewId="0">
      <selection activeCell="B36" sqref="B36:AI36"/>
    </sheetView>
  </sheetViews>
  <sheetFormatPr defaultColWidth="9.1796875" defaultRowHeight="10" x14ac:dyDescent="0.2"/>
  <cols>
    <col min="1" max="1" width="9.1796875" style="1"/>
    <col min="2" max="2" width="21.54296875" style="1" customWidth="1"/>
    <col min="3" max="3" width="3.7265625" style="1" customWidth="1"/>
    <col min="4" max="4" width="23.81640625" style="1" customWidth="1"/>
    <col min="5"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72" t="s">
        <v>37</v>
      </c>
      <c r="B1" s="72"/>
      <c r="C1" s="72"/>
      <c r="D1" s="72"/>
      <c r="E1" s="72"/>
      <c r="F1" s="72"/>
      <c r="G1" s="72"/>
      <c r="H1" s="72"/>
      <c r="I1" s="72"/>
      <c r="J1" s="72"/>
      <c r="K1" s="72"/>
      <c r="L1" s="72"/>
      <c r="M1" s="72"/>
      <c r="N1" s="72"/>
      <c r="O1" s="72"/>
      <c r="P1" s="72"/>
      <c r="Q1" s="72"/>
      <c r="R1" s="72"/>
      <c r="S1" s="72"/>
      <c r="T1" s="72"/>
      <c r="U1" s="72"/>
      <c r="V1" s="72"/>
      <c r="W1" s="72"/>
      <c r="X1" s="72"/>
      <c r="Y1" s="72"/>
      <c r="Z1" s="72"/>
      <c r="AA1" s="72"/>
      <c r="AB1" s="72"/>
      <c r="AC1" s="72"/>
      <c r="AD1" s="72"/>
      <c r="AE1" s="72"/>
      <c r="AF1" s="72"/>
      <c r="AG1" s="72"/>
      <c r="AH1" s="72"/>
      <c r="AI1" s="72"/>
    </row>
    <row r="3" spans="1:41" ht="13" x14ac:dyDescent="0.3">
      <c r="B3" s="18" t="s">
        <v>22</v>
      </c>
      <c r="C3" s="71" t="s">
        <v>113</v>
      </c>
      <c r="D3" s="71"/>
      <c r="E3" s="18"/>
      <c r="F3" s="59" t="s">
        <v>105</v>
      </c>
      <c r="G3" s="59"/>
      <c r="H3" s="59"/>
      <c r="I3" s="59"/>
      <c r="J3" s="59"/>
      <c r="K3" s="59"/>
      <c r="L3" s="71" t="s">
        <v>115</v>
      </c>
      <c r="M3" s="71"/>
      <c r="N3" s="71"/>
      <c r="O3" s="71"/>
      <c r="P3" s="71"/>
      <c r="Q3" s="71"/>
      <c r="R3" s="71"/>
      <c r="S3" s="71"/>
      <c r="T3" s="71"/>
      <c r="U3" s="71"/>
      <c r="V3" s="71"/>
      <c r="W3" s="71"/>
      <c r="X3" s="59" t="s">
        <v>19</v>
      </c>
      <c r="Y3" s="59"/>
      <c r="Z3" s="59"/>
      <c r="AA3" s="59"/>
      <c r="AB3" s="59"/>
      <c r="AC3" s="59"/>
      <c r="AD3" s="71" t="s">
        <v>39</v>
      </c>
      <c r="AE3" s="71"/>
      <c r="AF3" s="71"/>
      <c r="AG3" s="71"/>
      <c r="AH3" s="71"/>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104</v>
      </c>
      <c r="C5" s="70" t="s">
        <v>116</v>
      </c>
      <c r="D5" s="71"/>
      <c r="E5" s="18"/>
      <c r="F5" s="59" t="s">
        <v>24</v>
      </c>
      <c r="G5" s="59"/>
      <c r="H5" s="59"/>
      <c r="I5" s="59"/>
      <c r="J5" s="59"/>
      <c r="K5" s="59"/>
      <c r="L5" s="66"/>
      <c r="M5" s="67"/>
      <c r="N5" s="67"/>
      <c r="O5" s="67"/>
      <c r="P5" s="58"/>
      <c r="Q5" s="58"/>
      <c r="R5" s="58"/>
      <c r="S5" s="58"/>
      <c r="T5" s="58"/>
      <c r="U5" s="58"/>
      <c r="V5" s="58"/>
      <c r="W5" s="58"/>
      <c r="X5" s="18"/>
      <c r="Y5" s="18"/>
      <c r="Z5" s="18"/>
      <c r="AA5" s="18"/>
      <c r="AB5" s="18"/>
      <c r="AC5" s="18"/>
      <c r="AD5" s="18"/>
      <c r="AE5" s="18"/>
      <c r="AF5" s="18"/>
      <c r="AG5" s="18"/>
      <c r="AH5" s="18"/>
      <c r="AI5" s="18"/>
    </row>
    <row r="6" spans="1:41" ht="13" x14ac:dyDescent="0.3">
      <c r="B6" s="18"/>
      <c r="C6" s="52" t="s">
        <v>117</v>
      </c>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30"/>
      <c r="E7" s="18"/>
      <c r="F7" s="59" t="s">
        <v>25</v>
      </c>
      <c r="G7" s="59"/>
      <c r="H7" s="59"/>
      <c r="I7" s="59"/>
      <c r="J7" s="59"/>
      <c r="K7" s="59"/>
      <c r="L7" s="75"/>
      <c r="M7" s="75"/>
      <c r="N7" s="75"/>
      <c r="O7" s="75"/>
      <c r="P7" s="58"/>
      <c r="Q7" s="58"/>
      <c r="R7" s="58"/>
      <c r="S7" s="58"/>
      <c r="T7" s="58"/>
      <c r="U7" s="58"/>
      <c r="V7" s="58"/>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8" t="s">
        <v>0</v>
      </c>
      <c r="C22" s="78"/>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8"/>
      <c r="AK22" s="68"/>
    </row>
    <row r="23" spans="1:37" s="3" customFormat="1" ht="20" x14ac:dyDescent="0.25">
      <c r="A23" s="79" t="s">
        <v>70</v>
      </c>
      <c r="B23" s="11"/>
      <c r="C23" s="12"/>
      <c r="D23" s="9" t="s">
        <v>41</v>
      </c>
      <c r="E23" s="13">
        <v>150</v>
      </c>
      <c r="F23" s="13">
        <f t="shared" ref="F23:AI23" si="0">E23</f>
        <v>150</v>
      </c>
      <c r="G23" s="13">
        <f t="shared" si="0"/>
        <v>150</v>
      </c>
      <c r="H23" s="13">
        <f t="shared" si="0"/>
        <v>150</v>
      </c>
      <c r="I23" s="13">
        <f t="shared" si="0"/>
        <v>150</v>
      </c>
      <c r="J23" s="13">
        <f t="shared" si="0"/>
        <v>150</v>
      </c>
      <c r="K23" s="13">
        <f t="shared" si="0"/>
        <v>150</v>
      </c>
      <c r="L23" s="13">
        <f t="shared" si="0"/>
        <v>150</v>
      </c>
      <c r="M23" s="13">
        <f t="shared" si="0"/>
        <v>150</v>
      </c>
      <c r="N23" s="13">
        <f t="shared" si="0"/>
        <v>150</v>
      </c>
      <c r="O23" s="13">
        <f t="shared" si="0"/>
        <v>150</v>
      </c>
      <c r="P23" s="13">
        <f t="shared" si="0"/>
        <v>150</v>
      </c>
      <c r="Q23" s="13">
        <f t="shared" si="0"/>
        <v>150</v>
      </c>
      <c r="R23" s="13">
        <f t="shared" si="0"/>
        <v>150</v>
      </c>
      <c r="S23" s="13">
        <f t="shared" si="0"/>
        <v>150</v>
      </c>
      <c r="T23" s="13">
        <f t="shared" si="0"/>
        <v>150</v>
      </c>
      <c r="U23" s="13">
        <f t="shared" si="0"/>
        <v>150</v>
      </c>
      <c r="V23" s="13">
        <f t="shared" si="0"/>
        <v>150</v>
      </c>
      <c r="W23" s="13">
        <f t="shared" si="0"/>
        <v>150</v>
      </c>
      <c r="X23" s="13">
        <f t="shared" si="0"/>
        <v>150</v>
      </c>
      <c r="Y23" s="13">
        <f t="shared" si="0"/>
        <v>150</v>
      </c>
      <c r="Z23" s="13">
        <f t="shared" si="0"/>
        <v>150</v>
      </c>
      <c r="AA23" s="13">
        <f t="shared" si="0"/>
        <v>150</v>
      </c>
      <c r="AB23" s="13">
        <f t="shared" si="0"/>
        <v>150</v>
      </c>
      <c r="AC23" s="13">
        <f t="shared" si="0"/>
        <v>150</v>
      </c>
      <c r="AD23" s="13">
        <f t="shared" si="0"/>
        <v>150</v>
      </c>
      <c r="AE23" s="13">
        <f t="shared" si="0"/>
        <v>150</v>
      </c>
      <c r="AF23" s="13">
        <f t="shared" si="0"/>
        <v>150</v>
      </c>
      <c r="AG23" s="13">
        <f t="shared" si="0"/>
        <v>150</v>
      </c>
      <c r="AH23" s="13">
        <f t="shared" si="0"/>
        <v>150</v>
      </c>
      <c r="AI23" s="13">
        <f t="shared" si="0"/>
        <v>150</v>
      </c>
      <c r="AJ23" s="15"/>
      <c r="AK23" s="7"/>
    </row>
    <row r="24" spans="1:37" s="3" customFormat="1" ht="12" customHeight="1" x14ac:dyDescent="0.25">
      <c r="A24" s="79"/>
      <c r="B24" s="9" t="s">
        <v>42</v>
      </c>
      <c r="C24" s="14">
        <f>MAX(E24:AI24)</f>
        <v>0</v>
      </c>
      <c r="D24" s="9" t="s">
        <v>46</v>
      </c>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15"/>
      <c r="AK24" s="7"/>
    </row>
    <row r="25" spans="1:37" s="3" customFormat="1" ht="12" customHeight="1" x14ac:dyDescent="0.25">
      <c r="A25" s="79"/>
      <c r="B25" s="9" t="s">
        <v>43</v>
      </c>
      <c r="C25" s="14" t="e">
        <f>AVERAGE(E25:AI25)</f>
        <v>#DIV/0!</v>
      </c>
      <c r="D25" s="9" t="s">
        <v>47</v>
      </c>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15"/>
      <c r="AK25" s="7"/>
    </row>
    <row r="26" spans="1:37" s="3" customFormat="1" ht="12" customHeight="1" x14ac:dyDescent="0.25">
      <c r="A26" s="79"/>
      <c r="B26" s="9" t="s">
        <v>44</v>
      </c>
      <c r="C26" s="14">
        <f>MIN(E26:AI26)</f>
        <v>0</v>
      </c>
      <c r="D26" s="9" t="s">
        <v>48</v>
      </c>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15"/>
      <c r="AK26" s="7"/>
    </row>
    <row r="27" spans="1:37" s="3" customFormat="1" ht="12" customHeight="1" x14ac:dyDescent="0.25">
      <c r="A27" s="79"/>
      <c r="B27" s="9" t="s">
        <v>7</v>
      </c>
      <c r="C27" s="14">
        <f>SUM(E27:AI27)</f>
        <v>0</v>
      </c>
      <c r="D27" s="9" t="s">
        <v>6</v>
      </c>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15"/>
      <c r="AK27" s="7"/>
    </row>
    <row r="28" spans="1:37" s="3" customFormat="1" ht="12" customHeight="1" x14ac:dyDescent="0.25">
      <c r="A28" s="79"/>
      <c r="B28" s="11"/>
      <c r="C28" s="12"/>
      <c r="D28" s="9" t="s">
        <v>109</v>
      </c>
      <c r="E28" s="36"/>
      <c r="F28" s="36"/>
      <c r="G28" s="36"/>
      <c r="H28" s="36"/>
      <c r="I28" s="36"/>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J28" s="15"/>
      <c r="AK28" s="7"/>
    </row>
    <row r="29" spans="1:37" s="3" customFormat="1" ht="22.9" customHeight="1" x14ac:dyDescent="0.25">
      <c r="A29" s="79"/>
      <c r="B29" s="9" t="s">
        <v>45</v>
      </c>
      <c r="C29" s="14">
        <f>SUM(E29:AI29)</f>
        <v>0</v>
      </c>
      <c r="D29" s="9" t="s">
        <v>49</v>
      </c>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15"/>
      <c r="AK29" s="7"/>
    </row>
    <row r="30" spans="1:37" s="3" customFormat="1" ht="12" customHeight="1" x14ac:dyDescent="0.25">
      <c r="A30" s="79" t="s">
        <v>11</v>
      </c>
      <c r="B30" s="11"/>
      <c r="C30" s="12"/>
      <c r="D30" s="9" t="s">
        <v>13</v>
      </c>
      <c r="E30" s="13">
        <v>50</v>
      </c>
      <c r="F30" s="13">
        <f t="shared" ref="F30:AI30" si="1">E30</f>
        <v>50</v>
      </c>
      <c r="G30" s="13">
        <f t="shared" si="1"/>
        <v>50</v>
      </c>
      <c r="H30" s="13">
        <f t="shared" si="1"/>
        <v>50</v>
      </c>
      <c r="I30" s="13">
        <f t="shared" si="1"/>
        <v>50</v>
      </c>
      <c r="J30" s="13">
        <f t="shared" si="1"/>
        <v>50</v>
      </c>
      <c r="K30" s="13">
        <f t="shared" si="1"/>
        <v>50</v>
      </c>
      <c r="L30" s="13">
        <f t="shared" si="1"/>
        <v>50</v>
      </c>
      <c r="M30" s="13">
        <f t="shared" si="1"/>
        <v>50</v>
      </c>
      <c r="N30" s="13">
        <f t="shared" si="1"/>
        <v>50</v>
      </c>
      <c r="O30" s="13">
        <f t="shared" si="1"/>
        <v>50</v>
      </c>
      <c r="P30" s="13">
        <f t="shared" si="1"/>
        <v>50</v>
      </c>
      <c r="Q30" s="13">
        <f t="shared" si="1"/>
        <v>50</v>
      </c>
      <c r="R30" s="13">
        <f t="shared" si="1"/>
        <v>50</v>
      </c>
      <c r="S30" s="13">
        <f t="shared" si="1"/>
        <v>50</v>
      </c>
      <c r="T30" s="13">
        <f t="shared" si="1"/>
        <v>50</v>
      </c>
      <c r="U30" s="13">
        <f t="shared" si="1"/>
        <v>50</v>
      </c>
      <c r="V30" s="13">
        <f t="shared" si="1"/>
        <v>50</v>
      </c>
      <c r="W30" s="13">
        <f t="shared" si="1"/>
        <v>50</v>
      </c>
      <c r="X30" s="13">
        <f t="shared" si="1"/>
        <v>50</v>
      </c>
      <c r="Y30" s="13">
        <f t="shared" si="1"/>
        <v>50</v>
      </c>
      <c r="Z30" s="13">
        <f t="shared" si="1"/>
        <v>50</v>
      </c>
      <c r="AA30" s="13">
        <f t="shared" si="1"/>
        <v>50</v>
      </c>
      <c r="AB30" s="13">
        <f t="shared" si="1"/>
        <v>50</v>
      </c>
      <c r="AC30" s="13">
        <f t="shared" si="1"/>
        <v>50</v>
      </c>
      <c r="AD30" s="13">
        <f t="shared" si="1"/>
        <v>50</v>
      </c>
      <c r="AE30" s="13">
        <f t="shared" si="1"/>
        <v>50</v>
      </c>
      <c r="AF30" s="13">
        <f t="shared" si="1"/>
        <v>50</v>
      </c>
      <c r="AG30" s="13">
        <f t="shared" si="1"/>
        <v>50</v>
      </c>
      <c r="AH30" s="13">
        <f t="shared" si="1"/>
        <v>50</v>
      </c>
      <c r="AI30" s="13">
        <f t="shared" si="1"/>
        <v>50</v>
      </c>
      <c r="AJ30" s="15"/>
      <c r="AK30" s="7"/>
    </row>
    <row r="31" spans="1:37" s="3" customFormat="1" ht="12" customHeight="1" x14ac:dyDescent="0.25">
      <c r="A31" s="79"/>
      <c r="B31" s="9" t="s">
        <v>3</v>
      </c>
      <c r="C31" s="14">
        <f>MAX(E31:AI31)</f>
        <v>0</v>
      </c>
      <c r="D31" s="9" t="s">
        <v>14</v>
      </c>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c r="AJ31" s="15"/>
      <c r="AK31" s="7"/>
    </row>
    <row r="32" spans="1:37" s="3" customFormat="1" ht="12" customHeight="1" x14ac:dyDescent="0.25">
      <c r="A32" s="79"/>
      <c r="B32" s="9" t="s">
        <v>2</v>
      </c>
      <c r="C32" s="14">
        <f>COUNTIF(E32:AI32,"=N")</f>
        <v>0</v>
      </c>
      <c r="D32" s="9" t="s">
        <v>10</v>
      </c>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15"/>
      <c r="AK32" s="7"/>
    </row>
    <row r="33" spans="1:37" s="3" customFormat="1" ht="12" customHeight="1" x14ac:dyDescent="0.25">
      <c r="A33" s="79"/>
      <c r="B33" s="9" t="s">
        <v>8</v>
      </c>
      <c r="C33" s="14">
        <f>COUNTIF(E33:AI33,"=y")</f>
        <v>0</v>
      </c>
      <c r="D33" s="9" t="s">
        <v>18</v>
      </c>
      <c r="E33" s="20"/>
      <c r="F33" s="20"/>
      <c r="G33" s="20"/>
      <c r="H33" s="20"/>
      <c r="I33" s="20"/>
      <c r="J33" s="20"/>
      <c r="K33" s="20"/>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15"/>
      <c r="AK33" s="7"/>
    </row>
    <row r="34" spans="1:37" s="3" customFormat="1" x14ac:dyDescent="0.25"/>
    <row r="35" spans="1:37" ht="12.5" x14ac:dyDescent="0.25">
      <c r="B35" s="18" t="s">
        <v>20</v>
      </c>
      <c r="C35" s="82"/>
      <c r="D35" s="82"/>
      <c r="E35" s="82"/>
      <c r="F35" s="82"/>
      <c r="G35" s="82"/>
      <c r="H35" s="82"/>
      <c r="I35" s="82"/>
      <c r="J35" s="82"/>
      <c r="K35" s="82"/>
      <c r="L35" s="82"/>
      <c r="M35" s="82"/>
      <c r="N35" s="18"/>
      <c r="O35" s="59" t="s">
        <v>21</v>
      </c>
      <c r="P35" s="59"/>
      <c r="Q35" s="80"/>
      <c r="R35" s="81"/>
      <c r="S35" s="81"/>
    </row>
    <row r="36" spans="1:37" ht="12.5" x14ac:dyDescent="0.25">
      <c r="B36" s="59" t="s">
        <v>118</v>
      </c>
      <c r="C36" s="59"/>
      <c r="D36" s="59"/>
      <c r="E36" s="59"/>
      <c r="F36" s="59"/>
      <c r="G36" s="59"/>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row>
    <row r="38" spans="1:37" ht="36.65" customHeight="1" x14ac:dyDescent="0.25">
      <c r="A38" s="61" t="s">
        <v>40</v>
      </c>
      <c r="B38" s="62"/>
      <c r="C38" s="62"/>
      <c r="D38" s="62"/>
      <c r="E38" s="62"/>
      <c r="F38" s="62"/>
      <c r="G38" s="62"/>
      <c r="H38" s="62"/>
      <c r="I38" s="62"/>
      <c r="J38" s="62"/>
      <c r="K38" s="62"/>
      <c r="L38" s="62"/>
      <c r="M38" s="62"/>
      <c r="N38" s="62"/>
      <c r="O38" s="62"/>
      <c r="P38" s="62"/>
      <c r="Q38" s="62"/>
      <c r="R38" s="62"/>
      <c r="S38" s="62"/>
      <c r="T38" s="62"/>
      <c r="U38" s="62"/>
      <c r="V38" s="62"/>
      <c r="W38" s="62"/>
      <c r="X38" s="62"/>
      <c r="Y38" s="62"/>
      <c r="Z38" s="62"/>
      <c r="AA38" s="62"/>
      <c r="AB38" s="62"/>
      <c r="AC38" s="62"/>
      <c r="AD38" s="62"/>
      <c r="AE38" s="62"/>
      <c r="AF38" s="62"/>
      <c r="AG38" s="62"/>
      <c r="AH38" s="62"/>
      <c r="AI38" s="62"/>
    </row>
  </sheetData>
  <mergeCells count="20">
    <mergeCell ref="A1:AI1"/>
    <mergeCell ref="C3:D3"/>
    <mergeCell ref="F3:K3"/>
    <mergeCell ref="L3:W3"/>
    <mergeCell ref="X3:AC3"/>
    <mergeCell ref="AD3:AH3"/>
    <mergeCell ref="C5:D5"/>
    <mergeCell ref="F5:K5"/>
    <mergeCell ref="F7:K7"/>
    <mergeCell ref="L5:W5"/>
    <mergeCell ref="B36:AI36"/>
    <mergeCell ref="C35:M35"/>
    <mergeCell ref="A38:AI38"/>
    <mergeCell ref="L7:V7"/>
    <mergeCell ref="B22:C22"/>
    <mergeCell ref="AJ22:AK22"/>
    <mergeCell ref="A23:A29"/>
    <mergeCell ref="A30:A33"/>
    <mergeCell ref="O35:P35"/>
    <mergeCell ref="Q35:S35"/>
  </mergeCells>
  <pageMargins left="0.75" right="0.75" top="1" bottom="1" header="0.5" footer="0.5"/>
  <pageSetup paperSize="9" scale="89"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F1C9F-B2D3-47A4-AE5C-388385724710}">
  <sheetPr>
    <pageSetUpPr fitToPage="1"/>
  </sheetPr>
  <dimension ref="A1:AO35"/>
  <sheetViews>
    <sheetView view="pageBreakPreview" zoomScale="130" zoomScaleNormal="115" zoomScaleSheetLayoutView="130" workbookViewId="0">
      <selection activeCell="C3" sqref="C3:D3"/>
    </sheetView>
  </sheetViews>
  <sheetFormatPr defaultColWidth="9.1796875" defaultRowHeight="10" x14ac:dyDescent="0.2"/>
  <cols>
    <col min="1" max="1" width="9.1796875" style="1"/>
    <col min="2" max="2" width="21.54296875" style="1" customWidth="1"/>
    <col min="3" max="3" width="3.7265625" style="1" customWidth="1"/>
    <col min="4" max="4" width="23.81640625" style="1" customWidth="1"/>
    <col min="5"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72" t="s">
        <v>50</v>
      </c>
      <c r="B1" s="72"/>
      <c r="C1" s="72"/>
      <c r="D1" s="72"/>
      <c r="E1" s="72"/>
      <c r="F1" s="72"/>
      <c r="G1" s="72"/>
      <c r="H1" s="72"/>
      <c r="I1" s="72"/>
      <c r="J1" s="72"/>
      <c r="K1" s="72"/>
      <c r="L1" s="72"/>
      <c r="M1" s="72"/>
      <c r="N1" s="72"/>
      <c r="O1" s="72"/>
      <c r="P1" s="72"/>
      <c r="Q1" s="72"/>
      <c r="R1" s="72"/>
      <c r="S1" s="72"/>
      <c r="T1" s="72"/>
      <c r="U1" s="72"/>
      <c r="V1" s="72"/>
      <c r="W1" s="72"/>
      <c r="X1" s="72"/>
      <c r="Y1" s="72"/>
      <c r="Z1" s="72"/>
      <c r="AA1" s="72"/>
      <c r="AB1" s="72"/>
      <c r="AC1" s="72"/>
      <c r="AD1" s="72"/>
      <c r="AE1" s="72"/>
      <c r="AF1" s="72"/>
      <c r="AG1" s="72"/>
      <c r="AH1" s="72"/>
      <c r="AI1" s="72"/>
    </row>
    <row r="3" spans="1:41" ht="13" x14ac:dyDescent="0.3">
      <c r="B3" s="18" t="s">
        <v>22</v>
      </c>
      <c r="C3" s="71" t="s">
        <v>113</v>
      </c>
      <c r="D3" s="71"/>
      <c r="E3" s="18"/>
      <c r="F3" s="59" t="s">
        <v>105</v>
      </c>
      <c r="G3" s="59"/>
      <c r="H3" s="59"/>
      <c r="I3" s="59"/>
      <c r="J3" s="59"/>
      <c r="K3" s="59"/>
      <c r="L3" s="71" t="s">
        <v>115</v>
      </c>
      <c r="M3" s="71"/>
      <c r="N3" s="71"/>
      <c r="O3" s="71"/>
      <c r="P3" s="71"/>
      <c r="Q3" s="71"/>
      <c r="R3" s="71"/>
      <c r="S3" s="71"/>
      <c r="T3" s="71"/>
      <c r="U3" s="71"/>
      <c r="V3" s="71"/>
      <c r="W3" s="71"/>
      <c r="X3" s="59" t="s">
        <v>19</v>
      </c>
      <c r="Y3" s="59"/>
      <c r="Z3" s="59"/>
      <c r="AA3" s="59"/>
      <c r="AB3" s="59"/>
      <c r="AC3" s="59"/>
      <c r="AD3" s="71" t="s">
        <v>51</v>
      </c>
      <c r="AE3" s="71"/>
      <c r="AF3" s="71"/>
      <c r="AG3" s="71"/>
      <c r="AH3" s="71"/>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104</v>
      </c>
      <c r="C5" s="70" t="s">
        <v>116</v>
      </c>
      <c r="D5" s="71"/>
      <c r="E5" s="18"/>
      <c r="F5" s="59" t="s">
        <v>24</v>
      </c>
      <c r="G5" s="59"/>
      <c r="H5" s="59"/>
      <c r="I5" s="59"/>
      <c r="J5" s="59"/>
      <c r="K5" s="59"/>
      <c r="L5" s="66"/>
      <c r="M5" s="67"/>
      <c r="N5" s="67"/>
      <c r="O5" s="67"/>
      <c r="P5" s="58"/>
      <c r="Q5" s="58"/>
      <c r="R5" s="58"/>
      <c r="S5" s="58"/>
      <c r="T5" s="58"/>
      <c r="U5" s="58"/>
      <c r="V5" s="58"/>
      <c r="W5" s="58"/>
      <c r="X5" s="18"/>
      <c r="Y5" s="18"/>
      <c r="Z5" s="18"/>
      <c r="AA5" s="18"/>
      <c r="AB5" s="18"/>
      <c r="AC5" s="18"/>
      <c r="AD5" s="18"/>
      <c r="AE5" s="18"/>
      <c r="AF5" s="18"/>
      <c r="AG5" s="18"/>
      <c r="AH5" s="18"/>
      <c r="AI5" s="18"/>
    </row>
    <row r="6" spans="1:41" ht="13" x14ac:dyDescent="0.3">
      <c r="B6" s="18"/>
      <c r="C6" s="52" t="s">
        <v>117</v>
      </c>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30"/>
      <c r="E7" s="18"/>
      <c r="F7" s="59" t="s">
        <v>25</v>
      </c>
      <c r="G7" s="59"/>
      <c r="H7" s="59"/>
      <c r="I7" s="59"/>
      <c r="J7" s="59"/>
      <c r="K7" s="59"/>
      <c r="L7" s="75"/>
      <c r="M7" s="75"/>
      <c r="N7" s="75"/>
      <c r="O7" s="75"/>
      <c r="P7" s="58"/>
      <c r="Q7" s="58"/>
      <c r="R7" s="58"/>
      <c r="S7" s="58"/>
      <c r="T7" s="58"/>
      <c r="U7" s="58"/>
      <c r="V7" s="58"/>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8" t="s">
        <v>0</v>
      </c>
      <c r="C22" s="78"/>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8"/>
      <c r="AK22" s="68"/>
    </row>
    <row r="23" spans="1:37" s="3" customFormat="1" ht="11.5" customHeight="1" x14ac:dyDescent="0.25">
      <c r="A23" s="79" t="s">
        <v>110</v>
      </c>
      <c r="B23" s="11"/>
      <c r="C23" s="12"/>
      <c r="D23" s="9" t="s">
        <v>12</v>
      </c>
      <c r="E23" s="13">
        <v>200</v>
      </c>
      <c r="F23" s="13">
        <f t="shared" ref="F23:AI23" si="0">E23</f>
        <v>200</v>
      </c>
      <c r="G23" s="13">
        <f t="shared" si="0"/>
        <v>200</v>
      </c>
      <c r="H23" s="13">
        <f t="shared" si="0"/>
        <v>200</v>
      </c>
      <c r="I23" s="13">
        <f t="shared" si="0"/>
        <v>200</v>
      </c>
      <c r="J23" s="13">
        <f t="shared" si="0"/>
        <v>200</v>
      </c>
      <c r="K23" s="13">
        <f t="shared" si="0"/>
        <v>200</v>
      </c>
      <c r="L23" s="13">
        <f t="shared" si="0"/>
        <v>200</v>
      </c>
      <c r="M23" s="13">
        <f t="shared" si="0"/>
        <v>200</v>
      </c>
      <c r="N23" s="13">
        <f t="shared" si="0"/>
        <v>200</v>
      </c>
      <c r="O23" s="13">
        <f t="shared" si="0"/>
        <v>200</v>
      </c>
      <c r="P23" s="13">
        <f t="shared" si="0"/>
        <v>200</v>
      </c>
      <c r="Q23" s="13">
        <f t="shared" si="0"/>
        <v>200</v>
      </c>
      <c r="R23" s="13">
        <f t="shared" si="0"/>
        <v>200</v>
      </c>
      <c r="S23" s="13">
        <f t="shared" si="0"/>
        <v>200</v>
      </c>
      <c r="T23" s="13">
        <f t="shared" si="0"/>
        <v>200</v>
      </c>
      <c r="U23" s="13">
        <f t="shared" si="0"/>
        <v>200</v>
      </c>
      <c r="V23" s="13">
        <f t="shared" si="0"/>
        <v>200</v>
      </c>
      <c r="W23" s="13">
        <f t="shared" si="0"/>
        <v>200</v>
      </c>
      <c r="X23" s="13">
        <f t="shared" si="0"/>
        <v>200</v>
      </c>
      <c r="Y23" s="13">
        <f t="shared" si="0"/>
        <v>200</v>
      </c>
      <c r="Z23" s="13">
        <f t="shared" si="0"/>
        <v>200</v>
      </c>
      <c r="AA23" s="13">
        <f t="shared" si="0"/>
        <v>200</v>
      </c>
      <c r="AB23" s="13">
        <f t="shared" si="0"/>
        <v>200</v>
      </c>
      <c r="AC23" s="13">
        <f t="shared" si="0"/>
        <v>200</v>
      </c>
      <c r="AD23" s="13">
        <f t="shared" si="0"/>
        <v>200</v>
      </c>
      <c r="AE23" s="13">
        <f t="shared" si="0"/>
        <v>200</v>
      </c>
      <c r="AF23" s="13">
        <f t="shared" si="0"/>
        <v>200</v>
      </c>
      <c r="AG23" s="13">
        <f t="shared" si="0"/>
        <v>200</v>
      </c>
      <c r="AH23" s="13">
        <f t="shared" si="0"/>
        <v>200</v>
      </c>
      <c r="AI23" s="13">
        <f t="shared" si="0"/>
        <v>200</v>
      </c>
      <c r="AJ23" s="15"/>
      <c r="AK23" s="7"/>
    </row>
    <row r="24" spans="1:37" s="3" customFormat="1" ht="12" customHeight="1" x14ac:dyDescent="0.25">
      <c r="A24" s="79"/>
      <c r="B24" s="9" t="s">
        <v>3</v>
      </c>
      <c r="C24" s="14">
        <f>MAX(E24:AI24)</f>
        <v>0</v>
      </c>
      <c r="D24" s="9" t="s">
        <v>17</v>
      </c>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15"/>
      <c r="AK24" s="7"/>
    </row>
    <row r="25" spans="1:37" s="3" customFormat="1" ht="12" customHeight="1" x14ac:dyDescent="0.25">
      <c r="A25" s="79"/>
      <c r="B25" s="9" t="s">
        <v>5</v>
      </c>
      <c r="C25" s="14" t="e">
        <f>AVERAGE(E25:AI25)</f>
        <v>#DIV/0!</v>
      </c>
      <c r="D25" s="9" t="s">
        <v>15</v>
      </c>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15"/>
      <c r="AK25" s="7"/>
    </row>
    <row r="26" spans="1:37" s="3" customFormat="1" ht="12" customHeight="1" x14ac:dyDescent="0.25">
      <c r="A26" s="79"/>
      <c r="B26" s="9" t="s">
        <v>4</v>
      </c>
      <c r="C26" s="14">
        <f>MIN(E26:AI26)</f>
        <v>0</v>
      </c>
      <c r="D26" s="9" t="s">
        <v>16</v>
      </c>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15"/>
      <c r="AK26" s="7"/>
    </row>
    <row r="27" spans="1:37" s="3" customFormat="1" ht="12" customHeight="1" x14ac:dyDescent="0.25">
      <c r="A27" s="79"/>
      <c r="B27" s="9" t="s">
        <v>7</v>
      </c>
      <c r="C27" s="14">
        <f>SUM(E27:AI27)</f>
        <v>0</v>
      </c>
      <c r="D27" s="9" t="s">
        <v>6</v>
      </c>
      <c r="E27" s="20"/>
      <c r="F27" s="20"/>
      <c r="G27" s="20"/>
      <c r="H27" s="20"/>
      <c r="I27" s="20"/>
      <c r="J27" s="20"/>
      <c r="K27" s="20"/>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15"/>
      <c r="AK27" s="7"/>
    </row>
    <row r="28" spans="1:37" s="3" customFormat="1" ht="12" customHeight="1" x14ac:dyDescent="0.25">
      <c r="A28" s="79"/>
      <c r="B28" s="9" t="s">
        <v>8</v>
      </c>
      <c r="C28" s="14">
        <f>SUM(E28:AI28)</f>
        <v>0</v>
      </c>
      <c r="D28" s="9" t="s">
        <v>9</v>
      </c>
      <c r="E28" s="20"/>
      <c r="F28" s="20"/>
      <c r="G28" s="20"/>
      <c r="H28" s="20"/>
      <c r="I28" s="20"/>
      <c r="J28" s="20"/>
      <c r="K28" s="20"/>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15"/>
      <c r="AK28" s="7"/>
    </row>
    <row r="29" spans="1:37" s="3" customFormat="1" ht="12" customHeight="1" x14ac:dyDescent="0.25">
      <c r="A29" s="79" t="s">
        <v>11</v>
      </c>
      <c r="B29" s="11"/>
      <c r="C29" s="12"/>
      <c r="D29" s="9" t="s">
        <v>13</v>
      </c>
      <c r="E29" s="13">
        <v>40</v>
      </c>
      <c r="F29" s="13">
        <f t="shared" ref="F29:AI29" si="1">E29</f>
        <v>40</v>
      </c>
      <c r="G29" s="13">
        <f t="shared" si="1"/>
        <v>40</v>
      </c>
      <c r="H29" s="13">
        <f t="shared" si="1"/>
        <v>40</v>
      </c>
      <c r="I29" s="13">
        <f t="shared" si="1"/>
        <v>40</v>
      </c>
      <c r="J29" s="13">
        <f t="shared" si="1"/>
        <v>40</v>
      </c>
      <c r="K29" s="13">
        <f t="shared" si="1"/>
        <v>40</v>
      </c>
      <c r="L29" s="13">
        <f t="shared" si="1"/>
        <v>40</v>
      </c>
      <c r="M29" s="13">
        <f t="shared" si="1"/>
        <v>40</v>
      </c>
      <c r="N29" s="13">
        <f t="shared" si="1"/>
        <v>40</v>
      </c>
      <c r="O29" s="13">
        <f t="shared" si="1"/>
        <v>40</v>
      </c>
      <c r="P29" s="13">
        <f t="shared" si="1"/>
        <v>40</v>
      </c>
      <c r="Q29" s="13">
        <f t="shared" si="1"/>
        <v>40</v>
      </c>
      <c r="R29" s="13">
        <f t="shared" si="1"/>
        <v>40</v>
      </c>
      <c r="S29" s="13">
        <f t="shared" si="1"/>
        <v>40</v>
      </c>
      <c r="T29" s="13">
        <f t="shared" si="1"/>
        <v>40</v>
      </c>
      <c r="U29" s="13">
        <f t="shared" si="1"/>
        <v>40</v>
      </c>
      <c r="V29" s="13">
        <f t="shared" si="1"/>
        <v>40</v>
      </c>
      <c r="W29" s="13">
        <f t="shared" si="1"/>
        <v>40</v>
      </c>
      <c r="X29" s="13">
        <f t="shared" si="1"/>
        <v>40</v>
      </c>
      <c r="Y29" s="13">
        <f t="shared" si="1"/>
        <v>40</v>
      </c>
      <c r="Z29" s="13">
        <f t="shared" si="1"/>
        <v>40</v>
      </c>
      <c r="AA29" s="13">
        <f t="shared" si="1"/>
        <v>40</v>
      </c>
      <c r="AB29" s="13">
        <f t="shared" si="1"/>
        <v>40</v>
      </c>
      <c r="AC29" s="13">
        <f t="shared" si="1"/>
        <v>40</v>
      </c>
      <c r="AD29" s="13">
        <f t="shared" si="1"/>
        <v>40</v>
      </c>
      <c r="AE29" s="13">
        <f t="shared" si="1"/>
        <v>40</v>
      </c>
      <c r="AF29" s="13">
        <f t="shared" si="1"/>
        <v>40</v>
      </c>
      <c r="AG29" s="13">
        <f t="shared" si="1"/>
        <v>40</v>
      </c>
      <c r="AH29" s="13">
        <f t="shared" si="1"/>
        <v>40</v>
      </c>
      <c r="AI29" s="13">
        <f t="shared" si="1"/>
        <v>40</v>
      </c>
      <c r="AJ29" s="15"/>
      <c r="AK29" s="7"/>
    </row>
    <row r="30" spans="1:37" s="3" customFormat="1" ht="12" customHeight="1" x14ac:dyDescent="0.25">
      <c r="A30" s="79"/>
      <c r="B30" s="9" t="s">
        <v>3</v>
      </c>
      <c r="C30" s="14">
        <f>MAX(E30:AI30)</f>
        <v>0</v>
      </c>
      <c r="D30" s="9" t="s">
        <v>14</v>
      </c>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15"/>
      <c r="AK30" s="7"/>
    </row>
    <row r="31" spans="1:37" s="3" customFormat="1" ht="12" customHeight="1" x14ac:dyDescent="0.25">
      <c r="A31" s="79"/>
      <c r="B31" s="9" t="s">
        <v>2</v>
      </c>
      <c r="C31" s="14">
        <f>COUNTIF(E31:AI31,"=N")</f>
        <v>0</v>
      </c>
      <c r="D31" s="9" t="s">
        <v>10</v>
      </c>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15"/>
      <c r="AK31" s="7"/>
    </row>
    <row r="32" spans="1:37" s="3" customFormat="1" ht="12" customHeight="1" x14ac:dyDescent="0.25">
      <c r="A32" s="79"/>
      <c r="B32" s="9" t="s">
        <v>8</v>
      </c>
      <c r="C32" s="14">
        <f>COUNTIF(E32:AI32,"=y")</f>
        <v>0</v>
      </c>
      <c r="D32" s="9" t="s">
        <v>18</v>
      </c>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15"/>
      <c r="AK32" s="7"/>
    </row>
    <row r="33" spans="2:35" s="3" customFormat="1" x14ac:dyDescent="0.25"/>
    <row r="34" spans="2:35" ht="12.5" x14ac:dyDescent="0.25">
      <c r="B34" s="18" t="s">
        <v>20</v>
      </c>
      <c r="C34" s="82"/>
      <c r="D34" s="82"/>
      <c r="E34" s="82"/>
      <c r="F34" s="82"/>
      <c r="G34" s="82"/>
      <c r="H34" s="82"/>
      <c r="I34" s="82"/>
      <c r="J34" s="82"/>
      <c r="K34" s="82"/>
      <c r="L34" s="82"/>
      <c r="M34" s="82"/>
      <c r="N34" s="18"/>
      <c r="O34" s="59" t="s">
        <v>21</v>
      </c>
      <c r="P34" s="59"/>
      <c r="Q34" s="80"/>
      <c r="R34" s="81"/>
      <c r="S34" s="81"/>
    </row>
    <row r="35" spans="2:35" ht="12.5" x14ac:dyDescent="0.25">
      <c r="B35" s="59" t="s">
        <v>118</v>
      </c>
      <c r="C35" s="59"/>
      <c r="D35" s="59"/>
      <c r="E35" s="59"/>
      <c r="F35" s="59"/>
      <c r="G35" s="59"/>
      <c r="H35" s="59"/>
      <c r="I35" s="59"/>
      <c r="J35" s="59"/>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row>
  </sheetData>
  <mergeCells count="19">
    <mergeCell ref="A1:AI1"/>
    <mergeCell ref="C3:D3"/>
    <mergeCell ref="F3:K3"/>
    <mergeCell ref="L3:W3"/>
    <mergeCell ref="X3:AC3"/>
    <mergeCell ref="AD3:AH3"/>
    <mergeCell ref="C5:D5"/>
    <mergeCell ref="F5:K5"/>
    <mergeCell ref="F7:K7"/>
    <mergeCell ref="L5:W5"/>
    <mergeCell ref="B35:AI35"/>
    <mergeCell ref="L7:V7"/>
    <mergeCell ref="B22:C22"/>
    <mergeCell ref="C34:M34"/>
    <mergeCell ref="AJ22:AK22"/>
    <mergeCell ref="A23:A28"/>
    <mergeCell ref="A29:A32"/>
    <mergeCell ref="O34:P34"/>
    <mergeCell ref="Q34:S34"/>
  </mergeCells>
  <pageMargins left="0.75" right="0.75" top="1" bottom="1" header="0.5" footer="0.5"/>
  <pageSetup paperSize="9" scale="89"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86E8D-B8B8-4763-B2AF-D5DC1C9BFFA4}">
  <sheetPr>
    <pageSetUpPr fitToPage="1"/>
  </sheetPr>
  <dimension ref="A1:AO36"/>
  <sheetViews>
    <sheetView view="pageBreakPreview" zoomScale="130" zoomScaleNormal="115" zoomScaleSheetLayoutView="130" workbookViewId="0">
      <selection activeCell="B36" sqref="B36:AI36"/>
    </sheetView>
  </sheetViews>
  <sheetFormatPr defaultColWidth="9.1796875" defaultRowHeight="10" x14ac:dyDescent="0.2"/>
  <cols>
    <col min="1" max="1" width="9.1796875" style="1"/>
    <col min="2" max="2" width="21.54296875" style="1" customWidth="1"/>
    <col min="3" max="3" width="3.7265625" style="1" customWidth="1"/>
    <col min="4" max="4" width="23.81640625" style="1" customWidth="1"/>
    <col min="5"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72" t="s">
        <v>52</v>
      </c>
      <c r="B1" s="72"/>
      <c r="C1" s="72"/>
      <c r="D1" s="72"/>
      <c r="E1" s="72"/>
      <c r="F1" s="72"/>
      <c r="G1" s="72"/>
      <c r="H1" s="72"/>
      <c r="I1" s="72"/>
      <c r="J1" s="72"/>
      <c r="K1" s="72"/>
      <c r="L1" s="72"/>
      <c r="M1" s="72"/>
      <c r="N1" s="72"/>
      <c r="O1" s="72"/>
      <c r="P1" s="72"/>
      <c r="Q1" s="72"/>
      <c r="R1" s="72"/>
      <c r="S1" s="72"/>
      <c r="T1" s="72"/>
      <c r="U1" s="72"/>
      <c r="V1" s="72"/>
      <c r="W1" s="72"/>
      <c r="X1" s="72"/>
      <c r="Y1" s="72"/>
      <c r="Z1" s="72"/>
      <c r="AA1" s="72"/>
      <c r="AB1" s="72"/>
      <c r="AC1" s="72"/>
      <c r="AD1" s="72"/>
      <c r="AE1" s="72"/>
      <c r="AF1" s="72"/>
      <c r="AG1" s="72"/>
      <c r="AH1" s="72"/>
      <c r="AI1" s="72"/>
    </row>
    <row r="3" spans="1:41" ht="13" x14ac:dyDescent="0.3">
      <c r="B3" s="18" t="s">
        <v>22</v>
      </c>
      <c r="C3" s="71" t="s">
        <v>113</v>
      </c>
      <c r="D3" s="71"/>
      <c r="E3" s="18"/>
      <c r="F3" s="59" t="s">
        <v>105</v>
      </c>
      <c r="G3" s="59"/>
      <c r="H3" s="59"/>
      <c r="I3" s="59"/>
      <c r="J3" s="59"/>
      <c r="K3" s="59"/>
      <c r="L3" s="71" t="s">
        <v>115</v>
      </c>
      <c r="M3" s="71"/>
      <c r="N3" s="71"/>
      <c r="O3" s="71"/>
      <c r="P3" s="71"/>
      <c r="Q3" s="71"/>
      <c r="R3" s="71"/>
      <c r="S3" s="71"/>
      <c r="T3" s="71"/>
      <c r="U3" s="71"/>
      <c r="V3" s="71"/>
      <c r="W3" s="71"/>
      <c r="X3" s="59" t="s">
        <v>19</v>
      </c>
      <c r="Y3" s="59"/>
      <c r="Z3" s="59"/>
      <c r="AA3" s="59"/>
      <c r="AB3" s="59"/>
      <c r="AC3" s="59"/>
      <c r="AD3" s="71" t="s">
        <v>53</v>
      </c>
      <c r="AE3" s="71"/>
      <c r="AF3" s="71"/>
      <c r="AG3" s="71"/>
      <c r="AH3" s="71"/>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104</v>
      </c>
      <c r="C5" s="70" t="s">
        <v>116</v>
      </c>
      <c r="D5" s="71"/>
      <c r="E5" s="18"/>
      <c r="F5" s="59" t="s">
        <v>24</v>
      </c>
      <c r="G5" s="59"/>
      <c r="H5" s="59"/>
      <c r="I5" s="59"/>
      <c r="J5" s="59"/>
      <c r="K5" s="59"/>
      <c r="L5" s="66"/>
      <c r="M5" s="67"/>
      <c r="N5" s="67"/>
      <c r="O5" s="67"/>
      <c r="P5" s="58"/>
      <c r="Q5" s="58"/>
      <c r="R5" s="58"/>
      <c r="S5" s="58"/>
      <c r="T5" s="58"/>
      <c r="U5" s="58"/>
      <c r="V5" s="58"/>
      <c r="W5" s="58"/>
      <c r="X5" s="18"/>
      <c r="Y5" s="18"/>
      <c r="Z5" s="18"/>
      <c r="AA5" s="18"/>
      <c r="AB5" s="18"/>
      <c r="AC5" s="18"/>
      <c r="AD5" s="18"/>
      <c r="AE5" s="18"/>
      <c r="AF5" s="18"/>
      <c r="AG5" s="18"/>
      <c r="AH5" s="18"/>
      <c r="AI5" s="18"/>
    </row>
    <row r="6" spans="1:41" ht="13" x14ac:dyDescent="0.3">
      <c r="B6" s="18"/>
      <c r="C6" s="52" t="s">
        <v>117</v>
      </c>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30"/>
      <c r="E7" s="18"/>
      <c r="F7" s="59" t="s">
        <v>25</v>
      </c>
      <c r="G7" s="59"/>
      <c r="H7" s="59"/>
      <c r="I7" s="59"/>
      <c r="J7" s="59"/>
      <c r="K7" s="59"/>
      <c r="L7" s="75"/>
      <c r="M7" s="75"/>
      <c r="N7" s="75"/>
      <c r="O7" s="75"/>
      <c r="P7" s="58"/>
      <c r="Q7" s="58"/>
      <c r="R7" s="58"/>
      <c r="S7" s="58"/>
      <c r="T7" s="58"/>
      <c r="U7" s="58"/>
      <c r="V7" s="58"/>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8" t="s">
        <v>0</v>
      </c>
      <c r="C22" s="78"/>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8"/>
      <c r="AK22" s="68"/>
    </row>
    <row r="23" spans="1:37" s="3" customFormat="1" ht="11.5" customHeight="1" x14ac:dyDescent="0.25">
      <c r="A23" s="79" t="s">
        <v>70</v>
      </c>
      <c r="B23" s="11"/>
      <c r="C23" s="12"/>
      <c r="D23" s="9" t="s">
        <v>12</v>
      </c>
      <c r="E23" s="13">
        <v>400</v>
      </c>
      <c r="F23" s="13">
        <f t="shared" ref="F23:AI23" si="0">E23</f>
        <v>400</v>
      </c>
      <c r="G23" s="13">
        <f t="shared" si="0"/>
        <v>400</v>
      </c>
      <c r="H23" s="13">
        <f t="shared" si="0"/>
        <v>400</v>
      </c>
      <c r="I23" s="13">
        <f t="shared" si="0"/>
        <v>400</v>
      </c>
      <c r="J23" s="13">
        <f t="shared" si="0"/>
        <v>400</v>
      </c>
      <c r="K23" s="13">
        <f t="shared" si="0"/>
        <v>400</v>
      </c>
      <c r="L23" s="13">
        <f t="shared" si="0"/>
        <v>400</v>
      </c>
      <c r="M23" s="13">
        <f t="shared" si="0"/>
        <v>400</v>
      </c>
      <c r="N23" s="13">
        <f t="shared" si="0"/>
        <v>400</v>
      </c>
      <c r="O23" s="13">
        <f t="shared" si="0"/>
        <v>400</v>
      </c>
      <c r="P23" s="13">
        <f t="shared" si="0"/>
        <v>400</v>
      </c>
      <c r="Q23" s="13">
        <f t="shared" si="0"/>
        <v>400</v>
      </c>
      <c r="R23" s="13">
        <f t="shared" si="0"/>
        <v>400</v>
      </c>
      <c r="S23" s="13">
        <f t="shared" si="0"/>
        <v>400</v>
      </c>
      <c r="T23" s="13">
        <f t="shared" si="0"/>
        <v>400</v>
      </c>
      <c r="U23" s="13">
        <f t="shared" si="0"/>
        <v>400</v>
      </c>
      <c r="V23" s="13">
        <f t="shared" si="0"/>
        <v>400</v>
      </c>
      <c r="W23" s="13">
        <f t="shared" si="0"/>
        <v>400</v>
      </c>
      <c r="X23" s="13">
        <f t="shared" si="0"/>
        <v>400</v>
      </c>
      <c r="Y23" s="13">
        <f t="shared" si="0"/>
        <v>400</v>
      </c>
      <c r="Z23" s="13">
        <f t="shared" si="0"/>
        <v>400</v>
      </c>
      <c r="AA23" s="13">
        <f t="shared" si="0"/>
        <v>400</v>
      </c>
      <c r="AB23" s="13">
        <f t="shared" si="0"/>
        <v>400</v>
      </c>
      <c r="AC23" s="13">
        <f t="shared" si="0"/>
        <v>400</v>
      </c>
      <c r="AD23" s="13">
        <f t="shared" si="0"/>
        <v>400</v>
      </c>
      <c r="AE23" s="13">
        <f t="shared" si="0"/>
        <v>400</v>
      </c>
      <c r="AF23" s="13">
        <f t="shared" si="0"/>
        <v>400</v>
      </c>
      <c r="AG23" s="13">
        <f t="shared" si="0"/>
        <v>400</v>
      </c>
      <c r="AH23" s="13">
        <f t="shared" si="0"/>
        <v>400</v>
      </c>
      <c r="AI23" s="13">
        <f t="shared" si="0"/>
        <v>400</v>
      </c>
      <c r="AJ23" s="15"/>
      <c r="AK23" s="7"/>
    </row>
    <row r="24" spans="1:37" s="3" customFormat="1" ht="12" customHeight="1" x14ac:dyDescent="0.25">
      <c r="A24" s="79"/>
      <c r="B24" s="9" t="s">
        <v>3</v>
      </c>
      <c r="C24" s="14">
        <f>MAX(E24:AI24)</f>
        <v>0</v>
      </c>
      <c r="D24" s="9" t="s">
        <v>17</v>
      </c>
      <c r="E24" s="35"/>
      <c r="F24" s="35"/>
      <c r="G24" s="35"/>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35"/>
      <c r="AI24" s="35"/>
      <c r="AJ24" s="15"/>
      <c r="AK24" s="7"/>
    </row>
    <row r="25" spans="1:37" s="3" customFormat="1" ht="12" customHeight="1" x14ac:dyDescent="0.25">
      <c r="A25" s="79"/>
      <c r="B25" s="9" t="s">
        <v>5</v>
      </c>
      <c r="C25" s="14" t="e">
        <f>AVERAGE(E25:AI25)</f>
        <v>#DIV/0!</v>
      </c>
      <c r="D25" s="9" t="s">
        <v>15</v>
      </c>
      <c r="E25" s="35"/>
      <c r="F25" s="35"/>
      <c r="G25" s="35"/>
      <c r="H25" s="35"/>
      <c r="I25" s="35"/>
      <c r="J25" s="35"/>
      <c r="K25" s="35"/>
      <c r="L25" s="35"/>
      <c r="M25" s="35"/>
      <c r="N25" s="35"/>
      <c r="O25" s="35"/>
      <c r="P25" s="35"/>
      <c r="Q25" s="35"/>
      <c r="R25" s="35"/>
      <c r="S25" s="35"/>
      <c r="T25" s="35"/>
      <c r="U25" s="35"/>
      <c r="V25" s="35"/>
      <c r="W25" s="35"/>
      <c r="X25" s="35"/>
      <c r="Y25" s="35"/>
      <c r="Z25" s="35"/>
      <c r="AA25" s="35"/>
      <c r="AB25" s="35"/>
      <c r="AC25" s="35"/>
      <c r="AD25" s="35"/>
      <c r="AE25" s="35"/>
      <c r="AF25" s="35"/>
      <c r="AG25" s="35"/>
      <c r="AH25" s="35"/>
      <c r="AI25" s="35"/>
      <c r="AJ25" s="15"/>
      <c r="AK25" s="7"/>
    </row>
    <row r="26" spans="1:37" s="3" customFormat="1" ht="12" customHeight="1" x14ac:dyDescent="0.25">
      <c r="A26" s="79"/>
      <c r="B26" s="9" t="s">
        <v>4</v>
      </c>
      <c r="C26" s="14">
        <f>MIN(E26:AI26)</f>
        <v>0</v>
      </c>
      <c r="D26" s="9" t="s">
        <v>16</v>
      </c>
      <c r="E26" s="35"/>
      <c r="F26" s="35"/>
      <c r="G26" s="35"/>
      <c r="H26" s="35"/>
      <c r="I26" s="35"/>
      <c r="J26" s="35"/>
      <c r="K26" s="35"/>
      <c r="L26" s="35"/>
      <c r="M26" s="35"/>
      <c r="N26" s="35"/>
      <c r="O26" s="35"/>
      <c r="P26" s="35"/>
      <c r="Q26" s="35"/>
      <c r="R26" s="35"/>
      <c r="S26" s="35"/>
      <c r="T26" s="35"/>
      <c r="U26" s="35"/>
      <c r="V26" s="35"/>
      <c r="W26" s="35"/>
      <c r="X26" s="35"/>
      <c r="Y26" s="35"/>
      <c r="Z26" s="35"/>
      <c r="AA26" s="35"/>
      <c r="AB26" s="35"/>
      <c r="AC26" s="35"/>
      <c r="AD26" s="35"/>
      <c r="AE26" s="35"/>
      <c r="AF26" s="35"/>
      <c r="AG26" s="35"/>
      <c r="AH26" s="35"/>
      <c r="AI26" s="35"/>
      <c r="AJ26" s="15"/>
      <c r="AK26" s="7"/>
    </row>
    <row r="27" spans="1:37" s="3" customFormat="1" ht="12" customHeight="1" x14ac:dyDescent="0.25">
      <c r="A27" s="79"/>
      <c r="B27" s="9" t="s">
        <v>7</v>
      </c>
      <c r="C27" s="14">
        <f>SUM(E27:AI27)</f>
        <v>0</v>
      </c>
      <c r="D27" s="9" t="s">
        <v>6</v>
      </c>
      <c r="E27" s="20"/>
      <c r="F27" s="20"/>
      <c r="G27" s="20"/>
      <c r="H27" s="20"/>
      <c r="I27" s="20"/>
      <c r="J27" s="20"/>
      <c r="K27" s="20"/>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15"/>
      <c r="AK27" s="7"/>
    </row>
    <row r="28" spans="1:37" s="3" customFormat="1" ht="12" customHeight="1" x14ac:dyDescent="0.25">
      <c r="A28" s="79"/>
      <c r="B28" s="9" t="s">
        <v>8</v>
      </c>
      <c r="C28" s="14">
        <f>SUM(E28:AI28)</f>
        <v>0</v>
      </c>
      <c r="D28" s="9" t="s">
        <v>9</v>
      </c>
      <c r="E28" s="20"/>
      <c r="F28" s="20"/>
      <c r="G28" s="20"/>
      <c r="H28" s="20"/>
      <c r="I28" s="20"/>
      <c r="J28" s="20"/>
      <c r="K28" s="20"/>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15"/>
      <c r="AK28" s="7"/>
    </row>
    <row r="29" spans="1:37" s="3" customFormat="1" ht="12" customHeight="1" x14ac:dyDescent="0.25">
      <c r="A29" s="79" t="s">
        <v>11</v>
      </c>
      <c r="B29" s="11"/>
      <c r="C29" s="12"/>
      <c r="D29" s="9" t="s">
        <v>13</v>
      </c>
      <c r="E29" s="13">
        <v>180</v>
      </c>
      <c r="F29" s="13">
        <f t="shared" ref="F29:AI29" si="1">E29</f>
        <v>180</v>
      </c>
      <c r="G29" s="13">
        <f t="shared" si="1"/>
        <v>180</v>
      </c>
      <c r="H29" s="13">
        <f t="shared" si="1"/>
        <v>180</v>
      </c>
      <c r="I29" s="13">
        <f t="shared" si="1"/>
        <v>180</v>
      </c>
      <c r="J29" s="13">
        <f t="shared" si="1"/>
        <v>180</v>
      </c>
      <c r="K29" s="13">
        <f t="shared" si="1"/>
        <v>180</v>
      </c>
      <c r="L29" s="13">
        <f t="shared" si="1"/>
        <v>180</v>
      </c>
      <c r="M29" s="13">
        <f t="shared" si="1"/>
        <v>180</v>
      </c>
      <c r="N29" s="13">
        <f t="shared" si="1"/>
        <v>180</v>
      </c>
      <c r="O29" s="13">
        <f t="shared" si="1"/>
        <v>180</v>
      </c>
      <c r="P29" s="13">
        <f t="shared" si="1"/>
        <v>180</v>
      </c>
      <c r="Q29" s="13">
        <f t="shared" si="1"/>
        <v>180</v>
      </c>
      <c r="R29" s="13">
        <f t="shared" si="1"/>
        <v>180</v>
      </c>
      <c r="S29" s="13">
        <f t="shared" si="1"/>
        <v>180</v>
      </c>
      <c r="T29" s="13">
        <f t="shared" si="1"/>
        <v>180</v>
      </c>
      <c r="U29" s="13">
        <f t="shared" si="1"/>
        <v>180</v>
      </c>
      <c r="V29" s="13">
        <f t="shared" si="1"/>
        <v>180</v>
      </c>
      <c r="W29" s="13">
        <f t="shared" si="1"/>
        <v>180</v>
      </c>
      <c r="X29" s="13">
        <f t="shared" si="1"/>
        <v>180</v>
      </c>
      <c r="Y29" s="13">
        <f t="shared" si="1"/>
        <v>180</v>
      </c>
      <c r="Z29" s="13">
        <f t="shared" si="1"/>
        <v>180</v>
      </c>
      <c r="AA29" s="13">
        <f t="shared" si="1"/>
        <v>180</v>
      </c>
      <c r="AB29" s="13">
        <f t="shared" si="1"/>
        <v>180</v>
      </c>
      <c r="AC29" s="13">
        <f t="shared" si="1"/>
        <v>180</v>
      </c>
      <c r="AD29" s="13">
        <f t="shared" si="1"/>
        <v>180</v>
      </c>
      <c r="AE29" s="13">
        <f t="shared" si="1"/>
        <v>180</v>
      </c>
      <c r="AF29" s="13">
        <f t="shared" si="1"/>
        <v>180</v>
      </c>
      <c r="AG29" s="13">
        <f t="shared" si="1"/>
        <v>180</v>
      </c>
      <c r="AH29" s="13">
        <f t="shared" si="1"/>
        <v>180</v>
      </c>
      <c r="AI29" s="13">
        <f t="shared" si="1"/>
        <v>180</v>
      </c>
      <c r="AJ29" s="15"/>
      <c r="AK29" s="7"/>
    </row>
    <row r="30" spans="1:37" s="3" customFormat="1" ht="12" customHeight="1" x14ac:dyDescent="0.25">
      <c r="A30" s="79"/>
      <c r="B30" s="9" t="s">
        <v>3</v>
      </c>
      <c r="C30" s="14">
        <f>MAX(E30:AI30)</f>
        <v>0</v>
      </c>
      <c r="D30" s="9" t="s">
        <v>14</v>
      </c>
      <c r="E30" s="35"/>
      <c r="F30" s="35"/>
      <c r="G30" s="35"/>
      <c r="H30" s="35"/>
      <c r="I30" s="35"/>
      <c r="J30" s="35"/>
      <c r="K30" s="35"/>
      <c r="L30" s="35"/>
      <c r="M30" s="35"/>
      <c r="N30" s="35"/>
      <c r="O30" s="35"/>
      <c r="P30" s="35"/>
      <c r="Q30" s="35"/>
      <c r="R30" s="35"/>
      <c r="S30" s="35"/>
      <c r="T30" s="35"/>
      <c r="U30" s="35"/>
      <c r="V30" s="35"/>
      <c r="W30" s="35"/>
      <c r="X30" s="35"/>
      <c r="Y30" s="35"/>
      <c r="Z30" s="35"/>
      <c r="AA30" s="35"/>
      <c r="AB30" s="35"/>
      <c r="AC30" s="35"/>
      <c r="AD30" s="35"/>
      <c r="AE30" s="35"/>
      <c r="AF30" s="35"/>
      <c r="AG30" s="35"/>
      <c r="AH30" s="35"/>
      <c r="AI30" s="35"/>
      <c r="AJ30" s="15"/>
      <c r="AK30" s="7"/>
    </row>
    <row r="31" spans="1:37" s="3" customFormat="1" ht="12" customHeight="1" x14ac:dyDescent="0.25">
      <c r="A31" s="79"/>
      <c r="B31" s="9" t="s">
        <v>2</v>
      </c>
      <c r="C31" s="14">
        <f>COUNTIF(E31:AI31,"=N")</f>
        <v>0</v>
      </c>
      <c r="D31" s="9" t="s">
        <v>10</v>
      </c>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15"/>
      <c r="AK31" s="7"/>
    </row>
    <row r="32" spans="1:37" s="3" customFormat="1" ht="12" customHeight="1" x14ac:dyDescent="0.25">
      <c r="A32" s="79"/>
      <c r="B32" s="9" t="s">
        <v>8</v>
      </c>
      <c r="C32" s="14">
        <f>COUNTIF(E32:AI32,"=y")</f>
        <v>0</v>
      </c>
      <c r="D32" s="9" t="s">
        <v>18</v>
      </c>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15"/>
      <c r="AK32" s="7"/>
    </row>
    <row r="33" spans="2:35" s="3" customFormat="1" x14ac:dyDescent="0.25"/>
    <row r="34" spans="2:35" s="3" customFormat="1" x14ac:dyDescent="0.25"/>
    <row r="35" spans="2:35" ht="12.5" x14ac:dyDescent="0.25">
      <c r="B35" s="18" t="s">
        <v>20</v>
      </c>
      <c r="C35" s="82"/>
      <c r="D35" s="82"/>
      <c r="E35" s="82"/>
      <c r="F35" s="82"/>
      <c r="G35" s="82"/>
      <c r="H35" s="82"/>
      <c r="I35" s="82"/>
      <c r="J35" s="82"/>
      <c r="K35" s="82"/>
      <c r="L35" s="82"/>
      <c r="M35" s="82"/>
      <c r="N35" s="18"/>
      <c r="O35" s="59" t="s">
        <v>21</v>
      </c>
      <c r="P35" s="59"/>
      <c r="Q35" s="80"/>
      <c r="R35" s="81"/>
      <c r="S35" s="81"/>
    </row>
    <row r="36" spans="2:35" ht="12.5" x14ac:dyDescent="0.25">
      <c r="B36" s="59" t="s">
        <v>118</v>
      </c>
      <c r="C36" s="59"/>
      <c r="D36" s="59"/>
      <c r="E36" s="59"/>
      <c r="F36" s="59"/>
      <c r="G36" s="59"/>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row>
  </sheetData>
  <mergeCells count="19">
    <mergeCell ref="C5:D5"/>
    <mergeCell ref="F5:K5"/>
    <mergeCell ref="F7:K7"/>
    <mergeCell ref="L7:V7"/>
    <mergeCell ref="L5:W5"/>
    <mergeCell ref="A1:AI1"/>
    <mergeCell ref="C3:D3"/>
    <mergeCell ref="F3:K3"/>
    <mergeCell ref="L3:W3"/>
    <mergeCell ref="X3:AC3"/>
    <mergeCell ref="AD3:AH3"/>
    <mergeCell ref="B36:AI36"/>
    <mergeCell ref="B22:C22"/>
    <mergeCell ref="AJ22:AK22"/>
    <mergeCell ref="A23:A28"/>
    <mergeCell ref="A29:A32"/>
    <mergeCell ref="O35:P35"/>
    <mergeCell ref="Q35:S35"/>
    <mergeCell ref="C35:M35"/>
  </mergeCells>
  <pageMargins left="0.75" right="0.75" top="1" bottom="1" header="0.5" footer="0.5"/>
  <pageSetup paperSize="9" scale="8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2864A-CC89-4A82-9423-675C7ADCB997}">
  <dimension ref="A1:AI34"/>
  <sheetViews>
    <sheetView zoomScale="63" zoomScaleNormal="63" workbookViewId="0">
      <selection activeCell="C5" sqref="C5:D5"/>
    </sheetView>
  </sheetViews>
  <sheetFormatPr defaultRowHeight="12.5" x14ac:dyDescent="0.25"/>
  <sheetData>
    <row r="1" spans="1:35" ht="15.5" x14ac:dyDescent="0.35">
      <c r="A1" s="72" t="s">
        <v>55</v>
      </c>
      <c r="B1" s="72"/>
      <c r="C1" s="72"/>
      <c r="D1" s="72"/>
      <c r="E1" s="72"/>
      <c r="F1" s="72"/>
      <c r="G1" s="72"/>
      <c r="H1" s="72"/>
      <c r="I1" s="72"/>
      <c r="J1" s="72"/>
      <c r="K1" s="72"/>
      <c r="L1" s="72"/>
      <c r="M1" s="72"/>
      <c r="N1" s="72"/>
      <c r="O1" s="72"/>
      <c r="P1" s="72"/>
      <c r="Q1" s="72"/>
      <c r="R1" s="72"/>
      <c r="S1" s="72"/>
      <c r="T1" s="72"/>
      <c r="U1" s="72"/>
      <c r="V1" s="72"/>
      <c r="W1" s="72"/>
      <c r="X1" s="72"/>
      <c r="Y1" s="72"/>
      <c r="Z1" s="72"/>
      <c r="AA1" s="72"/>
      <c r="AB1" s="72"/>
      <c r="AC1" s="72"/>
      <c r="AD1" s="72"/>
      <c r="AE1" s="72"/>
      <c r="AF1" s="72"/>
      <c r="AG1" s="72"/>
      <c r="AH1" s="72"/>
      <c r="AI1" s="72"/>
    </row>
    <row r="2" spans="1:35"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row>
    <row r="3" spans="1:35" ht="13" x14ac:dyDescent="0.3">
      <c r="A3" s="1"/>
      <c r="B3" s="18" t="s">
        <v>22</v>
      </c>
      <c r="C3" s="71" t="s">
        <v>113</v>
      </c>
      <c r="D3" s="71"/>
      <c r="E3" s="18"/>
      <c r="F3" s="59" t="s">
        <v>105</v>
      </c>
      <c r="G3" s="59"/>
      <c r="H3" s="59"/>
      <c r="I3" s="59"/>
      <c r="J3" s="59"/>
      <c r="K3" s="59"/>
      <c r="L3" s="71" t="s">
        <v>115</v>
      </c>
      <c r="M3" s="71"/>
      <c r="N3" s="71"/>
      <c r="O3" s="71"/>
      <c r="P3" s="71"/>
      <c r="Q3" s="71"/>
      <c r="R3" s="71"/>
      <c r="S3" s="71"/>
      <c r="T3" s="71"/>
      <c r="U3" s="71"/>
      <c r="V3" s="71"/>
      <c r="W3" s="71"/>
      <c r="X3" s="59" t="s">
        <v>19</v>
      </c>
      <c r="Y3" s="59"/>
      <c r="Z3" s="59"/>
      <c r="AA3" s="59"/>
      <c r="AB3" s="59"/>
      <c r="AC3" s="59"/>
      <c r="AD3" s="71" t="s">
        <v>54</v>
      </c>
      <c r="AE3" s="71"/>
      <c r="AF3" s="71"/>
      <c r="AG3" s="71"/>
      <c r="AH3" s="71"/>
      <c r="AI3" s="18"/>
    </row>
    <row r="4" spans="1:35" x14ac:dyDescent="0.25">
      <c r="A4" s="1"/>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35" ht="13" x14ac:dyDescent="0.3">
      <c r="A5" s="1"/>
      <c r="B5" s="18" t="s">
        <v>104</v>
      </c>
      <c r="C5" s="71" t="s">
        <v>119</v>
      </c>
      <c r="D5" s="71"/>
      <c r="E5" s="18"/>
      <c r="F5" s="59" t="s">
        <v>24</v>
      </c>
      <c r="G5" s="59"/>
      <c r="H5" s="59"/>
      <c r="I5" s="59"/>
      <c r="J5" s="59"/>
      <c r="K5" s="59"/>
      <c r="L5" s="66"/>
      <c r="M5" s="67"/>
      <c r="N5" s="67"/>
      <c r="O5" s="67"/>
      <c r="P5" s="58"/>
      <c r="Q5" s="58"/>
      <c r="R5" s="58"/>
      <c r="S5" s="58"/>
      <c r="T5" s="58"/>
      <c r="U5" s="58"/>
      <c r="V5" s="58"/>
      <c r="W5" s="58"/>
      <c r="X5" s="18"/>
      <c r="Y5" s="18"/>
      <c r="Z5" s="18"/>
      <c r="AA5" s="18"/>
      <c r="AB5" s="18"/>
      <c r="AC5" s="18"/>
      <c r="AD5" s="18"/>
      <c r="AE5" s="18"/>
      <c r="AF5" s="18"/>
      <c r="AG5" s="18"/>
      <c r="AH5" s="18"/>
      <c r="AI5" s="18"/>
    </row>
    <row r="6" spans="1:35" x14ac:dyDescent="0.25">
      <c r="A6" s="1"/>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35" ht="13" x14ac:dyDescent="0.3">
      <c r="A7" s="1"/>
      <c r="B7" s="18" t="s">
        <v>30</v>
      </c>
      <c r="C7" s="18"/>
      <c r="D7" s="30"/>
      <c r="E7" s="18"/>
      <c r="F7" s="59" t="s">
        <v>25</v>
      </c>
      <c r="G7" s="59"/>
      <c r="H7" s="59"/>
      <c r="I7" s="59"/>
      <c r="J7" s="59"/>
      <c r="K7" s="59"/>
      <c r="L7" s="75"/>
      <c r="M7" s="75"/>
      <c r="N7" s="75"/>
      <c r="O7" s="75"/>
      <c r="P7" s="58"/>
      <c r="Q7" s="58"/>
      <c r="R7" s="58"/>
      <c r="S7" s="58"/>
      <c r="T7" s="58"/>
      <c r="U7" s="58"/>
      <c r="V7" s="58"/>
      <c r="W7" s="18"/>
      <c r="X7" s="18"/>
      <c r="Y7" s="18"/>
      <c r="Z7" s="18"/>
      <c r="AA7" s="18"/>
      <c r="AB7" s="18"/>
      <c r="AC7" s="18"/>
      <c r="AD7" s="18"/>
      <c r="AE7" s="18"/>
      <c r="AF7" s="18"/>
      <c r="AG7" s="18"/>
      <c r="AH7" s="18"/>
      <c r="AI7" s="18"/>
    </row>
    <row r="8" spans="1:35" x14ac:dyDescent="0.25">
      <c r="A8" s="1"/>
      <c r="B8" s="1"/>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row>
    <row r="9" spans="1:35" x14ac:dyDescent="0.25">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35" x14ac:dyDescent="0.25">
      <c r="A10" s="6"/>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7"/>
    </row>
    <row r="11" spans="1:35" x14ac:dyDescent="0.25">
      <c r="A11" s="6"/>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7"/>
    </row>
    <row r="12" spans="1:35" x14ac:dyDescent="0.25">
      <c r="A12" s="6"/>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7"/>
    </row>
    <row r="13" spans="1:35" x14ac:dyDescent="0.25">
      <c r="A13" s="6"/>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7"/>
    </row>
    <row r="14" spans="1:35" x14ac:dyDescent="0.25">
      <c r="A14" s="6"/>
      <c r="B14" s="1"/>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7"/>
    </row>
    <row r="15" spans="1:35" x14ac:dyDescent="0.25">
      <c r="A15" s="6"/>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7"/>
    </row>
    <row r="16" spans="1:35" x14ac:dyDescent="0.25">
      <c r="A16" s="6"/>
      <c r="B16" s="1"/>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7"/>
    </row>
    <row r="17" spans="1:35" x14ac:dyDescent="0.25">
      <c r="A17" s="6"/>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7"/>
    </row>
    <row r="18" spans="1:35" x14ac:dyDescent="0.25">
      <c r="A18" s="6"/>
      <c r="B18" s="1"/>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7"/>
    </row>
    <row r="19" spans="1:35" x14ac:dyDescent="0.25">
      <c r="A19" s="6"/>
      <c r="B19" s="1"/>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7"/>
    </row>
    <row r="20" spans="1:35" x14ac:dyDescent="0.25">
      <c r="A20" s="6"/>
      <c r="B20" s="1"/>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7"/>
    </row>
    <row r="21" spans="1:35" x14ac:dyDescent="0.25">
      <c r="A21" s="6"/>
      <c r="B21" s="1"/>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7"/>
    </row>
    <row r="22" spans="1:35" x14ac:dyDescent="0.25">
      <c r="A22" s="8"/>
      <c r="B22" s="78" t="s">
        <v>0</v>
      </c>
      <c r="C22" s="78"/>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row>
    <row r="23" spans="1:35" ht="30" x14ac:dyDescent="0.25">
      <c r="A23" s="79" t="s">
        <v>70</v>
      </c>
      <c r="B23" s="9" t="s">
        <v>3</v>
      </c>
      <c r="C23" s="14">
        <f>MAX(E23:AI23)</f>
        <v>0</v>
      </c>
      <c r="D23" s="9" t="s">
        <v>17</v>
      </c>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ht="30" x14ac:dyDescent="0.25">
      <c r="A24" s="79"/>
      <c r="B24" s="9" t="s">
        <v>5</v>
      </c>
      <c r="C24" s="14" t="e">
        <f>AVERAGE(E24:AI24)</f>
        <v>#DIV/0!</v>
      </c>
      <c r="D24" s="9" t="s">
        <v>15</v>
      </c>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ht="30" x14ac:dyDescent="0.25">
      <c r="A25" s="79"/>
      <c r="B25" s="9" t="s">
        <v>4</v>
      </c>
      <c r="C25" s="14">
        <f>MIN(E25:AI25)</f>
        <v>0</v>
      </c>
      <c r="D25" s="9" t="s">
        <v>16</v>
      </c>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ht="30" x14ac:dyDescent="0.25">
      <c r="A26" s="79"/>
      <c r="B26" s="9" t="s">
        <v>7</v>
      </c>
      <c r="C26" s="14">
        <f>SUM(E26:AI26)</f>
        <v>0</v>
      </c>
      <c r="D26" s="9" t="s">
        <v>6</v>
      </c>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row>
    <row r="27" spans="1:35" ht="30" x14ac:dyDescent="0.25">
      <c r="A27" s="79" t="s">
        <v>11</v>
      </c>
      <c r="B27" s="11"/>
      <c r="C27" s="12"/>
      <c r="D27" s="9" t="s">
        <v>13</v>
      </c>
      <c r="E27" s="13">
        <v>15</v>
      </c>
      <c r="F27" s="13">
        <f t="shared" ref="F27:AI27" si="0">E27</f>
        <v>15</v>
      </c>
      <c r="G27" s="13">
        <f t="shared" si="0"/>
        <v>15</v>
      </c>
      <c r="H27" s="13">
        <f t="shared" si="0"/>
        <v>15</v>
      </c>
      <c r="I27" s="13">
        <f t="shared" si="0"/>
        <v>15</v>
      </c>
      <c r="J27" s="13">
        <f t="shared" si="0"/>
        <v>15</v>
      </c>
      <c r="K27" s="13">
        <f t="shared" si="0"/>
        <v>15</v>
      </c>
      <c r="L27" s="13">
        <f t="shared" si="0"/>
        <v>15</v>
      </c>
      <c r="M27" s="13">
        <f t="shared" si="0"/>
        <v>15</v>
      </c>
      <c r="N27" s="13">
        <f t="shared" si="0"/>
        <v>15</v>
      </c>
      <c r="O27" s="13">
        <f t="shared" si="0"/>
        <v>15</v>
      </c>
      <c r="P27" s="13">
        <f t="shared" si="0"/>
        <v>15</v>
      </c>
      <c r="Q27" s="13">
        <f t="shared" si="0"/>
        <v>15</v>
      </c>
      <c r="R27" s="13">
        <f t="shared" si="0"/>
        <v>15</v>
      </c>
      <c r="S27" s="13">
        <f t="shared" si="0"/>
        <v>15</v>
      </c>
      <c r="T27" s="13">
        <f t="shared" si="0"/>
        <v>15</v>
      </c>
      <c r="U27" s="13">
        <f t="shared" si="0"/>
        <v>15</v>
      </c>
      <c r="V27" s="13">
        <f t="shared" si="0"/>
        <v>15</v>
      </c>
      <c r="W27" s="13">
        <f t="shared" si="0"/>
        <v>15</v>
      </c>
      <c r="X27" s="13">
        <f t="shared" si="0"/>
        <v>15</v>
      </c>
      <c r="Y27" s="13">
        <f t="shared" si="0"/>
        <v>15</v>
      </c>
      <c r="Z27" s="13">
        <f t="shared" si="0"/>
        <v>15</v>
      </c>
      <c r="AA27" s="13">
        <f t="shared" si="0"/>
        <v>15</v>
      </c>
      <c r="AB27" s="13">
        <f t="shared" si="0"/>
        <v>15</v>
      </c>
      <c r="AC27" s="13">
        <f t="shared" si="0"/>
        <v>15</v>
      </c>
      <c r="AD27" s="13">
        <f t="shared" si="0"/>
        <v>15</v>
      </c>
      <c r="AE27" s="13">
        <f t="shared" si="0"/>
        <v>15</v>
      </c>
      <c r="AF27" s="13">
        <f t="shared" si="0"/>
        <v>15</v>
      </c>
      <c r="AG27" s="13">
        <f t="shared" si="0"/>
        <v>15</v>
      </c>
      <c r="AH27" s="13">
        <f t="shared" si="0"/>
        <v>15</v>
      </c>
      <c r="AI27" s="13">
        <f t="shared" si="0"/>
        <v>15</v>
      </c>
    </row>
    <row r="28" spans="1:35" ht="20" x14ac:dyDescent="0.25">
      <c r="A28" s="79"/>
      <c r="B28" s="9" t="s">
        <v>3</v>
      </c>
      <c r="C28" s="14">
        <f>MAX(E28:AI28)</f>
        <v>0</v>
      </c>
      <c r="D28" s="9" t="s">
        <v>14</v>
      </c>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ht="20" x14ac:dyDescent="0.25">
      <c r="A29" s="79"/>
      <c r="B29" s="9" t="s">
        <v>2</v>
      </c>
      <c r="C29" s="14">
        <f>COUNTIF(E29:AI29,"=N")</f>
        <v>0</v>
      </c>
      <c r="D29" s="9" t="s">
        <v>10</v>
      </c>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ht="30" x14ac:dyDescent="0.25">
      <c r="A30" s="79"/>
      <c r="B30" s="9" t="s">
        <v>8</v>
      </c>
      <c r="C30" s="14">
        <f>COUNTIF(E30:AI30,"=y")</f>
        <v>0</v>
      </c>
      <c r="D30" s="9" t="s">
        <v>18</v>
      </c>
      <c r="E30" s="20"/>
      <c r="F30" s="20"/>
      <c r="G30" s="20"/>
      <c r="H30" s="20"/>
      <c r="I30" s="20"/>
      <c r="J30" s="20"/>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row>
    <row r="31" spans="1:35" x14ac:dyDescent="0.25">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row>
    <row r="32" spans="1:35" x14ac:dyDescent="0.25">
      <c r="A32" s="1"/>
      <c r="B32" s="18" t="s">
        <v>20</v>
      </c>
      <c r="C32" s="83"/>
      <c r="D32" s="83"/>
      <c r="E32" s="83"/>
      <c r="F32" s="83"/>
      <c r="G32" s="83"/>
      <c r="H32" s="83"/>
      <c r="I32" s="83"/>
      <c r="J32" s="83"/>
      <c r="K32" s="83"/>
      <c r="L32" s="83"/>
      <c r="M32" s="83"/>
      <c r="N32" s="18"/>
      <c r="O32" s="59" t="s">
        <v>21</v>
      </c>
      <c r="P32" s="59"/>
      <c r="Q32" s="80"/>
      <c r="R32" s="81"/>
      <c r="S32" s="81"/>
      <c r="T32" s="1"/>
      <c r="U32" s="1"/>
      <c r="V32" s="1"/>
      <c r="W32" s="1"/>
      <c r="X32" s="1"/>
      <c r="Y32" s="1"/>
      <c r="Z32" s="1"/>
      <c r="AA32" s="1"/>
      <c r="AB32" s="1"/>
      <c r="AC32" s="1"/>
      <c r="AD32" s="1"/>
      <c r="AE32" s="1"/>
      <c r="AF32" s="1"/>
      <c r="AG32" s="1"/>
      <c r="AH32" s="1"/>
      <c r="AI32" s="1"/>
    </row>
    <row r="33" spans="1:35" x14ac:dyDescent="0.25">
      <c r="A33" s="1"/>
      <c r="B33" s="59" t="s">
        <v>118</v>
      </c>
      <c r="C33" s="59"/>
      <c r="D33" s="59"/>
      <c r="E33" s="59"/>
      <c r="F33" s="59"/>
      <c r="G33" s="59"/>
      <c r="H33" s="59"/>
      <c r="I33" s="59"/>
      <c r="J33" s="59"/>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row>
    <row r="34" spans="1:35" x14ac:dyDescent="0.25">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row>
  </sheetData>
  <mergeCells count="18">
    <mergeCell ref="A1:AI1"/>
    <mergeCell ref="C3:D3"/>
    <mergeCell ref="F3:K3"/>
    <mergeCell ref="L3:W3"/>
    <mergeCell ref="X3:AC3"/>
    <mergeCell ref="AD3:AH3"/>
    <mergeCell ref="B33:AI33"/>
    <mergeCell ref="C5:D5"/>
    <mergeCell ref="F5:K5"/>
    <mergeCell ref="L5:W5"/>
    <mergeCell ref="F7:K7"/>
    <mergeCell ref="L7:V7"/>
    <mergeCell ref="B22:C22"/>
    <mergeCell ref="A23:A26"/>
    <mergeCell ref="A27:A30"/>
    <mergeCell ref="C32:M32"/>
    <mergeCell ref="O32:P32"/>
    <mergeCell ref="Q32:S32"/>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6C8013-458B-4375-BE4F-2D808ECF1CDF}">
  <sheetPr>
    <pageSetUpPr fitToPage="1"/>
  </sheetPr>
  <dimension ref="A1:AO31"/>
  <sheetViews>
    <sheetView view="pageBreakPreview" zoomScale="130" zoomScaleNormal="115" zoomScaleSheetLayoutView="130" workbookViewId="0">
      <selection sqref="A1:AI32"/>
    </sheetView>
  </sheetViews>
  <sheetFormatPr defaultColWidth="9.1796875" defaultRowHeight="10" x14ac:dyDescent="0.2"/>
  <cols>
    <col min="1" max="1" width="9.1796875" style="1"/>
    <col min="2" max="2" width="21.54296875" style="1" customWidth="1"/>
    <col min="3" max="3" width="3.7265625" style="1" customWidth="1"/>
    <col min="4" max="4" width="23.81640625" style="1" customWidth="1"/>
    <col min="5"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72" t="s">
        <v>56</v>
      </c>
      <c r="B1" s="72"/>
      <c r="C1" s="72"/>
      <c r="D1" s="72"/>
      <c r="E1" s="72"/>
      <c r="F1" s="72"/>
      <c r="G1" s="72"/>
      <c r="H1" s="72"/>
      <c r="I1" s="72"/>
      <c r="J1" s="72"/>
      <c r="K1" s="72"/>
      <c r="L1" s="72"/>
      <c r="M1" s="72"/>
      <c r="N1" s="72"/>
      <c r="O1" s="72"/>
      <c r="P1" s="72"/>
      <c r="Q1" s="72"/>
      <c r="R1" s="72"/>
      <c r="S1" s="72"/>
      <c r="T1" s="72"/>
      <c r="U1" s="72"/>
      <c r="V1" s="72"/>
      <c r="W1" s="72"/>
      <c r="X1" s="72"/>
      <c r="Y1" s="72"/>
      <c r="Z1" s="72"/>
      <c r="AA1" s="72"/>
      <c r="AB1" s="72"/>
      <c r="AC1" s="72"/>
      <c r="AD1" s="72"/>
      <c r="AE1" s="72"/>
      <c r="AF1" s="72"/>
      <c r="AG1" s="72"/>
      <c r="AH1" s="72"/>
      <c r="AI1" s="72"/>
    </row>
    <row r="3" spans="1:41" ht="13" x14ac:dyDescent="0.3">
      <c r="B3" s="18" t="s">
        <v>22</v>
      </c>
      <c r="C3" s="71" t="s">
        <v>113</v>
      </c>
      <c r="D3" s="71"/>
      <c r="E3" s="18"/>
      <c r="F3" s="59" t="s">
        <v>105</v>
      </c>
      <c r="G3" s="59"/>
      <c r="H3" s="59"/>
      <c r="I3" s="59"/>
      <c r="J3" s="59"/>
      <c r="K3" s="59"/>
      <c r="L3" s="71" t="s">
        <v>115</v>
      </c>
      <c r="M3" s="71"/>
      <c r="N3" s="71"/>
      <c r="O3" s="71"/>
      <c r="P3" s="71"/>
      <c r="Q3" s="71"/>
      <c r="R3" s="71"/>
      <c r="S3" s="71"/>
      <c r="T3" s="71"/>
      <c r="U3" s="71"/>
      <c r="V3" s="71"/>
      <c r="W3" s="71"/>
      <c r="X3" s="59" t="s">
        <v>19</v>
      </c>
      <c r="Y3" s="59"/>
      <c r="Z3" s="59"/>
      <c r="AA3" s="59"/>
      <c r="AB3" s="59"/>
      <c r="AC3" s="59"/>
      <c r="AD3" s="71" t="s">
        <v>69</v>
      </c>
      <c r="AE3" s="71"/>
      <c r="AF3" s="71"/>
      <c r="AG3" s="71"/>
      <c r="AH3" s="71"/>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104</v>
      </c>
      <c r="C5" s="70" t="s">
        <v>116</v>
      </c>
      <c r="D5" s="71"/>
      <c r="E5" s="18"/>
      <c r="F5" s="59" t="s">
        <v>24</v>
      </c>
      <c r="G5" s="59"/>
      <c r="H5" s="59"/>
      <c r="I5" s="59"/>
      <c r="J5" s="59"/>
      <c r="K5" s="59"/>
      <c r="L5" s="66"/>
      <c r="M5" s="67"/>
      <c r="N5" s="67"/>
      <c r="O5" s="67"/>
      <c r="P5" s="58"/>
      <c r="Q5" s="58"/>
      <c r="R5" s="58"/>
      <c r="S5" s="58"/>
      <c r="T5" s="58"/>
      <c r="U5" s="58"/>
      <c r="V5" s="58"/>
      <c r="W5" s="58"/>
      <c r="X5" s="18"/>
      <c r="Y5" s="18"/>
      <c r="Z5" s="18"/>
      <c r="AA5" s="18"/>
      <c r="AB5" s="18"/>
      <c r="AC5" s="18"/>
      <c r="AD5" s="18"/>
      <c r="AE5" s="18"/>
      <c r="AF5" s="18"/>
      <c r="AG5" s="18"/>
      <c r="AH5" s="18"/>
      <c r="AI5" s="18"/>
    </row>
    <row r="6" spans="1:41" ht="13" x14ac:dyDescent="0.3">
      <c r="B6" s="18"/>
      <c r="C6" s="52" t="s">
        <v>117</v>
      </c>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30"/>
      <c r="E7" s="18"/>
      <c r="F7" s="59" t="s">
        <v>25</v>
      </c>
      <c r="G7" s="59"/>
      <c r="H7" s="59"/>
      <c r="I7" s="59"/>
      <c r="J7" s="59"/>
      <c r="K7" s="59"/>
      <c r="L7" s="75"/>
      <c r="M7" s="75"/>
      <c r="N7" s="75"/>
      <c r="O7" s="75"/>
      <c r="P7" s="58"/>
      <c r="Q7" s="58"/>
      <c r="R7" s="58"/>
      <c r="S7" s="58"/>
      <c r="T7" s="58"/>
      <c r="U7" s="58"/>
      <c r="V7" s="58"/>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8" t="s">
        <v>0</v>
      </c>
      <c r="C22" s="78"/>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8"/>
      <c r="AK22" s="68"/>
    </row>
    <row r="23" spans="1:37" s="3" customFormat="1" ht="12" customHeight="1" x14ac:dyDescent="0.25">
      <c r="A23" s="79" t="s">
        <v>70</v>
      </c>
      <c r="B23" s="9" t="s">
        <v>3</v>
      </c>
      <c r="C23" s="14">
        <f>MAX(E23:AI23)</f>
        <v>0</v>
      </c>
      <c r="D23" s="9" t="s">
        <v>17</v>
      </c>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15"/>
      <c r="AK23" s="7"/>
    </row>
    <row r="24" spans="1:37" s="3" customFormat="1" ht="12" customHeight="1" x14ac:dyDescent="0.25">
      <c r="A24" s="79"/>
      <c r="B24" s="9" t="s">
        <v>5</v>
      </c>
      <c r="C24" s="14" t="e">
        <f>AVERAGE(E24:AI24)</f>
        <v>#DIV/0!</v>
      </c>
      <c r="D24" s="9" t="s">
        <v>15</v>
      </c>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15"/>
      <c r="AK24" s="7"/>
    </row>
    <row r="25" spans="1:37" s="3" customFormat="1" ht="12" customHeight="1" x14ac:dyDescent="0.25">
      <c r="A25" s="79"/>
      <c r="B25" s="9" t="s">
        <v>4</v>
      </c>
      <c r="C25" s="14">
        <f>MIN(E25:AI25)</f>
        <v>0</v>
      </c>
      <c r="D25" s="9" t="s">
        <v>16</v>
      </c>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15"/>
      <c r="AK25" s="7"/>
    </row>
    <row r="26" spans="1:37" s="3" customFormat="1" ht="12" customHeight="1" x14ac:dyDescent="0.25">
      <c r="A26" s="79"/>
      <c r="B26" s="9" t="s">
        <v>7</v>
      </c>
      <c r="C26" s="14">
        <f>SUM(E26:AI26)</f>
        <v>0</v>
      </c>
      <c r="D26" s="9" t="s">
        <v>6</v>
      </c>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15"/>
      <c r="AK26" s="7"/>
    </row>
    <row r="27" spans="1:37" s="3" customFormat="1" ht="12" customHeight="1" x14ac:dyDescent="0.25">
      <c r="A27" s="79" t="s">
        <v>11</v>
      </c>
      <c r="B27" s="9" t="s">
        <v>3</v>
      </c>
      <c r="C27" s="14">
        <f>MAX(E27:AI27)</f>
        <v>0</v>
      </c>
      <c r="D27" s="9" t="s">
        <v>14</v>
      </c>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5"/>
      <c r="AK27" s="7"/>
    </row>
    <row r="28" spans="1:37" s="3" customFormat="1" ht="12" customHeight="1" x14ac:dyDescent="0.25">
      <c r="A28" s="79"/>
      <c r="B28" s="9" t="s">
        <v>2</v>
      </c>
      <c r="C28" s="14">
        <f>COUNTIF(E28:AI28,"=N")</f>
        <v>0</v>
      </c>
      <c r="D28" s="9" t="s">
        <v>10</v>
      </c>
      <c r="E28" s="20"/>
      <c r="F28" s="20"/>
      <c r="G28" s="20"/>
      <c r="H28" s="20"/>
      <c r="I28" s="20"/>
      <c r="J28" s="20"/>
      <c r="K28" s="20"/>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15"/>
      <c r="AK28" s="7"/>
    </row>
    <row r="29" spans="1:37" s="3" customFormat="1" x14ac:dyDescent="0.25"/>
    <row r="30" spans="1:37" ht="12.5" x14ac:dyDescent="0.25">
      <c r="B30" s="18" t="s">
        <v>20</v>
      </c>
      <c r="C30" s="82"/>
      <c r="D30" s="82"/>
      <c r="E30" s="82"/>
      <c r="F30" s="82"/>
      <c r="G30" s="82"/>
      <c r="H30" s="82"/>
      <c r="I30" s="82"/>
      <c r="J30" s="82"/>
      <c r="K30" s="82"/>
      <c r="L30" s="82"/>
      <c r="M30" s="82"/>
      <c r="N30" s="18"/>
      <c r="O30" s="59" t="s">
        <v>21</v>
      </c>
      <c r="P30" s="59"/>
      <c r="Q30" s="80"/>
      <c r="R30" s="81"/>
      <c r="S30" s="81"/>
    </row>
    <row r="31" spans="1:37" ht="12.5" x14ac:dyDescent="0.25">
      <c r="B31" s="59" t="s">
        <v>118</v>
      </c>
      <c r="C31" s="59"/>
      <c r="D31" s="59"/>
      <c r="E31" s="59"/>
      <c r="F31" s="59"/>
      <c r="G31" s="59"/>
      <c r="H31" s="59"/>
      <c r="I31" s="59"/>
      <c r="J31" s="59"/>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row>
  </sheetData>
  <mergeCells count="19">
    <mergeCell ref="A1:AI1"/>
    <mergeCell ref="C3:D3"/>
    <mergeCell ref="F3:K3"/>
    <mergeCell ref="L3:W3"/>
    <mergeCell ref="X3:AC3"/>
    <mergeCell ref="AD3:AH3"/>
    <mergeCell ref="C5:D5"/>
    <mergeCell ref="F5:K5"/>
    <mergeCell ref="F7:K7"/>
    <mergeCell ref="L7:V7"/>
    <mergeCell ref="L5:W5"/>
    <mergeCell ref="B31:AI31"/>
    <mergeCell ref="B22:C22"/>
    <mergeCell ref="AJ22:AK22"/>
    <mergeCell ref="A23:A26"/>
    <mergeCell ref="A27:A28"/>
    <mergeCell ref="O30:P30"/>
    <mergeCell ref="Q30:S30"/>
    <mergeCell ref="C30:M30"/>
  </mergeCells>
  <pageMargins left="0.75" right="0.75" top="1" bottom="1" header="0.5" footer="0.5"/>
  <pageSetup paperSize="9" scale="89" orientation="landscape"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F357E7-EEC5-4F35-BE24-4480CF01EE17}">
  <dimension ref="A1:AI36"/>
  <sheetViews>
    <sheetView tabSelected="1" zoomScale="62" zoomScaleNormal="62" workbookViewId="0">
      <selection activeCell="C5" sqref="C5:D5"/>
    </sheetView>
  </sheetViews>
  <sheetFormatPr defaultRowHeight="12.5" x14ac:dyDescent="0.25"/>
  <sheetData>
    <row r="1" spans="1:35" ht="15.5" x14ac:dyDescent="0.35">
      <c r="A1" s="72" t="s">
        <v>120</v>
      </c>
      <c r="B1" s="72"/>
      <c r="C1" s="72"/>
      <c r="D1" s="72"/>
      <c r="E1" s="72"/>
      <c r="F1" s="72"/>
      <c r="G1" s="72"/>
      <c r="H1" s="72"/>
      <c r="I1" s="72"/>
      <c r="J1" s="72"/>
      <c r="K1" s="72"/>
      <c r="L1" s="72"/>
      <c r="M1" s="72"/>
      <c r="N1" s="72"/>
      <c r="O1" s="72"/>
      <c r="P1" s="72"/>
      <c r="Q1" s="72"/>
      <c r="R1" s="72"/>
      <c r="S1" s="72"/>
      <c r="T1" s="72"/>
      <c r="U1" s="72"/>
      <c r="V1" s="72"/>
      <c r="W1" s="72"/>
      <c r="X1" s="72"/>
      <c r="Y1" s="72"/>
      <c r="Z1" s="72"/>
      <c r="AA1" s="72"/>
      <c r="AB1" s="72"/>
      <c r="AC1" s="72"/>
      <c r="AD1" s="72"/>
      <c r="AE1" s="72"/>
      <c r="AF1" s="72"/>
      <c r="AG1" s="72"/>
      <c r="AH1" s="72"/>
      <c r="AI1" s="72"/>
    </row>
    <row r="2" spans="1:35"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row>
    <row r="3" spans="1:35" ht="13" x14ac:dyDescent="0.3">
      <c r="A3" s="1"/>
      <c r="B3" s="18" t="s">
        <v>22</v>
      </c>
      <c r="C3" s="71" t="s">
        <v>113</v>
      </c>
      <c r="D3" s="71"/>
      <c r="E3" s="18"/>
      <c r="F3" s="59" t="s">
        <v>105</v>
      </c>
      <c r="G3" s="59"/>
      <c r="H3" s="59"/>
      <c r="I3" s="59"/>
      <c r="J3" s="59"/>
      <c r="K3" s="59"/>
      <c r="L3" s="71" t="s">
        <v>115</v>
      </c>
      <c r="M3" s="71"/>
      <c r="N3" s="71"/>
      <c r="O3" s="71"/>
      <c r="P3" s="71"/>
      <c r="Q3" s="71"/>
      <c r="R3" s="71"/>
      <c r="S3" s="71"/>
      <c r="T3" s="71"/>
      <c r="U3" s="71"/>
      <c r="V3" s="71"/>
      <c r="W3" s="71"/>
      <c r="X3" s="59" t="s">
        <v>19</v>
      </c>
      <c r="Y3" s="59"/>
      <c r="Z3" s="59"/>
      <c r="AA3" s="59"/>
      <c r="AB3" s="59"/>
      <c r="AC3" s="59"/>
      <c r="AD3" s="71" t="s">
        <v>121</v>
      </c>
      <c r="AE3" s="71"/>
      <c r="AF3" s="71"/>
      <c r="AG3" s="71"/>
      <c r="AH3" s="71"/>
      <c r="AI3" s="18"/>
    </row>
    <row r="4" spans="1:35" x14ac:dyDescent="0.25">
      <c r="A4" s="1"/>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35" ht="13" x14ac:dyDescent="0.3">
      <c r="A5" s="1"/>
      <c r="B5" s="18" t="s">
        <v>104</v>
      </c>
      <c r="C5" s="71" t="s">
        <v>119</v>
      </c>
      <c r="D5" s="71"/>
      <c r="E5" s="18"/>
      <c r="F5" s="59" t="s">
        <v>24</v>
      </c>
      <c r="G5" s="59"/>
      <c r="H5" s="59"/>
      <c r="I5" s="59"/>
      <c r="J5" s="59"/>
      <c r="K5" s="59"/>
      <c r="L5" s="66"/>
      <c r="M5" s="67"/>
      <c r="N5" s="67"/>
      <c r="O5" s="67"/>
      <c r="P5" s="58"/>
      <c r="Q5" s="58"/>
      <c r="R5" s="58"/>
      <c r="S5" s="58"/>
      <c r="T5" s="58"/>
      <c r="U5" s="58"/>
      <c r="V5" s="58"/>
      <c r="W5" s="58"/>
      <c r="X5" s="18"/>
      <c r="Y5" s="18"/>
      <c r="Z5" s="18"/>
      <c r="AA5" s="18"/>
      <c r="AB5" s="18"/>
      <c r="AC5" s="18"/>
      <c r="AD5" s="18"/>
      <c r="AE5" s="18"/>
      <c r="AF5" s="18"/>
      <c r="AG5" s="18"/>
      <c r="AH5" s="18"/>
      <c r="AI5" s="18"/>
    </row>
    <row r="6" spans="1:35" x14ac:dyDescent="0.25">
      <c r="A6" s="1"/>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35" ht="13" x14ac:dyDescent="0.3">
      <c r="A7" s="1"/>
      <c r="B7" s="18" t="s">
        <v>30</v>
      </c>
      <c r="C7" s="18"/>
      <c r="D7" s="30"/>
      <c r="E7" s="18"/>
      <c r="F7" s="59" t="s">
        <v>25</v>
      </c>
      <c r="G7" s="59"/>
      <c r="H7" s="59"/>
      <c r="I7" s="59"/>
      <c r="J7" s="59"/>
      <c r="K7" s="59"/>
      <c r="L7" s="75"/>
      <c r="M7" s="75"/>
      <c r="N7" s="75"/>
      <c r="O7" s="75"/>
      <c r="P7" s="58"/>
      <c r="Q7" s="58"/>
      <c r="R7" s="58"/>
      <c r="S7" s="58"/>
      <c r="T7" s="58"/>
      <c r="U7" s="58"/>
      <c r="V7" s="58"/>
      <c r="W7" s="18"/>
      <c r="X7" s="18"/>
      <c r="Y7" s="18"/>
      <c r="Z7" s="18"/>
      <c r="AA7" s="18"/>
      <c r="AB7" s="18"/>
      <c r="AC7" s="18"/>
      <c r="AD7" s="18"/>
      <c r="AE7" s="18"/>
      <c r="AF7" s="18"/>
      <c r="AG7" s="18"/>
      <c r="AH7" s="18"/>
      <c r="AI7" s="18"/>
    </row>
    <row r="8" spans="1:35" x14ac:dyDescent="0.25">
      <c r="A8" s="1"/>
      <c r="B8" s="1"/>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row>
    <row r="9" spans="1:35" x14ac:dyDescent="0.25">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35" x14ac:dyDescent="0.25">
      <c r="A10" s="6"/>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7"/>
    </row>
    <row r="11" spans="1:35" x14ac:dyDescent="0.25">
      <c r="A11" s="6"/>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7"/>
    </row>
    <row r="12" spans="1:35" x14ac:dyDescent="0.25">
      <c r="A12" s="6"/>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7"/>
    </row>
    <row r="13" spans="1:35" x14ac:dyDescent="0.25">
      <c r="A13" s="6"/>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7"/>
    </row>
    <row r="14" spans="1:35" x14ac:dyDescent="0.25">
      <c r="A14" s="6"/>
      <c r="B14" s="1"/>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7"/>
    </row>
    <row r="15" spans="1:35" x14ac:dyDescent="0.25">
      <c r="A15" s="6"/>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7"/>
    </row>
    <row r="16" spans="1:35" x14ac:dyDescent="0.25">
      <c r="A16" s="6"/>
      <c r="B16" s="1"/>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7"/>
    </row>
    <row r="17" spans="1:35" x14ac:dyDescent="0.25">
      <c r="A17" s="6"/>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7"/>
    </row>
    <row r="18" spans="1:35" x14ac:dyDescent="0.25">
      <c r="A18" s="6"/>
      <c r="B18" s="1"/>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7"/>
    </row>
    <row r="19" spans="1:35" x14ac:dyDescent="0.25">
      <c r="A19" s="6"/>
      <c r="B19" s="1"/>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7"/>
    </row>
    <row r="20" spans="1:35" x14ac:dyDescent="0.25">
      <c r="A20" s="6"/>
      <c r="B20" s="1"/>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7"/>
    </row>
    <row r="21" spans="1:35" x14ac:dyDescent="0.25">
      <c r="A21" s="6"/>
      <c r="B21" s="1"/>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7"/>
    </row>
    <row r="22" spans="1:35" x14ac:dyDescent="0.25">
      <c r="A22" s="8"/>
      <c r="B22" s="78" t="s">
        <v>0</v>
      </c>
      <c r="C22" s="78"/>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row>
    <row r="23" spans="1:35" ht="30" x14ac:dyDescent="0.25">
      <c r="A23" s="79" t="s">
        <v>70</v>
      </c>
      <c r="B23" s="11"/>
      <c r="C23" s="12"/>
      <c r="D23" s="9" t="s">
        <v>12</v>
      </c>
      <c r="E23" s="13">
        <v>4</v>
      </c>
      <c r="F23" s="13">
        <f t="shared" ref="F23:AI23" si="0">E23</f>
        <v>4</v>
      </c>
      <c r="G23" s="13">
        <f t="shared" si="0"/>
        <v>4</v>
      </c>
      <c r="H23" s="13">
        <f t="shared" si="0"/>
        <v>4</v>
      </c>
      <c r="I23" s="13">
        <f t="shared" si="0"/>
        <v>4</v>
      </c>
      <c r="J23" s="13">
        <f t="shared" si="0"/>
        <v>4</v>
      </c>
      <c r="K23" s="13">
        <f t="shared" si="0"/>
        <v>4</v>
      </c>
      <c r="L23" s="13">
        <f t="shared" si="0"/>
        <v>4</v>
      </c>
      <c r="M23" s="13">
        <f t="shared" si="0"/>
        <v>4</v>
      </c>
      <c r="N23" s="13">
        <f t="shared" si="0"/>
        <v>4</v>
      </c>
      <c r="O23" s="13">
        <f t="shared" si="0"/>
        <v>4</v>
      </c>
      <c r="P23" s="13">
        <f t="shared" si="0"/>
        <v>4</v>
      </c>
      <c r="Q23" s="13">
        <f t="shared" si="0"/>
        <v>4</v>
      </c>
      <c r="R23" s="13">
        <f t="shared" si="0"/>
        <v>4</v>
      </c>
      <c r="S23" s="13">
        <f t="shared" si="0"/>
        <v>4</v>
      </c>
      <c r="T23" s="13">
        <f t="shared" si="0"/>
        <v>4</v>
      </c>
      <c r="U23" s="13">
        <f t="shared" si="0"/>
        <v>4</v>
      </c>
      <c r="V23" s="13">
        <f t="shared" si="0"/>
        <v>4</v>
      </c>
      <c r="W23" s="13">
        <f t="shared" si="0"/>
        <v>4</v>
      </c>
      <c r="X23" s="13">
        <f t="shared" si="0"/>
        <v>4</v>
      </c>
      <c r="Y23" s="13">
        <f t="shared" si="0"/>
        <v>4</v>
      </c>
      <c r="Z23" s="13">
        <f t="shared" si="0"/>
        <v>4</v>
      </c>
      <c r="AA23" s="13">
        <f t="shared" si="0"/>
        <v>4</v>
      </c>
      <c r="AB23" s="13">
        <f t="shared" si="0"/>
        <v>4</v>
      </c>
      <c r="AC23" s="13">
        <f t="shared" si="0"/>
        <v>4</v>
      </c>
      <c r="AD23" s="13">
        <f t="shared" si="0"/>
        <v>4</v>
      </c>
      <c r="AE23" s="13">
        <f t="shared" si="0"/>
        <v>4</v>
      </c>
      <c r="AF23" s="13">
        <f t="shared" si="0"/>
        <v>4</v>
      </c>
      <c r="AG23" s="13">
        <f t="shared" si="0"/>
        <v>4</v>
      </c>
      <c r="AH23" s="13">
        <f t="shared" si="0"/>
        <v>4</v>
      </c>
      <c r="AI23" s="13">
        <f t="shared" si="0"/>
        <v>4</v>
      </c>
    </row>
    <row r="24" spans="1:35" ht="30" x14ac:dyDescent="0.25">
      <c r="A24" s="79"/>
      <c r="B24" s="9" t="s">
        <v>3</v>
      </c>
      <c r="C24" s="14">
        <f>MAX(E24:AI24)</f>
        <v>0</v>
      </c>
      <c r="D24" s="9" t="s">
        <v>17</v>
      </c>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ht="30" x14ac:dyDescent="0.25">
      <c r="A25" s="79"/>
      <c r="B25" s="9" t="s">
        <v>5</v>
      </c>
      <c r="C25" s="14" t="e">
        <f>AVERAGE(E25:AI25)</f>
        <v>#DIV/0!</v>
      </c>
      <c r="D25" s="9" t="s">
        <v>15</v>
      </c>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ht="30" x14ac:dyDescent="0.25">
      <c r="A26" s="79"/>
      <c r="B26" s="9" t="s">
        <v>4</v>
      </c>
      <c r="C26" s="14">
        <f>MIN(E26:AI26)</f>
        <v>0</v>
      </c>
      <c r="D26" s="9" t="s">
        <v>16</v>
      </c>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ht="30" x14ac:dyDescent="0.25">
      <c r="A27" s="79"/>
      <c r="B27" s="9" t="s">
        <v>7</v>
      </c>
      <c r="C27" s="14">
        <f>SUM(E27:AI27)</f>
        <v>0</v>
      </c>
      <c r="D27" s="9" t="s">
        <v>6</v>
      </c>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row>
    <row r="28" spans="1:35" ht="30" x14ac:dyDescent="0.25">
      <c r="A28" s="79"/>
      <c r="B28" s="9" t="s">
        <v>8</v>
      </c>
      <c r="C28" s="14">
        <f>SUM(E28:AI28)</f>
        <v>0</v>
      </c>
      <c r="D28" s="9" t="s">
        <v>9</v>
      </c>
      <c r="E28" s="36"/>
      <c r="F28" s="36"/>
      <c r="G28" s="36"/>
      <c r="H28" s="36"/>
      <c r="I28" s="36"/>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row>
    <row r="29" spans="1:35" ht="30" x14ac:dyDescent="0.25">
      <c r="A29" s="79" t="s">
        <v>11</v>
      </c>
      <c r="B29" s="11"/>
      <c r="C29" s="12"/>
      <c r="D29" s="9" t="s">
        <v>13</v>
      </c>
      <c r="E29" s="13">
        <v>1</v>
      </c>
      <c r="F29" s="13">
        <f t="shared" ref="F29:AI29" si="1">E29</f>
        <v>1</v>
      </c>
      <c r="G29" s="13">
        <f t="shared" si="1"/>
        <v>1</v>
      </c>
      <c r="H29" s="13">
        <f t="shared" si="1"/>
        <v>1</v>
      </c>
      <c r="I29" s="13">
        <f t="shared" si="1"/>
        <v>1</v>
      </c>
      <c r="J29" s="13">
        <f t="shared" si="1"/>
        <v>1</v>
      </c>
      <c r="K29" s="13">
        <f t="shared" si="1"/>
        <v>1</v>
      </c>
      <c r="L29" s="13">
        <f t="shared" si="1"/>
        <v>1</v>
      </c>
      <c r="M29" s="13">
        <f t="shared" si="1"/>
        <v>1</v>
      </c>
      <c r="N29" s="13">
        <f t="shared" si="1"/>
        <v>1</v>
      </c>
      <c r="O29" s="13">
        <f t="shared" si="1"/>
        <v>1</v>
      </c>
      <c r="P29" s="13">
        <f t="shared" si="1"/>
        <v>1</v>
      </c>
      <c r="Q29" s="13">
        <f t="shared" si="1"/>
        <v>1</v>
      </c>
      <c r="R29" s="13">
        <f t="shared" si="1"/>
        <v>1</v>
      </c>
      <c r="S29" s="13">
        <f t="shared" si="1"/>
        <v>1</v>
      </c>
      <c r="T29" s="13">
        <f t="shared" si="1"/>
        <v>1</v>
      </c>
      <c r="U29" s="13">
        <f t="shared" si="1"/>
        <v>1</v>
      </c>
      <c r="V29" s="13">
        <f t="shared" si="1"/>
        <v>1</v>
      </c>
      <c r="W29" s="13">
        <f t="shared" si="1"/>
        <v>1</v>
      </c>
      <c r="X29" s="13">
        <f t="shared" si="1"/>
        <v>1</v>
      </c>
      <c r="Y29" s="13">
        <f t="shared" si="1"/>
        <v>1</v>
      </c>
      <c r="Z29" s="13">
        <f t="shared" si="1"/>
        <v>1</v>
      </c>
      <c r="AA29" s="13">
        <f t="shared" si="1"/>
        <v>1</v>
      </c>
      <c r="AB29" s="13">
        <f t="shared" si="1"/>
        <v>1</v>
      </c>
      <c r="AC29" s="13">
        <f t="shared" si="1"/>
        <v>1</v>
      </c>
      <c r="AD29" s="13">
        <f t="shared" si="1"/>
        <v>1</v>
      </c>
      <c r="AE29" s="13">
        <f t="shared" si="1"/>
        <v>1</v>
      </c>
      <c r="AF29" s="13">
        <f t="shared" si="1"/>
        <v>1</v>
      </c>
      <c r="AG29" s="13">
        <f t="shared" si="1"/>
        <v>1</v>
      </c>
      <c r="AH29" s="13">
        <f t="shared" si="1"/>
        <v>1</v>
      </c>
      <c r="AI29" s="13">
        <f t="shared" si="1"/>
        <v>1</v>
      </c>
    </row>
    <row r="30" spans="1:35" ht="20" x14ac:dyDescent="0.25">
      <c r="A30" s="79"/>
      <c r="B30" s="9" t="s">
        <v>3</v>
      </c>
      <c r="C30" s="14">
        <f>MAX(E30:AI30)</f>
        <v>0</v>
      </c>
      <c r="D30" s="9" t="s">
        <v>14</v>
      </c>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ht="20" x14ac:dyDescent="0.25">
      <c r="A31" s="79"/>
      <c r="B31" s="9" t="s">
        <v>2</v>
      </c>
      <c r="C31" s="14">
        <f>COUNTIF(E31:AI31,"=N")</f>
        <v>0</v>
      </c>
      <c r="D31" s="9" t="s">
        <v>10</v>
      </c>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row>
    <row r="32" spans="1:35" ht="30" x14ac:dyDescent="0.25">
      <c r="A32" s="79"/>
      <c r="B32" s="9" t="s">
        <v>8</v>
      </c>
      <c r="C32" s="14">
        <f>COUNTIF(E32:AI32,"=y")</f>
        <v>0</v>
      </c>
      <c r="D32" s="9" t="s">
        <v>18</v>
      </c>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row>
    <row r="33" spans="1:35" x14ac:dyDescent="0.25">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row>
    <row r="34" spans="1:35" x14ac:dyDescent="0.25">
      <c r="A34" s="1"/>
      <c r="B34" s="18" t="s">
        <v>20</v>
      </c>
      <c r="C34" s="82"/>
      <c r="D34" s="82"/>
      <c r="E34" s="82"/>
      <c r="F34" s="82"/>
      <c r="G34" s="82"/>
      <c r="H34" s="82"/>
      <c r="I34" s="82"/>
      <c r="J34" s="82"/>
      <c r="K34" s="82"/>
      <c r="L34" s="82"/>
      <c r="M34" s="82"/>
      <c r="N34" s="18"/>
      <c r="O34" s="59" t="s">
        <v>21</v>
      </c>
      <c r="P34" s="59"/>
      <c r="Q34" s="80"/>
      <c r="R34" s="81"/>
      <c r="S34" s="81"/>
      <c r="T34" s="1"/>
      <c r="U34" s="1"/>
      <c r="V34" s="1"/>
      <c r="W34" s="1"/>
      <c r="X34" s="1"/>
      <c r="Y34" s="1"/>
      <c r="Z34" s="1"/>
      <c r="AA34" s="1"/>
      <c r="AB34" s="1"/>
      <c r="AC34" s="1"/>
      <c r="AD34" s="1"/>
      <c r="AE34" s="1"/>
      <c r="AF34" s="1"/>
      <c r="AG34" s="1"/>
      <c r="AH34" s="1"/>
      <c r="AI34" s="1"/>
    </row>
    <row r="35" spans="1:35" x14ac:dyDescent="0.25">
      <c r="A35" s="1"/>
      <c r="B35" s="59" t="s">
        <v>118</v>
      </c>
      <c r="C35" s="59"/>
      <c r="D35" s="59"/>
      <c r="E35" s="59"/>
      <c r="F35" s="59"/>
      <c r="G35" s="59"/>
      <c r="H35" s="59"/>
      <c r="I35" s="59"/>
      <c r="J35" s="59"/>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row>
    <row r="36" spans="1:35" x14ac:dyDescent="0.25">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row>
  </sheetData>
  <mergeCells count="18">
    <mergeCell ref="A1:AI1"/>
    <mergeCell ref="C3:D3"/>
    <mergeCell ref="F3:K3"/>
    <mergeCell ref="L3:W3"/>
    <mergeCell ref="X3:AC3"/>
    <mergeCell ref="AD3:AH3"/>
    <mergeCell ref="B35:AI35"/>
    <mergeCell ref="C5:D5"/>
    <mergeCell ref="F5:K5"/>
    <mergeCell ref="L5:W5"/>
    <mergeCell ref="F7:K7"/>
    <mergeCell ref="L7:V7"/>
    <mergeCell ref="B22:C22"/>
    <mergeCell ref="A23:A28"/>
    <mergeCell ref="A29:A32"/>
    <mergeCell ref="C34:M34"/>
    <mergeCell ref="O34:P34"/>
    <mergeCell ref="Q34:S34"/>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EDCEF8-EF20-4733-90B5-9198F23BAE01}">
  <sheetPr>
    <pageSetUpPr fitToPage="1"/>
  </sheetPr>
  <dimension ref="A1:AO33"/>
  <sheetViews>
    <sheetView view="pageBreakPreview" zoomScale="69" zoomScaleNormal="115" zoomScaleSheetLayoutView="69" workbookViewId="0">
      <selection sqref="A1:AI34"/>
    </sheetView>
  </sheetViews>
  <sheetFormatPr defaultColWidth="9.1796875" defaultRowHeight="10" x14ac:dyDescent="0.2"/>
  <cols>
    <col min="1" max="1" width="9.1796875" style="1"/>
    <col min="2" max="2" width="21.54296875" style="1" customWidth="1"/>
    <col min="3" max="3" width="3.7265625" style="1" customWidth="1"/>
    <col min="4" max="4" width="23.81640625" style="1" customWidth="1"/>
    <col min="5"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72" t="s">
        <v>55</v>
      </c>
      <c r="B1" s="72"/>
      <c r="C1" s="72"/>
      <c r="D1" s="72"/>
      <c r="E1" s="72"/>
      <c r="F1" s="72"/>
      <c r="G1" s="72"/>
      <c r="H1" s="72"/>
      <c r="I1" s="72"/>
      <c r="J1" s="72"/>
      <c r="K1" s="72"/>
      <c r="L1" s="72"/>
      <c r="M1" s="72"/>
      <c r="N1" s="72"/>
      <c r="O1" s="72"/>
      <c r="P1" s="72"/>
      <c r="Q1" s="72"/>
      <c r="R1" s="72"/>
      <c r="S1" s="72"/>
      <c r="T1" s="72"/>
      <c r="U1" s="72"/>
      <c r="V1" s="72"/>
      <c r="W1" s="72"/>
      <c r="X1" s="72"/>
      <c r="Y1" s="72"/>
      <c r="Z1" s="72"/>
      <c r="AA1" s="72"/>
      <c r="AB1" s="72"/>
      <c r="AC1" s="72"/>
      <c r="AD1" s="72"/>
      <c r="AE1" s="72"/>
      <c r="AF1" s="72"/>
      <c r="AG1" s="72"/>
      <c r="AH1" s="72"/>
      <c r="AI1" s="72"/>
    </row>
    <row r="3" spans="1:41" ht="13" x14ac:dyDescent="0.3">
      <c r="B3" s="18" t="s">
        <v>22</v>
      </c>
      <c r="C3" s="71" t="s">
        <v>113</v>
      </c>
      <c r="D3" s="71"/>
      <c r="E3" s="18"/>
      <c r="F3" s="59" t="s">
        <v>105</v>
      </c>
      <c r="G3" s="59"/>
      <c r="H3" s="59"/>
      <c r="I3" s="59"/>
      <c r="J3" s="59"/>
      <c r="K3" s="59"/>
      <c r="L3" s="71" t="s">
        <v>115</v>
      </c>
      <c r="M3" s="71"/>
      <c r="N3" s="71"/>
      <c r="O3" s="71"/>
      <c r="P3" s="71"/>
      <c r="Q3" s="71"/>
      <c r="R3" s="71"/>
      <c r="S3" s="71"/>
      <c r="T3" s="71"/>
      <c r="U3" s="71"/>
      <c r="V3" s="71"/>
      <c r="W3" s="71"/>
      <c r="X3" s="59" t="s">
        <v>19</v>
      </c>
      <c r="Y3" s="59"/>
      <c r="Z3" s="59"/>
      <c r="AA3" s="59"/>
      <c r="AB3" s="59"/>
      <c r="AC3" s="59"/>
      <c r="AD3" s="71" t="s">
        <v>54</v>
      </c>
      <c r="AE3" s="71"/>
      <c r="AF3" s="71"/>
      <c r="AG3" s="71"/>
      <c r="AH3" s="71"/>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104</v>
      </c>
      <c r="C5" s="70" t="s">
        <v>116</v>
      </c>
      <c r="D5" s="71"/>
      <c r="E5" s="18"/>
      <c r="F5" s="59" t="s">
        <v>24</v>
      </c>
      <c r="G5" s="59"/>
      <c r="H5" s="59"/>
      <c r="I5" s="59"/>
      <c r="J5" s="59"/>
      <c r="K5" s="59"/>
      <c r="L5" s="66"/>
      <c r="M5" s="67"/>
      <c r="N5" s="67"/>
      <c r="O5" s="67"/>
      <c r="P5" s="58"/>
      <c r="Q5" s="58"/>
      <c r="R5" s="58"/>
      <c r="S5" s="58"/>
      <c r="T5" s="58"/>
      <c r="U5" s="58"/>
      <c r="V5" s="58"/>
      <c r="W5" s="58"/>
      <c r="X5" s="18"/>
      <c r="Y5" s="18"/>
      <c r="Z5" s="18"/>
      <c r="AA5" s="18"/>
      <c r="AB5" s="18"/>
      <c r="AC5" s="18"/>
      <c r="AD5" s="18"/>
      <c r="AE5" s="18"/>
      <c r="AF5" s="18"/>
      <c r="AG5" s="18"/>
      <c r="AH5" s="18"/>
      <c r="AI5" s="18"/>
    </row>
    <row r="6" spans="1:41" ht="13" x14ac:dyDescent="0.3">
      <c r="B6" s="18"/>
      <c r="C6" s="52" t="s">
        <v>117</v>
      </c>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30"/>
      <c r="E7" s="18"/>
      <c r="F7" s="59" t="s">
        <v>25</v>
      </c>
      <c r="G7" s="59"/>
      <c r="H7" s="59"/>
      <c r="I7" s="59"/>
      <c r="J7" s="59"/>
      <c r="K7" s="59"/>
      <c r="L7" s="75"/>
      <c r="M7" s="75"/>
      <c r="N7" s="75"/>
      <c r="O7" s="75"/>
      <c r="P7" s="58"/>
      <c r="Q7" s="58"/>
      <c r="R7" s="58"/>
      <c r="S7" s="58"/>
      <c r="T7" s="58"/>
      <c r="U7" s="58"/>
      <c r="V7" s="58"/>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8" t="s">
        <v>0</v>
      </c>
      <c r="C22" s="78"/>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8"/>
      <c r="AK22" s="68"/>
    </row>
    <row r="23" spans="1:37" s="3" customFormat="1" ht="12" customHeight="1" x14ac:dyDescent="0.25">
      <c r="A23" s="84" t="s">
        <v>70</v>
      </c>
      <c r="B23" s="9" t="s">
        <v>3</v>
      </c>
      <c r="C23" s="14">
        <f>MAX(E23:AI23)</f>
        <v>0</v>
      </c>
      <c r="D23" s="9" t="s">
        <v>17</v>
      </c>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15"/>
      <c r="AK23" s="7"/>
    </row>
    <row r="24" spans="1:37" s="3" customFormat="1" ht="12" customHeight="1" x14ac:dyDescent="0.25">
      <c r="A24" s="85"/>
      <c r="B24" s="9" t="s">
        <v>5</v>
      </c>
      <c r="C24" s="14" t="e">
        <f>AVERAGE(E24:AI24)</f>
        <v>#DIV/0!</v>
      </c>
      <c r="D24" s="9" t="s">
        <v>15</v>
      </c>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15"/>
      <c r="AK24" s="7"/>
    </row>
    <row r="25" spans="1:37" s="3" customFormat="1" ht="12" customHeight="1" x14ac:dyDescent="0.25">
      <c r="A25" s="85"/>
      <c r="B25" s="9" t="s">
        <v>4</v>
      </c>
      <c r="C25" s="14">
        <f>MIN(E25:AI25)</f>
        <v>0</v>
      </c>
      <c r="D25" s="9" t="s">
        <v>16</v>
      </c>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15"/>
      <c r="AK25" s="7"/>
    </row>
    <row r="26" spans="1:37" s="3" customFormat="1" ht="12" customHeight="1" x14ac:dyDescent="0.25">
      <c r="A26" s="86"/>
      <c r="B26" s="9" t="s">
        <v>7</v>
      </c>
      <c r="C26" s="14">
        <f>SUM(E26:AI26)</f>
        <v>0</v>
      </c>
      <c r="D26" s="9" t="s">
        <v>6</v>
      </c>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15"/>
      <c r="AK26" s="7"/>
    </row>
    <row r="27" spans="1:37" s="3" customFormat="1" ht="12" customHeight="1" x14ac:dyDescent="0.25">
      <c r="A27" s="79" t="s">
        <v>11</v>
      </c>
      <c r="B27" s="11"/>
      <c r="C27" s="12"/>
      <c r="D27" s="9" t="s">
        <v>13</v>
      </c>
      <c r="E27" s="13">
        <v>0.02</v>
      </c>
      <c r="F27" s="13">
        <f t="shared" ref="F27:AI27" si="0">E27</f>
        <v>0.02</v>
      </c>
      <c r="G27" s="13">
        <f t="shared" si="0"/>
        <v>0.02</v>
      </c>
      <c r="H27" s="13">
        <f t="shared" si="0"/>
        <v>0.02</v>
      </c>
      <c r="I27" s="13">
        <f t="shared" si="0"/>
        <v>0.02</v>
      </c>
      <c r="J27" s="13">
        <f t="shared" si="0"/>
        <v>0.02</v>
      </c>
      <c r="K27" s="13">
        <f t="shared" si="0"/>
        <v>0.02</v>
      </c>
      <c r="L27" s="13">
        <f t="shared" si="0"/>
        <v>0.02</v>
      </c>
      <c r="M27" s="13">
        <f t="shared" si="0"/>
        <v>0.02</v>
      </c>
      <c r="N27" s="13">
        <f t="shared" si="0"/>
        <v>0.02</v>
      </c>
      <c r="O27" s="13">
        <f t="shared" si="0"/>
        <v>0.02</v>
      </c>
      <c r="P27" s="13">
        <f t="shared" si="0"/>
        <v>0.02</v>
      </c>
      <c r="Q27" s="13">
        <f t="shared" si="0"/>
        <v>0.02</v>
      </c>
      <c r="R27" s="13">
        <f t="shared" si="0"/>
        <v>0.02</v>
      </c>
      <c r="S27" s="13">
        <f t="shared" si="0"/>
        <v>0.02</v>
      </c>
      <c r="T27" s="13">
        <f t="shared" si="0"/>
        <v>0.02</v>
      </c>
      <c r="U27" s="13">
        <f t="shared" si="0"/>
        <v>0.02</v>
      </c>
      <c r="V27" s="13">
        <f t="shared" si="0"/>
        <v>0.02</v>
      </c>
      <c r="W27" s="13">
        <f t="shared" si="0"/>
        <v>0.02</v>
      </c>
      <c r="X27" s="13">
        <f t="shared" si="0"/>
        <v>0.02</v>
      </c>
      <c r="Y27" s="13">
        <f t="shared" si="0"/>
        <v>0.02</v>
      </c>
      <c r="Z27" s="13">
        <f t="shared" si="0"/>
        <v>0.02</v>
      </c>
      <c r="AA27" s="13">
        <f t="shared" si="0"/>
        <v>0.02</v>
      </c>
      <c r="AB27" s="13">
        <f t="shared" si="0"/>
        <v>0.02</v>
      </c>
      <c r="AC27" s="13">
        <f t="shared" si="0"/>
        <v>0.02</v>
      </c>
      <c r="AD27" s="13">
        <f t="shared" si="0"/>
        <v>0.02</v>
      </c>
      <c r="AE27" s="13">
        <f t="shared" si="0"/>
        <v>0.02</v>
      </c>
      <c r="AF27" s="13">
        <f t="shared" si="0"/>
        <v>0.02</v>
      </c>
      <c r="AG27" s="13">
        <f t="shared" si="0"/>
        <v>0.02</v>
      </c>
      <c r="AH27" s="13">
        <f t="shared" si="0"/>
        <v>0.02</v>
      </c>
      <c r="AI27" s="13">
        <f t="shared" si="0"/>
        <v>0.02</v>
      </c>
      <c r="AJ27" s="15"/>
      <c r="AK27" s="7"/>
    </row>
    <row r="28" spans="1:37" s="3" customFormat="1" ht="12" customHeight="1" x14ac:dyDescent="0.25">
      <c r="A28" s="79"/>
      <c r="B28" s="9" t="s">
        <v>3</v>
      </c>
      <c r="C28" s="14">
        <f>MAX(E28:AI28)</f>
        <v>0</v>
      </c>
      <c r="D28" s="9" t="s">
        <v>14</v>
      </c>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15"/>
      <c r="AK28" s="7"/>
    </row>
    <row r="29" spans="1:37" s="3" customFormat="1" ht="12" customHeight="1" x14ac:dyDescent="0.25">
      <c r="A29" s="79"/>
      <c r="B29" s="9" t="s">
        <v>2</v>
      </c>
      <c r="C29" s="14">
        <f>COUNTIF(E29:AI29,"=N")</f>
        <v>0</v>
      </c>
      <c r="D29" s="9" t="s">
        <v>10</v>
      </c>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15"/>
      <c r="AK29" s="7"/>
    </row>
    <row r="30" spans="1:37" s="3" customFormat="1" ht="12" customHeight="1" x14ac:dyDescent="0.25">
      <c r="A30" s="79"/>
      <c r="B30" s="9" t="s">
        <v>8</v>
      </c>
      <c r="C30" s="14">
        <f>COUNTIF(E30:AI30,"=y")</f>
        <v>0</v>
      </c>
      <c r="D30" s="9" t="s">
        <v>18</v>
      </c>
      <c r="E30" s="20"/>
      <c r="F30" s="20"/>
      <c r="G30" s="20"/>
      <c r="H30" s="20"/>
      <c r="I30" s="20"/>
      <c r="J30" s="20"/>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15"/>
      <c r="AK30" s="7"/>
    </row>
    <row r="31" spans="1:37" s="3" customFormat="1" x14ac:dyDescent="0.25"/>
    <row r="32" spans="1:37" ht="12.5" x14ac:dyDescent="0.25">
      <c r="B32" s="18" t="s">
        <v>20</v>
      </c>
      <c r="C32" s="83"/>
      <c r="D32" s="83"/>
      <c r="E32" s="83"/>
      <c r="F32" s="83"/>
      <c r="G32" s="83"/>
      <c r="H32" s="83"/>
      <c r="I32" s="83"/>
      <c r="J32" s="83"/>
      <c r="K32" s="83"/>
      <c r="L32" s="83"/>
      <c r="M32" s="83"/>
      <c r="N32" s="18"/>
      <c r="O32" s="59" t="s">
        <v>21</v>
      </c>
      <c r="P32" s="59"/>
      <c r="Q32" s="80"/>
      <c r="R32" s="81"/>
      <c r="S32" s="81"/>
    </row>
    <row r="33" spans="2:35" ht="12.5" x14ac:dyDescent="0.25">
      <c r="B33" s="59" t="s">
        <v>118</v>
      </c>
      <c r="C33" s="59"/>
      <c r="D33" s="59"/>
      <c r="E33" s="59"/>
      <c r="F33" s="59"/>
      <c r="G33" s="59"/>
      <c r="H33" s="59"/>
      <c r="I33" s="59"/>
      <c r="J33" s="59"/>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row>
  </sheetData>
  <mergeCells count="19">
    <mergeCell ref="A1:AI1"/>
    <mergeCell ref="C3:D3"/>
    <mergeCell ref="F3:K3"/>
    <mergeCell ref="L3:W3"/>
    <mergeCell ref="X3:AC3"/>
    <mergeCell ref="AD3:AH3"/>
    <mergeCell ref="C5:D5"/>
    <mergeCell ref="F5:K5"/>
    <mergeCell ref="L5:W5"/>
    <mergeCell ref="F7:K7"/>
    <mergeCell ref="L7:V7"/>
    <mergeCell ref="B33:AI33"/>
    <mergeCell ref="AJ22:AK22"/>
    <mergeCell ref="A23:A26"/>
    <mergeCell ref="A27:A30"/>
    <mergeCell ref="C32:M32"/>
    <mergeCell ref="O32:P32"/>
    <mergeCell ref="Q32:S32"/>
    <mergeCell ref="B22:C22"/>
  </mergeCells>
  <pageMargins left="0.75" right="0.75" top="1" bottom="1" header="0.5" footer="0.5"/>
  <pageSetup paperSize="9" scale="89"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B32BA-1777-428E-B63E-98773EFB67DB}">
  <sheetPr>
    <pageSetUpPr fitToPage="1"/>
  </sheetPr>
  <dimension ref="A1:AO32"/>
  <sheetViews>
    <sheetView view="pageBreakPreview" zoomScale="130" zoomScaleNormal="115" zoomScaleSheetLayoutView="130" workbookViewId="0">
      <selection activeCell="B32" sqref="B32:AI32"/>
    </sheetView>
  </sheetViews>
  <sheetFormatPr defaultColWidth="9.1796875" defaultRowHeight="10" x14ac:dyDescent="0.2"/>
  <cols>
    <col min="1" max="1" width="9.1796875" style="1"/>
    <col min="2" max="2" width="21.54296875" style="1" customWidth="1"/>
    <col min="3" max="3" width="3.7265625" style="1" customWidth="1"/>
    <col min="4" max="4" width="23.81640625" style="1" customWidth="1"/>
    <col min="5"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72" t="s">
        <v>57</v>
      </c>
      <c r="B1" s="72"/>
      <c r="C1" s="72"/>
      <c r="D1" s="72"/>
      <c r="E1" s="72"/>
      <c r="F1" s="72"/>
      <c r="G1" s="72"/>
      <c r="H1" s="72"/>
      <c r="I1" s="72"/>
      <c r="J1" s="72"/>
      <c r="K1" s="72"/>
      <c r="L1" s="72"/>
      <c r="M1" s="72"/>
      <c r="N1" s="72"/>
      <c r="O1" s="72"/>
      <c r="P1" s="72"/>
      <c r="Q1" s="72"/>
      <c r="R1" s="72"/>
      <c r="S1" s="72"/>
      <c r="T1" s="72"/>
      <c r="U1" s="72"/>
      <c r="V1" s="72"/>
      <c r="W1" s="72"/>
      <c r="X1" s="72"/>
      <c r="Y1" s="72"/>
      <c r="Z1" s="72"/>
      <c r="AA1" s="72"/>
      <c r="AB1" s="72"/>
      <c r="AC1" s="72"/>
      <c r="AD1" s="72"/>
      <c r="AE1" s="72"/>
      <c r="AF1" s="72"/>
      <c r="AG1" s="72"/>
      <c r="AH1" s="72"/>
      <c r="AI1" s="72"/>
    </row>
    <row r="2" spans="1:41" s="32" customFormat="1" ht="13" x14ac:dyDescent="0.3">
      <c r="A2" s="74" t="s">
        <v>64</v>
      </c>
      <c r="B2" s="87"/>
      <c r="C2" s="87"/>
      <c r="D2" s="87"/>
      <c r="E2" s="87"/>
      <c r="F2" s="87"/>
      <c r="G2" s="87"/>
      <c r="H2" s="87"/>
      <c r="I2" s="87"/>
      <c r="J2" s="87"/>
      <c r="K2" s="87"/>
      <c r="L2" s="87"/>
      <c r="M2" s="87"/>
      <c r="N2" s="87"/>
      <c r="O2" s="87"/>
      <c r="P2" s="87"/>
      <c r="Q2" s="87"/>
      <c r="R2" s="87"/>
      <c r="S2" s="87"/>
      <c r="T2" s="87"/>
      <c r="U2" s="87"/>
      <c r="V2" s="87"/>
      <c r="W2" s="87"/>
      <c r="X2" s="87"/>
      <c r="Y2" s="87"/>
      <c r="Z2" s="87"/>
      <c r="AA2" s="87"/>
      <c r="AB2" s="87"/>
      <c r="AC2" s="87"/>
      <c r="AD2" s="87"/>
      <c r="AE2" s="87"/>
      <c r="AF2" s="87"/>
      <c r="AG2" s="87"/>
      <c r="AH2" s="87"/>
      <c r="AI2" s="87"/>
      <c r="AK2" s="33"/>
    </row>
    <row r="4" spans="1:41" ht="13" x14ac:dyDescent="0.3">
      <c r="B4" s="18" t="s">
        <v>22</v>
      </c>
      <c r="C4" s="71" t="s">
        <v>113</v>
      </c>
      <c r="D4" s="71"/>
      <c r="E4" s="18"/>
      <c r="F4" s="59" t="s">
        <v>105</v>
      </c>
      <c r="G4" s="59"/>
      <c r="H4" s="59"/>
      <c r="I4" s="59"/>
      <c r="J4" s="59"/>
      <c r="K4" s="59"/>
      <c r="L4" s="71" t="s">
        <v>115</v>
      </c>
      <c r="M4" s="71"/>
      <c r="N4" s="71"/>
      <c r="O4" s="71"/>
      <c r="P4" s="71"/>
      <c r="Q4" s="71"/>
      <c r="R4" s="71"/>
      <c r="S4" s="71"/>
      <c r="T4" s="71"/>
      <c r="U4" s="71"/>
      <c r="V4" s="71"/>
      <c r="W4" s="71"/>
      <c r="X4" s="59" t="s">
        <v>19</v>
      </c>
      <c r="Y4" s="59"/>
      <c r="Z4" s="59"/>
      <c r="AA4" s="59"/>
      <c r="AB4" s="59"/>
      <c r="AC4" s="59"/>
      <c r="AD4" s="71" t="s">
        <v>60</v>
      </c>
      <c r="AE4" s="71"/>
      <c r="AF4" s="71"/>
      <c r="AG4" s="71"/>
      <c r="AH4" s="71"/>
      <c r="AI4" s="18"/>
      <c r="AJ4"/>
      <c r="AK4"/>
      <c r="AL4"/>
      <c r="AM4"/>
      <c r="AN4"/>
      <c r="AO4"/>
    </row>
    <row r="5" spans="1:41" ht="12.5" x14ac:dyDescent="0.25">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row>
    <row r="6" spans="1:41" ht="13" x14ac:dyDescent="0.3">
      <c r="B6" s="18" t="s">
        <v>104</v>
      </c>
      <c r="C6" s="70" t="s">
        <v>116</v>
      </c>
      <c r="D6" s="71"/>
      <c r="E6" s="18"/>
      <c r="F6" s="59" t="s">
        <v>24</v>
      </c>
      <c r="G6" s="59"/>
      <c r="H6" s="59"/>
      <c r="I6" s="59"/>
      <c r="J6" s="59"/>
      <c r="K6" s="59"/>
      <c r="L6" s="66"/>
      <c r="M6" s="67"/>
      <c r="N6" s="67"/>
      <c r="O6" s="67"/>
      <c r="P6" s="58"/>
      <c r="Q6" s="58"/>
      <c r="R6" s="58"/>
      <c r="S6" s="58"/>
      <c r="T6" s="58"/>
      <c r="U6" s="58"/>
      <c r="V6" s="58"/>
      <c r="W6" s="58"/>
      <c r="Y6" s="18"/>
      <c r="Z6" s="18"/>
      <c r="AA6" s="18"/>
      <c r="AB6" s="18"/>
      <c r="AC6" s="18"/>
      <c r="AD6" s="18"/>
      <c r="AE6" s="18"/>
      <c r="AF6" s="18"/>
      <c r="AG6" s="18"/>
      <c r="AH6" s="18"/>
      <c r="AI6" s="18"/>
    </row>
    <row r="7" spans="1:41" ht="13" x14ac:dyDescent="0.3">
      <c r="B7" s="18"/>
      <c r="C7" s="52" t="s">
        <v>117</v>
      </c>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row>
    <row r="8" spans="1:41" ht="13" x14ac:dyDescent="0.3">
      <c r="B8" s="18" t="s">
        <v>30</v>
      </c>
      <c r="C8" s="18"/>
      <c r="D8" s="30"/>
      <c r="E8" s="18"/>
      <c r="F8" s="59" t="s">
        <v>25</v>
      </c>
      <c r="G8" s="59"/>
      <c r="H8" s="59"/>
      <c r="I8" s="59"/>
      <c r="J8" s="59"/>
      <c r="K8" s="59"/>
      <c r="L8" s="75"/>
      <c r="M8" s="75"/>
      <c r="N8" s="75"/>
      <c r="O8" s="75"/>
      <c r="P8" s="58"/>
      <c r="Q8" s="58"/>
      <c r="R8" s="58"/>
      <c r="S8" s="58"/>
      <c r="T8" s="58"/>
      <c r="U8" s="58"/>
      <c r="V8" s="58"/>
      <c r="W8" s="18"/>
      <c r="X8" s="59"/>
      <c r="Y8" s="58"/>
      <c r="Z8" s="58"/>
      <c r="AA8" s="58"/>
      <c r="AB8" s="58"/>
      <c r="AC8" s="58"/>
      <c r="AD8" s="71"/>
      <c r="AE8" s="71"/>
      <c r="AF8" s="71"/>
      <c r="AG8" s="71"/>
      <c r="AH8" s="71"/>
      <c r="AI8" s="18"/>
    </row>
    <row r="10" spans="1:41" x14ac:dyDescent="0.2">
      <c r="A10" s="4"/>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16"/>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x14ac:dyDescent="0.2">
      <c r="A22" s="6"/>
      <c r="AI22" s="17"/>
    </row>
    <row r="23" spans="1:37" s="3" customFormat="1" ht="11.5" x14ac:dyDescent="0.25">
      <c r="A23" s="8"/>
      <c r="B23" s="78" t="s">
        <v>0</v>
      </c>
      <c r="C23" s="78"/>
      <c r="D23" s="9" t="s">
        <v>1</v>
      </c>
      <c r="E23" s="10">
        <v>1</v>
      </c>
      <c r="F23" s="10">
        <v>2</v>
      </c>
      <c r="G23" s="10">
        <v>3</v>
      </c>
      <c r="H23" s="10">
        <v>4</v>
      </c>
      <c r="I23" s="10">
        <v>5</v>
      </c>
      <c r="J23" s="10">
        <v>6</v>
      </c>
      <c r="K23" s="10">
        <v>7</v>
      </c>
      <c r="L23" s="10">
        <v>8</v>
      </c>
      <c r="M23" s="10">
        <v>9</v>
      </c>
      <c r="N23" s="10">
        <v>10</v>
      </c>
      <c r="O23" s="10">
        <v>11</v>
      </c>
      <c r="P23" s="10">
        <v>12</v>
      </c>
      <c r="Q23" s="10">
        <v>13</v>
      </c>
      <c r="R23" s="10">
        <v>14</v>
      </c>
      <c r="S23" s="10">
        <v>15</v>
      </c>
      <c r="T23" s="10">
        <v>16</v>
      </c>
      <c r="U23" s="10">
        <v>17</v>
      </c>
      <c r="V23" s="10">
        <v>18</v>
      </c>
      <c r="W23" s="10">
        <v>19</v>
      </c>
      <c r="X23" s="10">
        <v>20</v>
      </c>
      <c r="Y23" s="10">
        <v>21</v>
      </c>
      <c r="Z23" s="10">
        <v>22</v>
      </c>
      <c r="AA23" s="10">
        <v>23</v>
      </c>
      <c r="AB23" s="10">
        <v>24</v>
      </c>
      <c r="AC23" s="10">
        <v>25</v>
      </c>
      <c r="AD23" s="10">
        <v>26</v>
      </c>
      <c r="AE23" s="10">
        <v>27</v>
      </c>
      <c r="AF23" s="10">
        <v>28</v>
      </c>
      <c r="AG23" s="10">
        <v>29</v>
      </c>
      <c r="AH23" s="10">
        <v>30</v>
      </c>
      <c r="AI23" s="10">
        <v>31</v>
      </c>
      <c r="AJ23" s="68"/>
      <c r="AK23" s="68"/>
    </row>
    <row r="24" spans="1:37" s="3" customFormat="1" ht="12" customHeight="1" x14ac:dyDescent="0.25">
      <c r="A24" s="79" t="s">
        <v>70</v>
      </c>
      <c r="B24" s="9" t="s">
        <v>3</v>
      </c>
      <c r="C24" s="14">
        <f>MAX(E24:AI24)</f>
        <v>0</v>
      </c>
      <c r="D24" s="9" t="s">
        <v>17</v>
      </c>
      <c r="E24" s="35"/>
      <c r="F24" s="35"/>
      <c r="G24" s="35"/>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35"/>
      <c r="AI24" s="35"/>
      <c r="AJ24" s="15"/>
      <c r="AK24" s="7"/>
    </row>
    <row r="25" spans="1:37" s="3" customFormat="1" ht="12" customHeight="1" x14ac:dyDescent="0.25">
      <c r="A25" s="79"/>
      <c r="B25" s="9" t="s">
        <v>5</v>
      </c>
      <c r="C25" s="14" t="e">
        <f>AVERAGE(E25:AI25)</f>
        <v>#DIV/0!</v>
      </c>
      <c r="D25" s="9" t="s">
        <v>15</v>
      </c>
      <c r="E25" s="35"/>
      <c r="F25" s="35"/>
      <c r="G25" s="35"/>
      <c r="H25" s="35"/>
      <c r="I25" s="35"/>
      <c r="J25" s="35"/>
      <c r="K25" s="35"/>
      <c r="L25" s="35"/>
      <c r="M25" s="35"/>
      <c r="N25" s="35"/>
      <c r="O25" s="35"/>
      <c r="P25" s="35"/>
      <c r="Q25" s="35"/>
      <c r="R25" s="35"/>
      <c r="S25" s="35"/>
      <c r="T25" s="35"/>
      <c r="U25" s="35"/>
      <c r="V25" s="35"/>
      <c r="W25" s="35"/>
      <c r="X25" s="35"/>
      <c r="Y25" s="35"/>
      <c r="Z25" s="35"/>
      <c r="AA25" s="35"/>
      <c r="AB25" s="35"/>
      <c r="AC25" s="35"/>
      <c r="AD25" s="35"/>
      <c r="AE25" s="35"/>
      <c r="AF25" s="35"/>
      <c r="AG25" s="35"/>
      <c r="AH25" s="35"/>
      <c r="AI25" s="35"/>
      <c r="AJ25" s="15"/>
      <c r="AK25" s="7"/>
    </row>
    <row r="26" spans="1:37" s="3" customFormat="1" ht="12" customHeight="1" x14ac:dyDescent="0.25">
      <c r="A26" s="79"/>
      <c r="B26" s="9" t="s">
        <v>4</v>
      </c>
      <c r="C26" s="14">
        <f>MIN(E26:AI26)</f>
        <v>0</v>
      </c>
      <c r="D26" s="9" t="s">
        <v>16</v>
      </c>
      <c r="E26" s="35"/>
      <c r="F26" s="35"/>
      <c r="G26" s="35"/>
      <c r="H26" s="35"/>
      <c r="I26" s="35"/>
      <c r="J26" s="35"/>
      <c r="K26" s="35"/>
      <c r="L26" s="35"/>
      <c r="M26" s="35"/>
      <c r="N26" s="35"/>
      <c r="O26" s="35"/>
      <c r="P26" s="35"/>
      <c r="Q26" s="35"/>
      <c r="R26" s="35"/>
      <c r="S26" s="35"/>
      <c r="T26" s="35"/>
      <c r="U26" s="35"/>
      <c r="V26" s="35"/>
      <c r="W26" s="35"/>
      <c r="X26" s="35"/>
      <c r="Y26" s="35"/>
      <c r="Z26" s="35"/>
      <c r="AA26" s="35"/>
      <c r="AB26" s="35"/>
      <c r="AC26" s="35"/>
      <c r="AD26" s="35"/>
      <c r="AE26" s="35"/>
      <c r="AF26" s="35"/>
      <c r="AG26" s="35"/>
      <c r="AH26" s="35"/>
      <c r="AI26" s="35"/>
      <c r="AJ26" s="15"/>
      <c r="AK26" s="7"/>
    </row>
    <row r="27" spans="1:37" s="3" customFormat="1" ht="12" customHeight="1" x14ac:dyDescent="0.25">
      <c r="A27" s="79"/>
      <c r="B27" s="9" t="s">
        <v>7</v>
      </c>
      <c r="C27" s="14">
        <f>SUM(E27:AI27)</f>
        <v>0</v>
      </c>
      <c r="D27" s="9" t="s">
        <v>6</v>
      </c>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15"/>
      <c r="AK27" s="7"/>
    </row>
    <row r="28" spans="1:37" s="3" customFormat="1" ht="12" customHeight="1" x14ac:dyDescent="0.25">
      <c r="A28" s="79" t="s">
        <v>11</v>
      </c>
      <c r="B28" s="9" t="s">
        <v>3</v>
      </c>
      <c r="C28" s="14">
        <f>MAX(E28:AI28)</f>
        <v>0</v>
      </c>
      <c r="D28" s="9" t="s">
        <v>14</v>
      </c>
      <c r="E28" s="35"/>
      <c r="F28" s="35"/>
      <c r="G28" s="35"/>
      <c r="H28" s="35"/>
      <c r="I28" s="35"/>
      <c r="J28" s="35"/>
      <c r="K28" s="35"/>
      <c r="L28" s="35"/>
      <c r="M28" s="35"/>
      <c r="N28" s="35"/>
      <c r="O28" s="35"/>
      <c r="P28" s="35"/>
      <c r="Q28" s="35"/>
      <c r="R28" s="35"/>
      <c r="S28" s="35"/>
      <c r="T28" s="35"/>
      <c r="U28" s="35"/>
      <c r="V28" s="35"/>
      <c r="W28" s="35"/>
      <c r="X28" s="35"/>
      <c r="Y28" s="35"/>
      <c r="Z28" s="35"/>
      <c r="AA28" s="35"/>
      <c r="AB28" s="35"/>
      <c r="AC28" s="35"/>
      <c r="AD28" s="35"/>
      <c r="AE28" s="35"/>
      <c r="AF28" s="35"/>
      <c r="AG28" s="35"/>
      <c r="AH28" s="35"/>
      <c r="AI28" s="35"/>
      <c r="AJ28" s="15"/>
      <c r="AK28" s="7"/>
    </row>
    <row r="29" spans="1:37" s="3" customFormat="1" ht="12" customHeight="1" x14ac:dyDescent="0.25">
      <c r="A29" s="79"/>
      <c r="B29" s="9" t="s">
        <v>2</v>
      </c>
      <c r="C29" s="14">
        <f>COUNTIF(E29:AI29,"=N")</f>
        <v>0</v>
      </c>
      <c r="D29" s="9" t="s">
        <v>10</v>
      </c>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15"/>
      <c r="AK29" s="7"/>
    </row>
    <row r="30" spans="1:37" s="3" customFormat="1" x14ac:dyDescent="0.25"/>
    <row r="31" spans="1:37" ht="12.5" x14ac:dyDescent="0.25">
      <c r="B31" s="18" t="s">
        <v>20</v>
      </c>
      <c r="C31" s="82"/>
      <c r="D31" s="82"/>
      <c r="E31" s="82"/>
      <c r="F31" s="82"/>
      <c r="G31" s="82"/>
      <c r="H31" s="82"/>
      <c r="I31" s="82"/>
      <c r="J31" s="82"/>
      <c r="K31" s="82"/>
      <c r="L31" s="82"/>
      <c r="M31" s="82"/>
      <c r="N31" s="18"/>
      <c r="O31" s="59" t="s">
        <v>21</v>
      </c>
      <c r="P31" s="59"/>
      <c r="Q31" s="80"/>
      <c r="R31" s="81"/>
      <c r="S31" s="81"/>
    </row>
    <row r="32" spans="1:37" ht="12.5" x14ac:dyDescent="0.25">
      <c r="B32" s="59" t="s">
        <v>118</v>
      </c>
      <c r="C32" s="59"/>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row>
  </sheetData>
  <mergeCells count="22">
    <mergeCell ref="O31:P31"/>
    <mergeCell ref="Q31:S31"/>
    <mergeCell ref="B32:AI32"/>
    <mergeCell ref="L6:W6"/>
    <mergeCell ref="X8:AC8"/>
    <mergeCell ref="AD8:AH8"/>
    <mergeCell ref="B23:C23"/>
    <mergeCell ref="C31:M31"/>
    <mergeCell ref="AJ23:AK23"/>
    <mergeCell ref="A24:A27"/>
    <mergeCell ref="A28:A29"/>
    <mergeCell ref="C6:D6"/>
    <mergeCell ref="F6:K6"/>
    <mergeCell ref="F8:K8"/>
    <mergeCell ref="L8:V8"/>
    <mergeCell ref="A1:AI1"/>
    <mergeCell ref="A2:AI2"/>
    <mergeCell ref="C4:D4"/>
    <mergeCell ref="F4:K4"/>
    <mergeCell ref="L4:W4"/>
    <mergeCell ref="X4:AC4"/>
    <mergeCell ref="AD4:AH4"/>
  </mergeCells>
  <pageMargins left="0.75" right="0.75" top="1" bottom="1" header="0.5" footer="0.5"/>
  <pageSetup paperSize="9" scale="89"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718947-3FB3-4985-8190-B2F2A1CDEBC7}">
  <sheetPr>
    <pageSetUpPr fitToPage="1"/>
  </sheetPr>
  <dimension ref="A1:AO32"/>
  <sheetViews>
    <sheetView view="pageBreakPreview" topLeftCell="A12" zoomScale="130" zoomScaleNormal="115" zoomScaleSheetLayoutView="130" workbookViewId="0">
      <selection activeCell="B32" sqref="B32:AI32"/>
    </sheetView>
  </sheetViews>
  <sheetFormatPr defaultColWidth="9.1796875" defaultRowHeight="10" x14ac:dyDescent="0.2"/>
  <cols>
    <col min="1" max="1" width="9.1796875" style="1"/>
    <col min="2" max="2" width="21.54296875" style="1" customWidth="1"/>
    <col min="3" max="3" width="3.7265625" style="1" customWidth="1"/>
    <col min="4" max="4" width="23.81640625" style="1" customWidth="1"/>
    <col min="5"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72" t="s">
        <v>57</v>
      </c>
      <c r="B1" s="72"/>
      <c r="C1" s="72"/>
      <c r="D1" s="72"/>
      <c r="E1" s="72"/>
      <c r="F1" s="72"/>
      <c r="G1" s="72"/>
      <c r="H1" s="72"/>
      <c r="I1" s="72"/>
      <c r="J1" s="72"/>
      <c r="K1" s="72"/>
      <c r="L1" s="72"/>
      <c r="M1" s="72"/>
      <c r="N1" s="72"/>
      <c r="O1" s="72"/>
      <c r="P1" s="72"/>
      <c r="Q1" s="72"/>
      <c r="R1" s="72"/>
      <c r="S1" s="72"/>
      <c r="T1" s="72"/>
      <c r="U1" s="72"/>
      <c r="V1" s="72"/>
      <c r="W1" s="72"/>
      <c r="X1" s="72"/>
      <c r="Y1" s="72"/>
      <c r="Z1" s="72"/>
      <c r="AA1" s="72"/>
      <c r="AB1" s="72"/>
      <c r="AC1" s="72"/>
      <c r="AD1" s="72"/>
      <c r="AE1" s="72"/>
      <c r="AF1" s="72"/>
      <c r="AG1" s="72"/>
      <c r="AH1" s="72"/>
      <c r="AI1" s="72"/>
    </row>
    <row r="2" spans="1:41" s="32" customFormat="1" ht="13" x14ac:dyDescent="0.3">
      <c r="A2" s="74" t="s">
        <v>58</v>
      </c>
      <c r="B2" s="87"/>
      <c r="C2" s="87"/>
      <c r="D2" s="87"/>
      <c r="E2" s="87"/>
      <c r="F2" s="87"/>
      <c r="G2" s="87"/>
      <c r="H2" s="87"/>
      <c r="I2" s="87"/>
      <c r="J2" s="87"/>
      <c r="K2" s="87"/>
      <c r="L2" s="87"/>
      <c r="M2" s="87"/>
      <c r="N2" s="87"/>
      <c r="O2" s="87"/>
      <c r="P2" s="87"/>
      <c r="Q2" s="87"/>
      <c r="R2" s="87"/>
      <c r="S2" s="87"/>
      <c r="T2" s="87"/>
      <c r="U2" s="87"/>
      <c r="V2" s="87"/>
      <c r="W2" s="87"/>
      <c r="X2" s="87"/>
      <c r="Y2" s="87"/>
      <c r="Z2" s="87"/>
      <c r="AA2" s="87"/>
      <c r="AB2" s="87"/>
      <c r="AC2" s="87"/>
      <c r="AD2" s="87"/>
      <c r="AE2" s="87"/>
      <c r="AF2" s="87"/>
      <c r="AG2" s="87"/>
      <c r="AH2" s="87"/>
      <c r="AI2" s="87"/>
      <c r="AK2" s="33"/>
    </row>
    <row r="4" spans="1:41" ht="13" x14ac:dyDescent="0.3">
      <c r="B4" s="18" t="s">
        <v>22</v>
      </c>
      <c r="C4" s="71" t="s">
        <v>113</v>
      </c>
      <c r="D4" s="71"/>
      <c r="E4" s="18"/>
      <c r="F4" s="59" t="s">
        <v>105</v>
      </c>
      <c r="G4" s="59"/>
      <c r="H4" s="59"/>
      <c r="I4" s="59"/>
      <c r="J4" s="59"/>
      <c r="K4" s="59"/>
      <c r="L4" s="71" t="s">
        <v>115</v>
      </c>
      <c r="M4" s="71"/>
      <c r="N4" s="71"/>
      <c r="O4" s="71"/>
      <c r="P4" s="71"/>
      <c r="Q4" s="71"/>
      <c r="R4" s="71"/>
      <c r="S4" s="71"/>
      <c r="T4" s="71"/>
      <c r="U4" s="71"/>
      <c r="V4" s="71"/>
      <c r="W4" s="71"/>
      <c r="X4" s="59" t="s">
        <v>19</v>
      </c>
      <c r="Y4" s="59"/>
      <c r="Z4" s="59"/>
      <c r="AA4" s="59"/>
      <c r="AB4" s="59"/>
      <c r="AC4" s="59"/>
      <c r="AD4" s="71" t="s">
        <v>62</v>
      </c>
      <c r="AE4" s="71"/>
      <c r="AF4" s="71"/>
      <c r="AG4" s="71"/>
      <c r="AH4" s="71"/>
      <c r="AI4" s="18"/>
      <c r="AJ4"/>
      <c r="AK4"/>
      <c r="AL4"/>
      <c r="AM4"/>
      <c r="AN4"/>
      <c r="AO4"/>
    </row>
    <row r="5" spans="1:41" ht="12.5" x14ac:dyDescent="0.25">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row>
    <row r="6" spans="1:41" ht="13" x14ac:dyDescent="0.3">
      <c r="B6" s="18" t="s">
        <v>104</v>
      </c>
      <c r="C6" s="70" t="s">
        <v>116</v>
      </c>
      <c r="D6" s="71"/>
      <c r="E6" s="18"/>
      <c r="F6" s="59" t="s">
        <v>24</v>
      </c>
      <c r="G6" s="59"/>
      <c r="H6" s="59"/>
      <c r="I6" s="59"/>
      <c r="J6" s="59"/>
      <c r="K6" s="59"/>
      <c r="L6" s="66"/>
      <c r="M6" s="67"/>
      <c r="N6" s="67"/>
      <c r="O6" s="67"/>
      <c r="P6" s="58"/>
      <c r="Q6" s="58"/>
      <c r="R6" s="58"/>
      <c r="S6" s="58"/>
      <c r="T6" s="58"/>
      <c r="U6" s="58"/>
      <c r="V6" s="58"/>
      <c r="W6" s="58"/>
      <c r="Y6" s="18"/>
      <c r="Z6" s="18"/>
      <c r="AA6" s="18"/>
      <c r="AB6" s="18"/>
      <c r="AC6" s="18"/>
      <c r="AD6" s="18"/>
      <c r="AE6" s="18"/>
      <c r="AF6" s="18"/>
      <c r="AG6" s="18"/>
      <c r="AH6" s="18"/>
      <c r="AI6" s="18"/>
    </row>
    <row r="7" spans="1:41" ht="13" x14ac:dyDescent="0.3">
      <c r="B7" s="18"/>
      <c r="C7" s="52" t="s">
        <v>117</v>
      </c>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row>
    <row r="8" spans="1:41" ht="13" x14ac:dyDescent="0.3">
      <c r="B8" s="18" t="s">
        <v>30</v>
      </c>
      <c r="C8" s="18"/>
      <c r="D8" s="30"/>
      <c r="E8" s="18"/>
      <c r="F8" s="59" t="s">
        <v>25</v>
      </c>
      <c r="G8" s="59"/>
      <c r="H8" s="59"/>
      <c r="I8" s="59"/>
      <c r="J8" s="59"/>
      <c r="K8" s="59"/>
      <c r="L8" s="75"/>
      <c r="M8" s="75"/>
      <c r="N8" s="75"/>
      <c r="O8" s="75"/>
      <c r="P8" s="58"/>
      <c r="Q8" s="58"/>
      <c r="R8" s="58"/>
      <c r="S8" s="58"/>
      <c r="T8" s="58"/>
      <c r="U8" s="58"/>
      <c r="V8" s="58"/>
      <c r="W8" s="18"/>
      <c r="X8" s="59" t="s">
        <v>59</v>
      </c>
      <c r="Y8" s="58"/>
      <c r="Z8" s="58"/>
      <c r="AA8" s="58"/>
      <c r="AB8" s="58"/>
      <c r="AC8" s="58"/>
      <c r="AD8" s="75"/>
      <c r="AE8" s="75"/>
      <c r="AF8" s="75"/>
      <c r="AG8" s="75"/>
      <c r="AH8" s="75"/>
      <c r="AI8" s="18"/>
    </row>
    <row r="10" spans="1:41" x14ac:dyDescent="0.2">
      <c r="A10" s="4"/>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16"/>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x14ac:dyDescent="0.2">
      <c r="A22" s="6"/>
      <c r="AI22" s="17"/>
    </row>
    <row r="23" spans="1:37" s="3" customFormat="1" ht="11.5" x14ac:dyDescent="0.25">
      <c r="A23" s="8"/>
      <c r="B23" s="78" t="s">
        <v>0</v>
      </c>
      <c r="C23" s="78"/>
      <c r="D23" s="9" t="s">
        <v>1</v>
      </c>
      <c r="E23" s="10">
        <v>1</v>
      </c>
      <c r="F23" s="10">
        <v>2</v>
      </c>
      <c r="G23" s="10">
        <v>3</v>
      </c>
      <c r="H23" s="10">
        <v>4</v>
      </c>
      <c r="I23" s="10">
        <v>5</v>
      </c>
      <c r="J23" s="10">
        <v>6</v>
      </c>
      <c r="K23" s="10">
        <v>7</v>
      </c>
      <c r="L23" s="10">
        <v>8</v>
      </c>
      <c r="M23" s="10">
        <v>9</v>
      </c>
      <c r="N23" s="10">
        <v>10</v>
      </c>
      <c r="O23" s="10">
        <v>11</v>
      </c>
      <c r="P23" s="10">
        <v>12</v>
      </c>
      <c r="Q23" s="10">
        <v>13</v>
      </c>
      <c r="R23" s="10">
        <v>14</v>
      </c>
      <c r="S23" s="10">
        <v>15</v>
      </c>
      <c r="T23" s="10">
        <v>16</v>
      </c>
      <c r="U23" s="10">
        <v>17</v>
      </c>
      <c r="V23" s="10">
        <v>18</v>
      </c>
      <c r="W23" s="10">
        <v>19</v>
      </c>
      <c r="X23" s="10">
        <v>20</v>
      </c>
      <c r="Y23" s="10">
        <v>21</v>
      </c>
      <c r="Z23" s="10">
        <v>22</v>
      </c>
      <c r="AA23" s="10">
        <v>23</v>
      </c>
      <c r="AB23" s="10">
        <v>24</v>
      </c>
      <c r="AC23" s="10">
        <v>25</v>
      </c>
      <c r="AD23" s="10">
        <v>26</v>
      </c>
      <c r="AE23" s="10">
        <v>27</v>
      </c>
      <c r="AF23" s="10">
        <v>28</v>
      </c>
      <c r="AG23" s="10">
        <v>29</v>
      </c>
      <c r="AH23" s="10">
        <v>30</v>
      </c>
      <c r="AI23" s="10">
        <v>31</v>
      </c>
      <c r="AJ23" s="68"/>
      <c r="AK23" s="68"/>
    </row>
    <row r="24" spans="1:37" s="3" customFormat="1" ht="12" customHeight="1" x14ac:dyDescent="0.25">
      <c r="A24" s="79" t="s">
        <v>70</v>
      </c>
      <c r="B24" s="9" t="s">
        <v>3</v>
      </c>
      <c r="C24" s="14">
        <f>MAX(E24:AI24)</f>
        <v>0</v>
      </c>
      <c r="D24" s="9" t="s">
        <v>17</v>
      </c>
      <c r="E24" s="35"/>
      <c r="F24" s="35"/>
      <c r="G24" s="35"/>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35"/>
      <c r="AI24" s="35"/>
      <c r="AJ24" s="15"/>
      <c r="AK24" s="7"/>
    </row>
    <row r="25" spans="1:37" s="3" customFormat="1" ht="12" customHeight="1" x14ac:dyDescent="0.25">
      <c r="A25" s="79"/>
      <c r="B25" s="9" t="s">
        <v>5</v>
      </c>
      <c r="C25" s="14" t="e">
        <f>AVERAGE(E25:AI25)</f>
        <v>#DIV/0!</v>
      </c>
      <c r="D25" s="9" t="s">
        <v>15</v>
      </c>
      <c r="E25" s="35"/>
      <c r="F25" s="35"/>
      <c r="G25" s="35"/>
      <c r="H25" s="35"/>
      <c r="I25" s="35"/>
      <c r="J25" s="35"/>
      <c r="K25" s="35"/>
      <c r="L25" s="35"/>
      <c r="M25" s="35"/>
      <c r="N25" s="35"/>
      <c r="O25" s="35"/>
      <c r="P25" s="35"/>
      <c r="Q25" s="35"/>
      <c r="R25" s="35"/>
      <c r="S25" s="35"/>
      <c r="T25" s="35"/>
      <c r="U25" s="35"/>
      <c r="V25" s="35"/>
      <c r="W25" s="35"/>
      <c r="X25" s="35"/>
      <c r="Y25" s="35"/>
      <c r="Z25" s="35"/>
      <c r="AA25" s="35"/>
      <c r="AB25" s="35"/>
      <c r="AC25" s="35"/>
      <c r="AD25" s="35"/>
      <c r="AE25" s="35"/>
      <c r="AF25" s="35"/>
      <c r="AG25" s="35"/>
      <c r="AH25" s="35"/>
      <c r="AI25" s="35"/>
      <c r="AJ25" s="15"/>
      <c r="AK25" s="7"/>
    </row>
    <row r="26" spans="1:37" s="3" customFormat="1" ht="12" customHeight="1" x14ac:dyDescent="0.25">
      <c r="A26" s="79"/>
      <c r="B26" s="9" t="s">
        <v>4</v>
      </c>
      <c r="C26" s="14">
        <f>MIN(E26:AI26)</f>
        <v>0</v>
      </c>
      <c r="D26" s="9" t="s">
        <v>16</v>
      </c>
      <c r="E26" s="35"/>
      <c r="F26" s="35"/>
      <c r="G26" s="35"/>
      <c r="H26" s="35"/>
      <c r="I26" s="35"/>
      <c r="J26" s="35"/>
      <c r="K26" s="35"/>
      <c r="L26" s="35"/>
      <c r="M26" s="35"/>
      <c r="N26" s="35"/>
      <c r="O26" s="35"/>
      <c r="P26" s="35"/>
      <c r="Q26" s="35"/>
      <c r="R26" s="35"/>
      <c r="S26" s="35"/>
      <c r="T26" s="35"/>
      <c r="U26" s="35"/>
      <c r="V26" s="35"/>
      <c r="W26" s="35"/>
      <c r="X26" s="35"/>
      <c r="Y26" s="35"/>
      <c r="Z26" s="35"/>
      <c r="AA26" s="35"/>
      <c r="AB26" s="35"/>
      <c r="AC26" s="35"/>
      <c r="AD26" s="35"/>
      <c r="AE26" s="35"/>
      <c r="AF26" s="35"/>
      <c r="AG26" s="35"/>
      <c r="AH26" s="35"/>
      <c r="AI26" s="35"/>
      <c r="AJ26" s="15"/>
      <c r="AK26" s="7"/>
    </row>
    <row r="27" spans="1:37" s="3" customFormat="1" ht="12" customHeight="1" x14ac:dyDescent="0.25">
      <c r="A27" s="79"/>
      <c r="B27" s="9" t="s">
        <v>7</v>
      </c>
      <c r="C27" s="14">
        <f>SUM(E27:AI27)</f>
        <v>0</v>
      </c>
      <c r="D27" s="9" t="s">
        <v>6</v>
      </c>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15"/>
      <c r="AK27" s="7"/>
    </row>
    <row r="28" spans="1:37" s="3" customFormat="1" ht="12" customHeight="1" x14ac:dyDescent="0.25">
      <c r="A28" s="79" t="s">
        <v>11</v>
      </c>
      <c r="B28" s="9" t="s">
        <v>3</v>
      </c>
      <c r="C28" s="14">
        <f>MAX(E28:AI28)</f>
        <v>0</v>
      </c>
      <c r="D28" s="9" t="s">
        <v>14</v>
      </c>
      <c r="E28" s="35"/>
      <c r="F28" s="35"/>
      <c r="G28" s="35"/>
      <c r="H28" s="35"/>
      <c r="I28" s="35"/>
      <c r="J28" s="35"/>
      <c r="K28" s="35"/>
      <c r="L28" s="35"/>
      <c r="M28" s="35"/>
      <c r="N28" s="35"/>
      <c r="O28" s="35"/>
      <c r="P28" s="35"/>
      <c r="Q28" s="35"/>
      <c r="R28" s="35"/>
      <c r="S28" s="35"/>
      <c r="T28" s="35"/>
      <c r="U28" s="35"/>
      <c r="V28" s="35"/>
      <c r="W28" s="35"/>
      <c r="X28" s="35"/>
      <c r="Y28" s="35"/>
      <c r="Z28" s="35"/>
      <c r="AA28" s="35"/>
      <c r="AB28" s="35"/>
      <c r="AC28" s="35"/>
      <c r="AD28" s="35"/>
      <c r="AE28" s="35"/>
      <c r="AF28" s="35"/>
      <c r="AG28" s="35"/>
      <c r="AH28" s="35"/>
      <c r="AI28" s="35"/>
      <c r="AJ28" s="15"/>
      <c r="AK28" s="7"/>
    </row>
    <row r="29" spans="1:37" s="3" customFormat="1" ht="12" customHeight="1" x14ac:dyDescent="0.25">
      <c r="A29" s="79"/>
      <c r="B29" s="9" t="s">
        <v>2</v>
      </c>
      <c r="C29" s="14">
        <f>COUNTIF(E29:AI29,"=N")</f>
        <v>0</v>
      </c>
      <c r="D29" s="9" t="s">
        <v>10</v>
      </c>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15"/>
      <c r="AK29" s="7"/>
    </row>
    <row r="30" spans="1:37" s="3" customFormat="1" x14ac:dyDescent="0.25"/>
    <row r="31" spans="1:37" ht="12.5" x14ac:dyDescent="0.25">
      <c r="B31" s="18" t="s">
        <v>20</v>
      </c>
      <c r="C31" s="82"/>
      <c r="D31" s="82"/>
      <c r="E31" s="82"/>
      <c r="F31" s="82"/>
      <c r="G31" s="82"/>
      <c r="H31" s="82"/>
      <c r="I31" s="82"/>
      <c r="J31" s="82"/>
      <c r="K31" s="82"/>
      <c r="L31" s="82"/>
      <c r="M31" s="82"/>
      <c r="N31" s="18"/>
      <c r="O31" s="59" t="s">
        <v>21</v>
      </c>
      <c r="P31" s="59"/>
      <c r="Q31" s="80"/>
      <c r="R31" s="81"/>
      <c r="S31" s="81"/>
    </row>
    <row r="32" spans="1:37" ht="12.5" x14ac:dyDescent="0.25">
      <c r="B32" s="59" t="s">
        <v>118</v>
      </c>
      <c r="C32" s="59"/>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row>
  </sheetData>
  <mergeCells count="22">
    <mergeCell ref="B32:AI32"/>
    <mergeCell ref="X8:AC8"/>
    <mergeCell ref="AD8:AH8"/>
    <mergeCell ref="L6:W6"/>
    <mergeCell ref="B23:C23"/>
    <mergeCell ref="C6:D6"/>
    <mergeCell ref="F6:K6"/>
    <mergeCell ref="F8:K8"/>
    <mergeCell ref="L8:V8"/>
    <mergeCell ref="C31:M31"/>
    <mergeCell ref="AJ23:AK23"/>
    <mergeCell ref="A24:A27"/>
    <mergeCell ref="A28:A29"/>
    <mergeCell ref="O31:P31"/>
    <mergeCell ref="Q31:S31"/>
    <mergeCell ref="A1:AI1"/>
    <mergeCell ref="A2:AI2"/>
    <mergeCell ref="C4:D4"/>
    <mergeCell ref="F4:K4"/>
    <mergeCell ref="L4:W4"/>
    <mergeCell ref="X4:AC4"/>
    <mergeCell ref="AD4:AH4"/>
  </mergeCells>
  <pageMargins left="0.75" right="0.75" top="1" bottom="1" header="0.5" footer="0.5"/>
  <pageSetup paperSize="9" scale="89"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E9C52-E319-416E-B780-F50F8C91FE45}">
  <sheetPr>
    <pageSetUpPr fitToPage="1"/>
  </sheetPr>
  <dimension ref="A1:AO32"/>
  <sheetViews>
    <sheetView view="pageBreakPreview" topLeftCell="A12" zoomScale="130" zoomScaleNormal="115" zoomScaleSheetLayoutView="130" workbookViewId="0">
      <selection activeCell="B32" sqref="B32:AI32"/>
    </sheetView>
  </sheetViews>
  <sheetFormatPr defaultColWidth="9.1796875" defaultRowHeight="10" x14ac:dyDescent="0.2"/>
  <cols>
    <col min="1" max="1" width="9.1796875" style="1"/>
    <col min="2" max="2" width="21.54296875" style="1" customWidth="1"/>
    <col min="3" max="3" width="3.7265625" style="1" customWidth="1"/>
    <col min="4" max="4" width="23.81640625" style="1" customWidth="1"/>
    <col min="5"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72" t="s">
        <v>57</v>
      </c>
      <c r="B1" s="72"/>
      <c r="C1" s="72"/>
      <c r="D1" s="72"/>
      <c r="E1" s="72"/>
      <c r="F1" s="72"/>
      <c r="G1" s="72"/>
      <c r="H1" s="72"/>
      <c r="I1" s="72"/>
      <c r="J1" s="72"/>
      <c r="K1" s="72"/>
      <c r="L1" s="72"/>
      <c r="M1" s="72"/>
      <c r="N1" s="72"/>
      <c r="O1" s="72"/>
      <c r="P1" s="72"/>
      <c r="Q1" s="72"/>
      <c r="R1" s="72"/>
      <c r="S1" s="72"/>
      <c r="T1" s="72"/>
      <c r="U1" s="72"/>
      <c r="V1" s="72"/>
      <c r="W1" s="72"/>
      <c r="X1" s="72"/>
      <c r="Y1" s="72"/>
      <c r="Z1" s="72"/>
      <c r="AA1" s="72"/>
      <c r="AB1" s="72"/>
      <c r="AC1" s="72"/>
      <c r="AD1" s="72"/>
      <c r="AE1" s="72"/>
      <c r="AF1" s="72"/>
      <c r="AG1" s="72"/>
      <c r="AH1" s="72"/>
      <c r="AI1" s="72"/>
    </row>
    <row r="2" spans="1:41" s="32" customFormat="1" ht="13" x14ac:dyDescent="0.3">
      <c r="A2" s="74" t="s">
        <v>61</v>
      </c>
      <c r="B2" s="87"/>
      <c r="C2" s="87"/>
      <c r="D2" s="87"/>
      <c r="E2" s="87"/>
      <c r="F2" s="87"/>
      <c r="G2" s="87"/>
      <c r="H2" s="87"/>
      <c r="I2" s="87"/>
      <c r="J2" s="87"/>
      <c r="K2" s="87"/>
      <c r="L2" s="87"/>
      <c r="M2" s="87"/>
      <c r="N2" s="87"/>
      <c r="O2" s="87"/>
      <c r="P2" s="87"/>
      <c r="Q2" s="87"/>
      <c r="R2" s="87"/>
      <c r="S2" s="87"/>
      <c r="T2" s="87"/>
      <c r="U2" s="87"/>
      <c r="V2" s="87"/>
      <c r="W2" s="87"/>
      <c r="X2" s="87"/>
      <c r="Y2" s="87"/>
      <c r="Z2" s="87"/>
      <c r="AA2" s="87"/>
      <c r="AB2" s="87"/>
      <c r="AC2" s="87"/>
      <c r="AD2" s="87"/>
      <c r="AE2" s="87"/>
      <c r="AF2" s="87"/>
      <c r="AG2" s="87"/>
      <c r="AH2" s="87"/>
      <c r="AI2" s="87"/>
      <c r="AK2" s="33"/>
    </row>
    <row r="4" spans="1:41" ht="13" x14ac:dyDescent="0.3">
      <c r="B4" s="18" t="s">
        <v>22</v>
      </c>
      <c r="C4" s="71" t="s">
        <v>113</v>
      </c>
      <c r="D4" s="71"/>
      <c r="E4" s="18"/>
      <c r="F4" s="59" t="s">
        <v>105</v>
      </c>
      <c r="G4" s="59"/>
      <c r="H4" s="59"/>
      <c r="I4" s="59"/>
      <c r="J4" s="59"/>
      <c r="K4" s="59"/>
      <c r="L4" s="71" t="s">
        <v>115</v>
      </c>
      <c r="M4" s="71"/>
      <c r="N4" s="71"/>
      <c r="O4" s="71"/>
      <c r="P4" s="71"/>
      <c r="Q4" s="71"/>
      <c r="R4" s="71"/>
      <c r="S4" s="71"/>
      <c r="T4" s="71"/>
      <c r="U4" s="71"/>
      <c r="V4" s="71"/>
      <c r="W4" s="71"/>
      <c r="X4" s="59" t="s">
        <v>19</v>
      </c>
      <c r="Y4" s="59"/>
      <c r="Z4" s="59"/>
      <c r="AA4" s="59"/>
      <c r="AB4" s="59"/>
      <c r="AC4" s="59"/>
      <c r="AD4" s="71" t="s">
        <v>65</v>
      </c>
      <c r="AE4" s="71"/>
      <c r="AF4" s="71"/>
      <c r="AG4" s="71"/>
      <c r="AH4" s="71"/>
      <c r="AI4" s="18"/>
      <c r="AJ4"/>
      <c r="AK4"/>
      <c r="AL4"/>
      <c r="AM4"/>
      <c r="AN4"/>
      <c r="AO4"/>
    </row>
    <row r="5" spans="1:41" ht="12.5" x14ac:dyDescent="0.25">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row>
    <row r="6" spans="1:41" ht="13" x14ac:dyDescent="0.3">
      <c r="B6" s="18" t="s">
        <v>104</v>
      </c>
      <c r="C6" s="70" t="s">
        <v>116</v>
      </c>
      <c r="D6" s="71"/>
      <c r="E6" s="18"/>
      <c r="F6" s="59" t="s">
        <v>24</v>
      </c>
      <c r="G6" s="59"/>
      <c r="H6" s="59"/>
      <c r="I6" s="59"/>
      <c r="J6" s="59"/>
      <c r="K6" s="59"/>
      <c r="L6" s="66"/>
      <c r="M6" s="67"/>
      <c r="N6" s="67"/>
      <c r="O6" s="67"/>
      <c r="P6" s="58"/>
      <c r="Q6" s="58"/>
      <c r="R6" s="58"/>
      <c r="S6" s="58"/>
      <c r="T6" s="58"/>
      <c r="U6" s="58"/>
      <c r="V6" s="58"/>
      <c r="W6" s="58"/>
      <c r="Y6" s="18"/>
      <c r="Z6" s="18"/>
      <c r="AA6" s="18"/>
      <c r="AB6" s="18"/>
      <c r="AC6" s="18"/>
      <c r="AD6" s="18"/>
      <c r="AE6" s="18"/>
      <c r="AF6" s="18"/>
      <c r="AG6" s="18"/>
      <c r="AH6" s="18"/>
      <c r="AI6" s="18"/>
    </row>
    <row r="7" spans="1:41" ht="13" x14ac:dyDescent="0.3">
      <c r="B7" s="18"/>
      <c r="C7" s="52" t="s">
        <v>117</v>
      </c>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row>
    <row r="8" spans="1:41" ht="13" x14ac:dyDescent="0.3">
      <c r="B8" s="18" t="s">
        <v>30</v>
      </c>
      <c r="C8" s="18"/>
      <c r="D8" s="30"/>
      <c r="E8" s="18"/>
      <c r="F8" s="59" t="s">
        <v>25</v>
      </c>
      <c r="G8" s="59"/>
      <c r="H8" s="59"/>
      <c r="I8" s="59"/>
      <c r="J8" s="59"/>
      <c r="K8" s="59"/>
      <c r="L8" s="75"/>
      <c r="M8" s="75"/>
      <c r="N8" s="75"/>
      <c r="O8" s="75"/>
      <c r="P8" s="58"/>
      <c r="Q8" s="58"/>
      <c r="R8" s="58"/>
      <c r="S8" s="58"/>
      <c r="T8" s="58"/>
      <c r="U8" s="58"/>
      <c r="V8" s="58"/>
      <c r="W8" s="18"/>
      <c r="X8" s="59" t="s">
        <v>59</v>
      </c>
      <c r="Y8" s="58"/>
      <c r="Z8" s="58"/>
      <c r="AA8" s="58"/>
      <c r="AB8" s="58"/>
      <c r="AC8" s="58"/>
      <c r="AD8" s="75"/>
      <c r="AE8" s="75"/>
      <c r="AF8" s="75"/>
      <c r="AG8" s="75"/>
      <c r="AH8" s="75"/>
      <c r="AI8" s="18"/>
    </row>
    <row r="10" spans="1:41" x14ac:dyDescent="0.2">
      <c r="A10" s="4"/>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16"/>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x14ac:dyDescent="0.2">
      <c r="A22" s="6"/>
      <c r="AI22" s="17"/>
    </row>
    <row r="23" spans="1:37" s="3" customFormat="1" ht="11.5" x14ac:dyDescent="0.25">
      <c r="A23" s="8"/>
      <c r="B23" s="78" t="s">
        <v>0</v>
      </c>
      <c r="C23" s="78"/>
      <c r="D23" s="9" t="s">
        <v>1</v>
      </c>
      <c r="E23" s="10">
        <v>1</v>
      </c>
      <c r="F23" s="10">
        <v>2</v>
      </c>
      <c r="G23" s="10">
        <v>3</v>
      </c>
      <c r="H23" s="10">
        <v>4</v>
      </c>
      <c r="I23" s="10">
        <v>5</v>
      </c>
      <c r="J23" s="10">
        <v>6</v>
      </c>
      <c r="K23" s="10">
        <v>7</v>
      </c>
      <c r="L23" s="10">
        <v>8</v>
      </c>
      <c r="M23" s="10">
        <v>9</v>
      </c>
      <c r="N23" s="10">
        <v>10</v>
      </c>
      <c r="O23" s="10">
        <v>11</v>
      </c>
      <c r="P23" s="10">
        <v>12</v>
      </c>
      <c r="Q23" s="10">
        <v>13</v>
      </c>
      <c r="R23" s="10">
        <v>14</v>
      </c>
      <c r="S23" s="10">
        <v>15</v>
      </c>
      <c r="T23" s="10">
        <v>16</v>
      </c>
      <c r="U23" s="10">
        <v>17</v>
      </c>
      <c r="V23" s="10">
        <v>18</v>
      </c>
      <c r="W23" s="10">
        <v>19</v>
      </c>
      <c r="X23" s="10">
        <v>20</v>
      </c>
      <c r="Y23" s="10">
        <v>21</v>
      </c>
      <c r="Z23" s="10">
        <v>22</v>
      </c>
      <c r="AA23" s="10">
        <v>23</v>
      </c>
      <c r="AB23" s="10">
        <v>24</v>
      </c>
      <c r="AC23" s="10">
        <v>25</v>
      </c>
      <c r="AD23" s="10">
        <v>26</v>
      </c>
      <c r="AE23" s="10">
        <v>27</v>
      </c>
      <c r="AF23" s="10">
        <v>28</v>
      </c>
      <c r="AG23" s="10">
        <v>29</v>
      </c>
      <c r="AH23" s="10">
        <v>30</v>
      </c>
      <c r="AI23" s="10">
        <v>31</v>
      </c>
      <c r="AJ23" s="68"/>
      <c r="AK23" s="68"/>
    </row>
    <row r="24" spans="1:37" s="3" customFormat="1" ht="12" customHeight="1" x14ac:dyDescent="0.25">
      <c r="A24" s="79" t="s">
        <v>70</v>
      </c>
      <c r="B24" s="9" t="s">
        <v>3</v>
      </c>
      <c r="C24" s="14">
        <f>MAX(E24:AI24)</f>
        <v>0</v>
      </c>
      <c r="D24" s="9" t="s">
        <v>17</v>
      </c>
      <c r="E24" s="35"/>
      <c r="F24" s="35"/>
      <c r="G24" s="35"/>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35"/>
      <c r="AI24" s="35"/>
      <c r="AJ24" s="15"/>
      <c r="AK24" s="7"/>
    </row>
    <row r="25" spans="1:37" s="3" customFormat="1" ht="12" customHeight="1" x14ac:dyDescent="0.25">
      <c r="A25" s="79"/>
      <c r="B25" s="9" t="s">
        <v>5</v>
      </c>
      <c r="C25" s="14" t="e">
        <f>AVERAGE(E25:AI25)</f>
        <v>#DIV/0!</v>
      </c>
      <c r="D25" s="9" t="s">
        <v>15</v>
      </c>
      <c r="E25" s="35"/>
      <c r="F25" s="35"/>
      <c r="G25" s="35"/>
      <c r="H25" s="35"/>
      <c r="I25" s="35"/>
      <c r="J25" s="35"/>
      <c r="K25" s="35"/>
      <c r="L25" s="35"/>
      <c r="M25" s="35"/>
      <c r="N25" s="35"/>
      <c r="O25" s="35"/>
      <c r="P25" s="35"/>
      <c r="Q25" s="35"/>
      <c r="R25" s="35"/>
      <c r="S25" s="35"/>
      <c r="T25" s="35"/>
      <c r="U25" s="35"/>
      <c r="V25" s="35"/>
      <c r="W25" s="35"/>
      <c r="X25" s="35"/>
      <c r="Y25" s="35"/>
      <c r="Z25" s="35"/>
      <c r="AA25" s="35"/>
      <c r="AB25" s="35"/>
      <c r="AC25" s="35"/>
      <c r="AD25" s="35"/>
      <c r="AE25" s="35"/>
      <c r="AF25" s="35"/>
      <c r="AG25" s="35"/>
      <c r="AH25" s="35"/>
      <c r="AI25" s="35"/>
      <c r="AJ25" s="15"/>
      <c r="AK25" s="7"/>
    </row>
    <row r="26" spans="1:37" s="3" customFormat="1" ht="12" customHeight="1" x14ac:dyDescent="0.25">
      <c r="A26" s="79"/>
      <c r="B26" s="9" t="s">
        <v>4</v>
      </c>
      <c r="C26" s="14">
        <f>MIN(E26:AI26)</f>
        <v>0</v>
      </c>
      <c r="D26" s="9" t="s">
        <v>16</v>
      </c>
      <c r="E26" s="35"/>
      <c r="F26" s="35"/>
      <c r="G26" s="35"/>
      <c r="H26" s="35"/>
      <c r="I26" s="35"/>
      <c r="J26" s="35"/>
      <c r="K26" s="35"/>
      <c r="L26" s="35"/>
      <c r="M26" s="35"/>
      <c r="N26" s="35"/>
      <c r="O26" s="35"/>
      <c r="P26" s="35"/>
      <c r="Q26" s="35"/>
      <c r="R26" s="35"/>
      <c r="S26" s="35"/>
      <c r="T26" s="35"/>
      <c r="U26" s="35"/>
      <c r="V26" s="35"/>
      <c r="W26" s="35"/>
      <c r="X26" s="35"/>
      <c r="Y26" s="35"/>
      <c r="Z26" s="35"/>
      <c r="AA26" s="35"/>
      <c r="AB26" s="35"/>
      <c r="AC26" s="35"/>
      <c r="AD26" s="35"/>
      <c r="AE26" s="35"/>
      <c r="AF26" s="35"/>
      <c r="AG26" s="35"/>
      <c r="AH26" s="35"/>
      <c r="AI26" s="35"/>
      <c r="AJ26" s="15"/>
      <c r="AK26" s="7"/>
    </row>
    <row r="27" spans="1:37" s="3" customFormat="1" ht="12" customHeight="1" x14ac:dyDescent="0.25">
      <c r="A27" s="79"/>
      <c r="B27" s="9" t="s">
        <v>7</v>
      </c>
      <c r="C27" s="14">
        <f>SUM(E27:AI27)</f>
        <v>0</v>
      </c>
      <c r="D27" s="9" t="s">
        <v>6</v>
      </c>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15"/>
      <c r="AK27" s="7"/>
    </row>
    <row r="28" spans="1:37" s="3" customFormat="1" ht="12" customHeight="1" x14ac:dyDescent="0.25">
      <c r="A28" s="79" t="s">
        <v>11</v>
      </c>
      <c r="B28" s="9" t="s">
        <v>3</v>
      </c>
      <c r="C28" s="14">
        <f>MAX(E28:AI28)</f>
        <v>0</v>
      </c>
      <c r="D28" s="9" t="s">
        <v>14</v>
      </c>
      <c r="E28" s="35"/>
      <c r="F28" s="35"/>
      <c r="G28" s="35"/>
      <c r="H28" s="35"/>
      <c r="I28" s="35"/>
      <c r="J28" s="35"/>
      <c r="K28" s="35"/>
      <c r="L28" s="35"/>
      <c r="M28" s="35"/>
      <c r="N28" s="35"/>
      <c r="O28" s="35"/>
      <c r="P28" s="35"/>
      <c r="Q28" s="35"/>
      <c r="R28" s="35"/>
      <c r="S28" s="35"/>
      <c r="T28" s="35"/>
      <c r="U28" s="35"/>
      <c r="V28" s="35"/>
      <c r="W28" s="35"/>
      <c r="X28" s="35"/>
      <c r="Y28" s="35"/>
      <c r="Z28" s="35"/>
      <c r="AA28" s="35"/>
      <c r="AB28" s="35"/>
      <c r="AC28" s="35"/>
      <c r="AD28" s="35"/>
      <c r="AE28" s="35"/>
      <c r="AF28" s="35"/>
      <c r="AG28" s="35"/>
      <c r="AH28" s="35"/>
      <c r="AI28" s="35"/>
      <c r="AJ28" s="15"/>
      <c r="AK28" s="7"/>
    </row>
    <row r="29" spans="1:37" s="3" customFormat="1" ht="12" customHeight="1" x14ac:dyDescent="0.25">
      <c r="A29" s="79"/>
      <c r="B29" s="9" t="s">
        <v>2</v>
      </c>
      <c r="C29" s="14">
        <f>COUNTIF(E29:AI29,"=N")</f>
        <v>0</v>
      </c>
      <c r="D29" s="9" t="s">
        <v>10</v>
      </c>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15"/>
      <c r="AK29" s="7"/>
    </row>
    <row r="30" spans="1:37" s="3" customFormat="1" x14ac:dyDescent="0.25"/>
    <row r="31" spans="1:37" ht="12.5" x14ac:dyDescent="0.25">
      <c r="B31" s="18" t="s">
        <v>20</v>
      </c>
      <c r="C31" s="82"/>
      <c r="D31" s="82"/>
      <c r="E31" s="82"/>
      <c r="F31" s="82"/>
      <c r="G31" s="82"/>
      <c r="H31" s="82"/>
      <c r="I31" s="82"/>
      <c r="J31" s="82"/>
      <c r="K31" s="82"/>
      <c r="L31" s="82"/>
      <c r="M31" s="82"/>
      <c r="N31" s="18"/>
      <c r="O31" s="59" t="s">
        <v>21</v>
      </c>
      <c r="P31" s="59"/>
      <c r="Q31" s="80"/>
      <c r="R31" s="81"/>
      <c r="S31" s="81"/>
    </row>
    <row r="32" spans="1:37" ht="12.5" x14ac:dyDescent="0.25">
      <c r="B32" s="59" t="s">
        <v>118</v>
      </c>
      <c r="C32" s="59"/>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row>
  </sheetData>
  <mergeCells count="22">
    <mergeCell ref="O31:P31"/>
    <mergeCell ref="Q31:S31"/>
    <mergeCell ref="B32:AI32"/>
    <mergeCell ref="L6:W6"/>
    <mergeCell ref="X8:AC8"/>
    <mergeCell ref="AD8:AH8"/>
    <mergeCell ref="B23:C23"/>
    <mergeCell ref="C31:M31"/>
    <mergeCell ref="AJ23:AK23"/>
    <mergeCell ref="A24:A27"/>
    <mergeCell ref="A28:A29"/>
    <mergeCell ref="C6:D6"/>
    <mergeCell ref="F6:K6"/>
    <mergeCell ref="F8:K8"/>
    <mergeCell ref="L8:V8"/>
    <mergeCell ref="A1:AI1"/>
    <mergeCell ref="A2:AI2"/>
    <mergeCell ref="C4:D4"/>
    <mergeCell ref="F4:K4"/>
    <mergeCell ref="L4:W4"/>
    <mergeCell ref="X4:AC4"/>
    <mergeCell ref="AD4:AH4"/>
  </mergeCells>
  <pageMargins left="0.75" right="0.75" top="1" bottom="1" header="0.5" footer="0.5"/>
  <pageSetup paperSize="9" scale="89" orientation="landscape"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D5933-DCF7-44D7-9B62-89F599AA8AB0}">
  <sheetPr>
    <pageSetUpPr fitToPage="1"/>
  </sheetPr>
  <dimension ref="A1:AO32"/>
  <sheetViews>
    <sheetView view="pageBreakPreview" topLeftCell="A12" zoomScale="130" zoomScaleNormal="115" zoomScaleSheetLayoutView="130" workbookViewId="0">
      <selection activeCell="B32" sqref="B32:AI32"/>
    </sheetView>
  </sheetViews>
  <sheetFormatPr defaultColWidth="9.1796875" defaultRowHeight="10" x14ac:dyDescent="0.2"/>
  <cols>
    <col min="1" max="1" width="9.1796875" style="1"/>
    <col min="2" max="2" width="21.54296875" style="1" customWidth="1"/>
    <col min="3" max="3" width="3.7265625" style="1" customWidth="1"/>
    <col min="4" max="4" width="23.81640625" style="1" customWidth="1"/>
    <col min="5"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72" t="s">
        <v>57</v>
      </c>
      <c r="B1" s="72"/>
      <c r="C1" s="72"/>
      <c r="D1" s="72"/>
      <c r="E1" s="72"/>
      <c r="F1" s="72"/>
      <c r="G1" s="72"/>
      <c r="H1" s="72"/>
      <c r="I1" s="72"/>
      <c r="J1" s="72"/>
      <c r="K1" s="72"/>
      <c r="L1" s="72"/>
      <c r="M1" s="72"/>
      <c r="N1" s="72"/>
      <c r="O1" s="72"/>
      <c r="P1" s="72"/>
      <c r="Q1" s="72"/>
      <c r="R1" s="72"/>
      <c r="S1" s="72"/>
      <c r="T1" s="72"/>
      <c r="U1" s="72"/>
      <c r="V1" s="72"/>
      <c r="W1" s="72"/>
      <c r="X1" s="72"/>
      <c r="Y1" s="72"/>
      <c r="Z1" s="72"/>
      <c r="AA1" s="72"/>
      <c r="AB1" s="72"/>
      <c r="AC1" s="72"/>
      <c r="AD1" s="72"/>
      <c r="AE1" s="72"/>
      <c r="AF1" s="72"/>
      <c r="AG1" s="72"/>
      <c r="AH1" s="72"/>
      <c r="AI1" s="72"/>
    </row>
    <row r="2" spans="1:41" s="32" customFormat="1" ht="13" x14ac:dyDescent="0.3">
      <c r="A2" s="74" t="s">
        <v>63</v>
      </c>
      <c r="B2" s="87"/>
      <c r="C2" s="87"/>
      <c r="D2" s="87"/>
      <c r="E2" s="87"/>
      <c r="F2" s="87"/>
      <c r="G2" s="87"/>
      <c r="H2" s="87"/>
      <c r="I2" s="87"/>
      <c r="J2" s="87"/>
      <c r="K2" s="87"/>
      <c r="L2" s="87"/>
      <c r="M2" s="87"/>
      <c r="N2" s="87"/>
      <c r="O2" s="87"/>
      <c r="P2" s="87"/>
      <c r="Q2" s="87"/>
      <c r="R2" s="87"/>
      <c r="S2" s="87"/>
      <c r="T2" s="87"/>
      <c r="U2" s="87"/>
      <c r="V2" s="87"/>
      <c r="W2" s="87"/>
      <c r="X2" s="87"/>
      <c r="Y2" s="87"/>
      <c r="Z2" s="87"/>
      <c r="AA2" s="87"/>
      <c r="AB2" s="87"/>
      <c r="AC2" s="87"/>
      <c r="AD2" s="87"/>
      <c r="AE2" s="87"/>
      <c r="AF2" s="87"/>
      <c r="AG2" s="87"/>
      <c r="AH2" s="87"/>
      <c r="AI2" s="87"/>
      <c r="AK2" s="33"/>
    </row>
    <row r="4" spans="1:41" ht="13" x14ac:dyDescent="0.3">
      <c r="B4" s="18" t="s">
        <v>22</v>
      </c>
      <c r="C4" s="71" t="s">
        <v>113</v>
      </c>
      <c r="D4" s="71"/>
      <c r="E4" s="18"/>
      <c r="F4" s="59" t="s">
        <v>105</v>
      </c>
      <c r="G4" s="59"/>
      <c r="H4" s="59"/>
      <c r="I4" s="59"/>
      <c r="J4" s="59"/>
      <c r="K4" s="59"/>
      <c r="L4" s="71" t="s">
        <v>115</v>
      </c>
      <c r="M4" s="71"/>
      <c r="N4" s="71"/>
      <c r="O4" s="71"/>
      <c r="P4" s="71"/>
      <c r="Q4" s="71"/>
      <c r="R4" s="71"/>
      <c r="S4" s="71"/>
      <c r="T4" s="71"/>
      <c r="U4" s="71"/>
      <c r="V4" s="71"/>
      <c r="W4" s="71"/>
      <c r="X4" s="59" t="s">
        <v>19</v>
      </c>
      <c r="Y4" s="59"/>
      <c r="Z4" s="59"/>
      <c r="AA4" s="59"/>
      <c r="AB4" s="59"/>
      <c r="AC4" s="59"/>
      <c r="AD4" s="71" t="s">
        <v>112</v>
      </c>
      <c r="AE4" s="71"/>
      <c r="AF4" s="71"/>
      <c r="AG4" s="71"/>
      <c r="AH4" s="71"/>
      <c r="AI4" s="18"/>
      <c r="AJ4"/>
      <c r="AK4"/>
      <c r="AL4"/>
      <c r="AM4"/>
      <c r="AN4"/>
      <c r="AO4"/>
    </row>
    <row r="5" spans="1:41" ht="12.5" x14ac:dyDescent="0.25">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row>
    <row r="6" spans="1:41" ht="13" x14ac:dyDescent="0.3">
      <c r="B6" s="18" t="s">
        <v>104</v>
      </c>
      <c r="C6" s="70" t="s">
        <v>116</v>
      </c>
      <c r="D6" s="71"/>
      <c r="E6" s="18"/>
      <c r="F6" s="59" t="s">
        <v>24</v>
      </c>
      <c r="G6" s="59"/>
      <c r="H6" s="59"/>
      <c r="I6" s="59"/>
      <c r="J6" s="59"/>
      <c r="K6" s="59"/>
      <c r="L6" s="66"/>
      <c r="M6" s="67"/>
      <c r="N6" s="67"/>
      <c r="O6" s="67"/>
      <c r="P6" s="58"/>
      <c r="Q6" s="58"/>
      <c r="R6" s="58"/>
      <c r="S6" s="58"/>
      <c r="T6" s="58"/>
      <c r="U6" s="58"/>
      <c r="V6" s="58"/>
      <c r="W6" s="58"/>
      <c r="Y6" s="18"/>
      <c r="Z6" s="18"/>
      <c r="AA6" s="18"/>
      <c r="AB6" s="18"/>
      <c r="AC6" s="18"/>
      <c r="AD6" s="18"/>
      <c r="AE6" s="18"/>
      <c r="AF6" s="18"/>
      <c r="AG6" s="18"/>
      <c r="AH6" s="18"/>
      <c r="AI6" s="18"/>
    </row>
    <row r="7" spans="1:41" ht="13" x14ac:dyDescent="0.3">
      <c r="B7" s="18"/>
      <c r="C7" s="52" t="s">
        <v>117</v>
      </c>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row>
    <row r="8" spans="1:41" ht="13" x14ac:dyDescent="0.3">
      <c r="B8" s="18" t="s">
        <v>30</v>
      </c>
      <c r="C8" s="18"/>
      <c r="D8" s="30"/>
      <c r="E8" s="18"/>
      <c r="F8" s="59" t="s">
        <v>25</v>
      </c>
      <c r="G8" s="59"/>
      <c r="H8" s="59"/>
      <c r="I8" s="59"/>
      <c r="J8" s="59"/>
      <c r="K8" s="59"/>
      <c r="L8" s="75"/>
      <c r="M8" s="75"/>
      <c r="N8" s="75"/>
      <c r="O8" s="75"/>
      <c r="P8" s="58"/>
      <c r="Q8" s="58"/>
      <c r="R8" s="58"/>
      <c r="S8" s="58"/>
      <c r="T8" s="58"/>
      <c r="U8" s="58"/>
      <c r="V8" s="58"/>
      <c r="W8" s="18"/>
      <c r="X8" s="59"/>
      <c r="Y8" s="58"/>
      <c r="Z8" s="58"/>
      <c r="AA8" s="58"/>
      <c r="AB8" s="58"/>
      <c r="AC8" s="58"/>
      <c r="AD8" s="71"/>
      <c r="AE8" s="71"/>
      <c r="AF8" s="71"/>
      <c r="AG8" s="71"/>
      <c r="AH8" s="71"/>
      <c r="AI8" s="18"/>
    </row>
    <row r="10" spans="1:41" x14ac:dyDescent="0.2">
      <c r="A10" s="4"/>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16"/>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x14ac:dyDescent="0.2">
      <c r="A22" s="6"/>
      <c r="AI22" s="17"/>
    </row>
    <row r="23" spans="1:37" s="3" customFormat="1" ht="11.5" x14ac:dyDescent="0.25">
      <c r="A23" s="8"/>
      <c r="B23" s="78" t="s">
        <v>0</v>
      </c>
      <c r="C23" s="78"/>
      <c r="D23" s="9" t="s">
        <v>1</v>
      </c>
      <c r="E23" s="10">
        <v>1</v>
      </c>
      <c r="F23" s="10">
        <v>2</v>
      </c>
      <c r="G23" s="10">
        <v>3</v>
      </c>
      <c r="H23" s="10">
        <v>4</v>
      </c>
      <c r="I23" s="10">
        <v>5</v>
      </c>
      <c r="J23" s="10">
        <v>6</v>
      </c>
      <c r="K23" s="10">
        <v>7</v>
      </c>
      <c r="L23" s="10">
        <v>8</v>
      </c>
      <c r="M23" s="10">
        <v>9</v>
      </c>
      <c r="N23" s="10">
        <v>10</v>
      </c>
      <c r="O23" s="10">
        <v>11</v>
      </c>
      <c r="P23" s="10">
        <v>12</v>
      </c>
      <c r="Q23" s="10">
        <v>13</v>
      </c>
      <c r="R23" s="10">
        <v>14</v>
      </c>
      <c r="S23" s="10">
        <v>15</v>
      </c>
      <c r="T23" s="10">
        <v>16</v>
      </c>
      <c r="U23" s="10">
        <v>17</v>
      </c>
      <c r="V23" s="10">
        <v>18</v>
      </c>
      <c r="W23" s="10">
        <v>19</v>
      </c>
      <c r="X23" s="10">
        <v>20</v>
      </c>
      <c r="Y23" s="10">
        <v>21</v>
      </c>
      <c r="Z23" s="10">
        <v>22</v>
      </c>
      <c r="AA23" s="10">
        <v>23</v>
      </c>
      <c r="AB23" s="10">
        <v>24</v>
      </c>
      <c r="AC23" s="10">
        <v>25</v>
      </c>
      <c r="AD23" s="10">
        <v>26</v>
      </c>
      <c r="AE23" s="10">
        <v>27</v>
      </c>
      <c r="AF23" s="10">
        <v>28</v>
      </c>
      <c r="AG23" s="10">
        <v>29</v>
      </c>
      <c r="AH23" s="10">
        <v>30</v>
      </c>
      <c r="AI23" s="10">
        <v>31</v>
      </c>
      <c r="AJ23" s="68"/>
      <c r="AK23" s="68"/>
    </row>
    <row r="24" spans="1:37" s="3" customFormat="1" ht="12" customHeight="1" x14ac:dyDescent="0.25">
      <c r="A24" s="79" t="s">
        <v>70</v>
      </c>
      <c r="B24" s="9" t="s">
        <v>3</v>
      </c>
      <c r="C24" s="14">
        <f>MAX(E24:AI24)</f>
        <v>0</v>
      </c>
      <c r="D24" s="9" t="s">
        <v>17</v>
      </c>
      <c r="E24" s="37"/>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37"/>
      <c r="AH24" s="37"/>
      <c r="AI24" s="37"/>
      <c r="AJ24" s="15"/>
      <c r="AK24" s="7"/>
    </row>
    <row r="25" spans="1:37" s="3" customFormat="1" ht="12" customHeight="1" x14ac:dyDescent="0.25">
      <c r="A25" s="79"/>
      <c r="B25" s="9" t="s">
        <v>5</v>
      </c>
      <c r="C25" s="14" t="e">
        <f>AVERAGE(E25:AI25)</f>
        <v>#DIV/0!</v>
      </c>
      <c r="D25" s="9" t="s">
        <v>15</v>
      </c>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15"/>
      <c r="AK25" s="7"/>
    </row>
    <row r="26" spans="1:37" s="3" customFormat="1" ht="12" customHeight="1" x14ac:dyDescent="0.25">
      <c r="A26" s="79"/>
      <c r="B26" s="9" t="s">
        <v>4</v>
      </c>
      <c r="C26" s="14">
        <f>MIN(E26:AI26)</f>
        <v>0</v>
      </c>
      <c r="D26" s="9" t="s">
        <v>16</v>
      </c>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15"/>
      <c r="AK26" s="7"/>
    </row>
    <row r="27" spans="1:37" s="3" customFormat="1" ht="12" customHeight="1" x14ac:dyDescent="0.25">
      <c r="A27" s="79"/>
      <c r="B27" s="9" t="s">
        <v>7</v>
      </c>
      <c r="C27" s="14">
        <f>SUM(E27:AI27)</f>
        <v>0</v>
      </c>
      <c r="D27" s="9" t="s">
        <v>6</v>
      </c>
      <c r="E27" s="37"/>
      <c r="F27" s="37"/>
      <c r="G27" s="37"/>
      <c r="H27" s="37"/>
      <c r="I27" s="37"/>
      <c r="J27" s="37"/>
      <c r="K27" s="37"/>
      <c r="L27" s="37"/>
      <c r="M27" s="37"/>
      <c r="N27" s="37"/>
      <c r="O27" s="37"/>
      <c r="P27" s="37"/>
      <c r="Q27" s="37"/>
      <c r="R27" s="37"/>
      <c r="S27" s="37"/>
      <c r="T27" s="37"/>
      <c r="U27" s="37"/>
      <c r="V27" s="37"/>
      <c r="W27" s="37"/>
      <c r="X27" s="37"/>
      <c r="Y27" s="37"/>
      <c r="Z27" s="37"/>
      <c r="AA27" s="37"/>
      <c r="AB27" s="37"/>
      <c r="AC27" s="37"/>
      <c r="AD27" s="37"/>
      <c r="AE27" s="37"/>
      <c r="AF27" s="37"/>
      <c r="AG27" s="37"/>
      <c r="AH27" s="37"/>
      <c r="AI27" s="37"/>
      <c r="AJ27" s="15"/>
      <c r="AK27" s="7"/>
    </row>
    <row r="28" spans="1:37" s="3" customFormat="1" ht="12" customHeight="1" x14ac:dyDescent="0.25">
      <c r="A28" s="79" t="s">
        <v>11</v>
      </c>
      <c r="B28" s="9" t="s">
        <v>3</v>
      </c>
      <c r="C28" s="14">
        <f>MAX(E28:AI28)</f>
        <v>0</v>
      </c>
      <c r="D28" s="9" t="s">
        <v>14</v>
      </c>
      <c r="E28" s="37"/>
      <c r="F28" s="37"/>
      <c r="G28" s="37"/>
      <c r="H28" s="37"/>
      <c r="I28" s="37"/>
      <c r="J28" s="37"/>
      <c r="K28" s="37"/>
      <c r="L28" s="37"/>
      <c r="M28" s="37"/>
      <c r="N28" s="37"/>
      <c r="O28" s="37"/>
      <c r="P28" s="37"/>
      <c r="Q28" s="37"/>
      <c r="R28" s="37"/>
      <c r="S28" s="37"/>
      <c r="T28" s="37"/>
      <c r="U28" s="37"/>
      <c r="V28" s="37"/>
      <c r="W28" s="37"/>
      <c r="X28" s="37"/>
      <c r="Y28" s="37"/>
      <c r="Z28" s="37"/>
      <c r="AA28" s="37"/>
      <c r="AB28" s="37"/>
      <c r="AC28" s="37"/>
      <c r="AD28" s="37"/>
      <c r="AE28" s="37"/>
      <c r="AF28" s="37"/>
      <c r="AG28" s="37"/>
      <c r="AH28" s="37"/>
      <c r="AI28" s="37"/>
      <c r="AJ28" s="15"/>
      <c r="AK28" s="7"/>
    </row>
    <row r="29" spans="1:37" s="3" customFormat="1" ht="12" customHeight="1" x14ac:dyDescent="0.25">
      <c r="A29" s="79"/>
      <c r="B29" s="9" t="s">
        <v>2</v>
      </c>
      <c r="C29" s="14">
        <f>COUNTIF(E29:AI29,"=N")</f>
        <v>0</v>
      </c>
      <c r="D29" s="9" t="s">
        <v>10</v>
      </c>
      <c r="E29" s="37"/>
      <c r="F29" s="37"/>
      <c r="G29" s="37"/>
      <c r="H29" s="37"/>
      <c r="I29" s="37"/>
      <c r="J29" s="37"/>
      <c r="K29" s="37"/>
      <c r="L29" s="37"/>
      <c r="M29" s="37"/>
      <c r="N29" s="37"/>
      <c r="O29" s="37"/>
      <c r="P29" s="37"/>
      <c r="Q29" s="37"/>
      <c r="R29" s="37"/>
      <c r="S29" s="37"/>
      <c r="T29" s="37"/>
      <c r="U29" s="37"/>
      <c r="V29" s="37"/>
      <c r="W29" s="37"/>
      <c r="X29" s="37"/>
      <c r="Y29" s="37"/>
      <c r="Z29" s="37"/>
      <c r="AA29" s="37"/>
      <c r="AB29" s="37"/>
      <c r="AC29" s="37"/>
      <c r="AD29" s="37"/>
      <c r="AE29" s="37"/>
      <c r="AF29" s="37"/>
      <c r="AG29" s="37"/>
      <c r="AH29" s="37"/>
      <c r="AI29" s="37"/>
      <c r="AJ29" s="15"/>
      <c r="AK29" s="7"/>
    </row>
    <row r="30" spans="1:37" s="3" customFormat="1" x14ac:dyDescent="0.25"/>
    <row r="31" spans="1:37" ht="12.5" x14ac:dyDescent="0.25">
      <c r="B31" s="18" t="s">
        <v>20</v>
      </c>
      <c r="C31" s="82"/>
      <c r="D31" s="82"/>
      <c r="E31" s="82"/>
      <c r="F31" s="82"/>
      <c r="G31" s="82"/>
      <c r="H31" s="82"/>
      <c r="I31" s="82"/>
      <c r="J31" s="82"/>
      <c r="K31" s="82"/>
      <c r="L31" s="82"/>
      <c r="M31" s="82"/>
      <c r="N31" s="18"/>
      <c r="O31" s="59" t="s">
        <v>21</v>
      </c>
      <c r="P31" s="59"/>
      <c r="Q31" s="80"/>
      <c r="R31" s="81"/>
      <c r="S31" s="81"/>
    </row>
    <row r="32" spans="1:37" ht="12.5" x14ac:dyDescent="0.25">
      <c r="B32" s="59" t="s">
        <v>118</v>
      </c>
      <c r="C32" s="59"/>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row>
  </sheetData>
  <mergeCells count="22">
    <mergeCell ref="O31:P31"/>
    <mergeCell ref="Q31:S31"/>
    <mergeCell ref="B32:AI32"/>
    <mergeCell ref="L6:W6"/>
    <mergeCell ref="X8:AC8"/>
    <mergeCell ref="AD8:AH8"/>
    <mergeCell ref="B23:C23"/>
    <mergeCell ref="C31:M31"/>
    <mergeCell ref="AJ23:AK23"/>
    <mergeCell ref="A24:A27"/>
    <mergeCell ref="A28:A29"/>
    <mergeCell ref="C6:D6"/>
    <mergeCell ref="F6:K6"/>
    <mergeCell ref="F8:K8"/>
    <mergeCell ref="L8:V8"/>
    <mergeCell ref="A1:AI1"/>
    <mergeCell ref="A2:AI2"/>
    <mergeCell ref="C4:D4"/>
    <mergeCell ref="F4:K4"/>
    <mergeCell ref="L4:W4"/>
    <mergeCell ref="X4:AC4"/>
    <mergeCell ref="AD4:AH4"/>
  </mergeCells>
  <pageMargins left="0.75" right="0.75" top="1" bottom="1" header="0.5" footer="0.5"/>
  <pageSetup paperSize="9" scale="89" orientation="landscape"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33F76-7654-460F-8AFB-47610133FC90}">
  <sheetPr>
    <pageSetUpPr fitToPage="1"/>
  </sheetPr>
  <dimension ref="A1:AO32"/>
  <sheetViews>
    <sheetView view="pageBreakPreview" topLeftCell="A12" zoomScale="130" zoomScaleNormal="115" zoomScaleSheetLayoutView="130" workbookViewId="0">
      <selection activeCell="B32" sqref="B32:AI32"/>
    </sheetView>
  </sheetViews>
  <sheetFormatPr defaultColWidth="9.1796875" defaultRowHeight="10" x14ac:dyDescent="0.2"/>
  <cols>
    <col min="1" max="1" width="9.1796875" style="1"/>
    <col min="2" max="2" width="21.54296875" style="1" customWidth="1"/>
    <col min="3" max="3" width="3.7265625" style="1" customWidth="1"/>
    <col min="4" max="4" width="23.81640625" style="1" customWidth="1"/>
    <col min="5"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72" t="s">
        <v>57</v>
      </c>
      <c r="B1" s="72"/>
      <c r="C1" s="72"/>
      <c r="D1" s="72"/>
      <c r="E1" s="72"/>
      <c r="F1" s="72"/>
      <c r="G1" s="72"/>
      <c r="H1" s="72"/>
      <c r="I1" s="72"/>
      <c r="J1" s="72"/>
      <c r="K1" s="72"/>
      <c r="L1" s="72"/>
      <c r="M1" s="72"/>
      <c r="N1" s="72"/>
      <c r="O1" s="72"/>
      <c r="P1" s="72"/>
      <c r="Q1" s="72"/>
      <c r="R1" s="72"/>
      <c r="S1" s="72"/>
      <c r="T1" s="72"/>
      <c r="U1" s="72"/>
      <c r="V1" s="72"/>
      <c r="W1" s="72"/>
      <c r="X1" s="72"/>
      <c r="Y1" s="72"/>
      <c r="Z1" s="72"/>
      <c r="AA1" s="72"/>
      <c r="AB1" s="72"/>
      <c r="AC1" s="72"/>
      <c r="AD1" s="72"/>
      <c r="AE1" s="72"/>
      <c r="AF1" s="72"/>
      <c r="AG1" s="72"/>
      <c r="AH1" s="72"/>
      <c r="AI1" s="72"/>
    </row>
    <row r="2" spans="1:41" s="32" customFormat="1" ht="13" x14ac:dyDescent="0.3">
      <c r="A2" s="74" t="s">
        <v>66</v>
      </c>
      <c r="B2" s="87"/>
      <c r="C2" s="87"/>
      <c r="D2" s="87"/>
      <c r="E2" s="87"/>
      <c r="F2" s="87"/>
      <c r="G2" s="87"/>
      <c r="H2" s="87"/>
      <c r="I2" s="87"/>
      <c r="J2" s="87"/>
      <c r="K2" s="87"/>
      <c r="L2" s="87"/>
      <c r="M2" s="87"/>
      <c r="N2" s="87"/>
      <c r="O2" s="87"/>
      <c r="P2" s="87"/>
      <c r="Q2" s="87"/>
      <c r="R2" s="87"/>
      <c r="S2" s="87"/>
      <c r="T2" s="87"/>
      <c r="U2" s="87"/>
      <c r="V2" s="87"/>
      <c r="W2" s="87"/>
      <c r="X2" s="87"/>
      <c r="Y2" s="87"/>
      <c r="Z2" s="87"/>
      <c r="AA2" s="87"/>
      <c r="AB2" s="87"/>
      <c r="AC2" s="87"/>
      <c r="AD2" s="87"/>
      <c r="AE2" s="87"/>
      <c r="AF2" s="87"/>
      <c r="AG2" s="87"/>
      <c r="AH2" s="87"/>
      <c r="AI2" s="87"/>
      <c r="AK2" s="33"/>
    </row>
    <row r="4" spans="1:41" ht="13" x14ac:dyDescent="0.3">
      <c r="B4" s="18" t="s">
        <v>22</v>
      </c>
      <c r="C4" s="71" t="s">
        <v>113</v>
      </c>
      <c r="D4" s="71"/>
      <c r="E4" s="18"/>
      <c r="F4" s="59" t="s">
        <v>105</v>
      </c>
      <c r="G4" s="59"/>
      <c r="H4" s="59"/>
      <c r="I4" s="59"/>
      <c r="J4" s="59"/>
      <c r="K4" s="59"/>
      <c r="L4" s="71" t="s">
        <v>115</v>
      </c>
      <c r="M4" s="71"/>
      <c r="N4" s="71"/>
      <c r="O4" s="71"/>
      <c r="P4" s="71"/>
      <c r="Q4" s="71"/>
      <c r="R4" s="71"/>
      <c r="S4" s="71"/>
      <c r="T4" s="71"/>
      <c r="U4" s="71"/>
      <c r="V4" s="71"/>
      <c r="W4" s="71"/>
      <c r="X4" s="59" t="s">
        <v>19</v>
      </c>
      <c r="Y4" s="59"/>
      <c r="Z4" s="59"/>
      <c r="AA4" s="59"/>
      <c r="AB4" s="59"/>
      <c r="AC4" s="59"/>
      <c r="AD4" s="71" t="s">
        <v>68</v>
      </c>
      <c r="AE4" s="71"/>
      <c r="AF4" s="71"/>
      <c r="AG4" s="71"/>
      <c r="AH4" s="71"/>
      <c r="AI4" s="18"/>
      <c r="AJ4"/>
      <c r="AK4"/>
      <c r="AL4"/>
      <c r="AM4"/>
      <c r="AN4"/>
      <c r="AO4"/>
    </row>
    <row r="5" spans="1:41" ht="12.5" x14ac:dyDescent="0.25">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row>
    <row r="6" spans="1:41" ht="13" x14ac:dyDescent="0.3">
      <c r="B6" s="18" t="s">
        <v>104</v>
      </c>
      <c r="C6" s="70" t="s">
        <v>116</v>
      </c>
      <c r="D6" s="71"/>
      <c r="E6" s="18"/>
      <c r="F6" s="59" t="s">
        <v>24</v>
      </c>
      <c r="G6" s="59"/>
      <c r="H6" s="59"/>
      <c r="I6" s="59"/>
      <c r="J6" s="59"/>
      <c r="K6" s="59"/>
      <c r="L6" s="66"/>
      <c r="M6" s="67"/>
      <c r="N6" s="67"/>
      <c r="O6" s="67"/>
      <c r="P6" s="58"/>
      <c r="Q6" s="58"/>
      <c r="R6" s="58"/>
      <c r="S6" s="58"/>
      <c r="T6" s="58"/>
      <c r="U6" s="58"/>
      <c r="V6" s="58"/>
      <c r="W6" s="58"/>
      <c r="Y6" s="18"/>
      <c r="Z6" s="18"/>
      <c r="AA6" s="18"/>
      <c r="AB6" s="18"/>
      <c r="AC6" s="18"/>
      <c r="AD6" s="18"/>
      <c r="AE6" s="18"/>
      <c r="AF6" s="18"/>
      <c r="AG6" s="18"/>
      <c r="AH6" s="18"/>
      <c r="AI6" s="18"/>
    </row>
    <row r="7" spans="1:41" ht="13" x14ac:dyDescent="0.3">
      <c r="B7" s="18"/>
      <c r="C7" s="52" t="s">
        <v>117</v>
      </c>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row>
    <row r="8" spans="1:41" ht="13" x14ac:dyDescent="0.3">
      <c r="B8" s="18" t="s">
        <v>30</v>
      </c>
      <c r="C8" s="18"/>
      <c r="D8" s="30"/>
      <c r="E8" s="18"/>
      <c r="F8" s="59" t="s">
        <v>25</v>
      </c>
      <c r="G8" s="59"/>
      <c r="H8" s="59"/>
      <c r="I8" s="59"/>
      <c r="J8" s="59"/>
      <c r="K8" s="59"/>
      <c r="L8" s="75"/>
      <c r="M8" s="75"/>
      <c r="N8" s="75"/>
      <c r="O8" s="75"/>
      <c r="P8" s="58"/>
      <c r="Q8" s="58"/>
      <c r="R8" s="58"/>
      <c r="S8" s="58"/>
      <c r="T8" s="58"/>
      <c r="U8" s="58"/>
      <c r="V8" s="58"/>
      <c r="W8" s="18"/>
      <c r="X8" s="59"/>
      <c r="Y8" s="58"/>
      <c r="Z8" s="58"/>
      <c r="AA8" s="58"/>
      <c r="AB8" s="58"/>
      <c r="AC8" s="58"/>
      <c r="AD8" s="71"/>
      <c r="AE8" s="71"/>
      <c r="AF8" s="71"/>
      <c r="AG8" s="71"/>
      <c r="AH8" s="71"/>
      <c r="AI8" s="18"/>
    </row>
    <row r="10" spans="1:41" x14ac:dyDescent="0.2">
      <c r="A10" s="4"/>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16"/>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x14ac:dyDescent="0.2">
      <c r="A22" s="6"/>
      <c r="AI22" s="17"/>
    </row>
    <row r="23" spans="1:37" s="3" customFormat="1" ht="11.5" x14ac:dyDescent="0.25">
      <c r="A23" s="8"/>
      <c r="B23" s="78" t="s">
        <v>0</v>
      </c>
      <c r="C23" s="78"/>
      <c r="D23" s="9" t="s">
        <v>1</v>
      </c>
      <c r="E23" s="10">
        <v>1</v>
      </c>
      <c r="F23" s="10">
        <v>2</v>
      </c>
      <c r="G23" s="10">
        <v>3</v>
      </c>
      <c r="H23" s="10">
        <v>4</v>
      </c>
      <c r="I23" s="10">
        <v>5</v>
      </c>
      <c r="J23" s="10">
        <v>6</v>
      </c>
      <c r="K23" s="10">
        <v>7</v>
      </c>
      <c r="L23" s="10">
        <v>8</v>
      </c>
      <c r="M23" s="10">
        <v>9</v>
      </c>
      <c r="N23" s="10">
        <v>10</v>
      </c>
      <c r="O23" s="10">
        <v>11</v>
      </c>
      <c r="P23" s="10">
        <v>12</v>
      </c>
      <c r="Q23" s="10">
        <v>13</v>
      </c>
      <c r="R23" s="10">
        <v>14</v>
      </c>
      <c r="S23" s="10">
        <v>15</v>
      </c>
      <c r="T23" s="10">
        <v>16</v>
      </c>
      <c r="U23" s="10">
        <v>17</v>
      </c>
      <c r="V23" s="10">
        <v>18</v>
      </c>
      <c r="W23" s="10">
        <v>19</v>
      </c>
      <c r="X23" s="10">
        <v>20</v>
      </c>
      <c r="Y23" s="10">
        <v>21</v>
      </c>
      <c r="Z23" s="10">
        <v>22</v>
      </c>
      <c r="AA23" s="10">
        <v>23</v>
      </c>
      <c r="AB23" s="10">
        <v>24</v>
      </c>
      <c r="AC23" s="10">
        <v>25</v>
      </c>
      <c r="AD23" s="10">
        <v>26</v>
      </c>
      <c r="AE23" s="10">
        <v>27</v>
      </c>
      <c r="AF23" s="10">
        <v>28</v>
      </c>
      <c r="AG23" s="10">
        <v>29</v>
      </c>
      <c r="AH23" s="10">
        <v>30</v>
      </c>
      <c r="AI23" s="10">
        <v>31</v>
      </c>
      <c r="AJ23" s="68"/>
      <c r="AK23" s="68"/>
    </row>
    <row r="24" spans="1:37" s="3" customFormat="1" ht="12" customHeight="1" x14ac:dyDescent="0.25">
      <c r="A24" s="79" t="s">
        <v>70</v>
      </c>
      <c r="B24" s="9" t="s">
        <v>3</v>
      </c>
      <c r="C24" s="14">
        <f>MAX(E24:AI24)</f>
        <v>0</v>
      </c>
      <c r="D24" s="9" t="s">
        <v>17</v>
      </c>
      <c r="E24" s="37"/>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37"/>
      <c r="AH24" s="37"/>
      <c r="AI24" s="37"/>
      <c r="AJ24" s="15"/>
      <c r="AK24" s="7"/>
    </row>
    <row r="25" spans="1:37" s="3" customFormat="1" ht="12" customHeight="1" x14ac:dyDescent="0.25">
      <c r="A25" s="79"/>
      <c r="B25" s="9" t="s">
        <v>5</v>
      </c>
      <c r="C25" s="14" t="e">
        <f>AVERAGE(E25:AI25)</f>
        <v>#DIV/0!</v>
      </c>
      <c r="D25" s="9" t="s">
        <v>15</v>
      </c>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15"/>
      <c r="AK25" s="7"/>
    </row>
    <row r="26" spans="1:37" s="3" customFormat="1" ht="12" customHeight="1" x14ac:dyDescent="0.25">
      <c r="A26" s="79"/>
      <c r="B26" s="9" t="s">
        <v>4</v>
      </c>
      <c r="C26" s="14">
        <f>MIN(E26:AI26)</f>
        <v>0</v>
      </c>
      <c r="D26" s="9" t="s">
        <v>16</v>
      </c>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15"/>
      <c r="AK26" s="7"/>
    </row>
    <row r="27" spans="1:37" s="3" customFormat="1" ht="12" customHeight="1" x14ac:dyDescent="0.25">
      <c r="A27" s="79"/>
      <c r="B27" s="9" t="s">
        <v>7</v>
      </c>
      <c r="C27" s="14">
        <f>SUM(E27:AI27)</f>
        <v>0</v>
      </c>
      <c r="D27" s="9" t="s">
        <v>6</v>
      </c>
      <c r="E27" s="37"/>
      <c r="F27" s="37"/>
      <c r="G27" s="37"/>
      <c r="H27" s="37"/>
      <c r="I27" s="37"/>
      <c r="J27" s="37"/>
      <c r="K27" s="37"/>
      <c r="L27" s="37"/>
      <c r="M27" s="37"/>
      <c r="N27" s="37"/>
      <c r="O27" s="37"/>
      <c r="P27" s="37"/>
      <c r="Q27" s="37"/>
      <c r="R27" s="37"/>
      <c r="S27" s="37"/>
      <c r="T27" s="37"/>
      <c r="U27" s="37"/>
      <c r="V27" s="37"/>
      <c r="W27" s="37"/>
      <c r="X27" s="37"/>
      <c r="Y27" s="37"/>
      <c r="Z27" s="37"/>
      <c r="AA27" s="37"/>
      <c r="AB27" s="37"/>
      <c r="AC27" s="37"/>
      <c r="AD27" s="37"/>
      <c r="AE27" s="37"/>
      <c r="AF27" s="37"/>
      <c r="AG27" s="37"/>
      <c r="AH27" s="37"/>
      <c r="AI27" s="37"/>
      <c r="AJ27" s="15"/>
      <c r="AK27" s="7"/>
    </row>
    <row r="28" spans="1:37" s="3" customFormat="1" ht="12" customHeight="1" x14ac:dyDescent="0.25">
      <c r="A28" s="79" t="s">
        <v>11</v>
      </c>
      <c r="B28" s="9" t="s">
        <v>3</v>
      </c>
      <c r="C28" s="14">
        <f>MAX(E28:AI28)</f>
        <v>0</v>
      </c>
      <c r="D28" s="9" t="s">
        <v>14</v>
      </c>
      <c r="E28" s="37"/>
      <c r="F28" s="37"/>
      <c r="G28" s="37"/>
      <c r="H28" s="37"/>
      <c r="I28" s="37"/>
      <c r="J28" s="37"/>
      <c r="K28" s="37"/>
      <c r="L28" s="37"/>
      <c r="M28" s="37"/>
      <c r="N28" s="37"/>
      <c r="O28" s="37"/>
      <c r="P28" s="37"/>
      <c r="Q28" s="37"/>
      <c r="R28" s="37"/>
      <c r="S28" s="37"/>
      <c r="T28" s="37"/>
      <c r="U28" s="37"/>
      <c r="V28" s="37"/>
      <c r="W28" s="37"/>
      <c r="X28" s="37"/>
      <c r="Y28" s="37"/>
      <c r="Z28" s="37"/>
      <c r="AA28" s="37"/>
      <c r="AB28" s="37"/>
      <c r="AC28" s="37"/>
      <c r="AD28" s="37"/>
      <c r="AE28" s="37"/>
      <c r="AF28" s="37"/>
      <c r="AG28" s="37"/>
      <c r="AH28" s="37"/>
      <c r="AI28" s="37"/>
      <c r="AJ28" s="15"/>
      <c r="AK28" s="7"/>
    </row>
    <row r="29" spans="1:37" s="3" customFormat="1" ht="12" customHeight="1" x14ac:dyDescent="0.25">
      <c r="A29" s="79"/>
      <c r="B29" s="9" t="s">
        <v>2</v>
      </c>
      <c r="C29" s="14">
        <f>COUNTIF(E29:AI29,"=N")</f>
        <v>0</v>
      </c>
      <c r="D29" s="9" t="s">
        <v>10</v>
      </c>
      <c r="E29" s="37"/>
      <c r="F29" s="37"/>
      <c r="G29" s="37"/>
      <c r="H29" s="37"/>
      <c r="I29" s="37"/>
      <c r="J29" s="37"/>
      <c r="K29" s="37"/>
      <c r="L29" s="37"/>
      <c r="M29" s="37"/>
      <c r="N29" s="37"/>
      <c r="O29" s="37"/>
      <c r="P29" s="37"/>
      <c r="Q29" s="37"/>
      <c r="R29" s="37"/>
      <c r="S29" s="37"/>
      <c r="T29" s="37"/>
      <c r="U29" s="37"/>
      <c r="V29" s="37"/>
      <c r="W29" s="37"/>
      <c r="X29" s="37"/>
      <c r="Y29" s="37"/>
      <c r="Z29" s="37"/>
      <c r="AA29" s="37"/>
      <c r="AB29" s="37"/>
      <c r="AC29" s="37"/>
      <c r="AD29" s="37"/>
      <c r="AE29" s="37"/>
      <c r="AF29" s="37"/>
      <c r="AG29" s="37"/>
      <c r="AH29" s="37"/>
      <c r="AI29" s="37"/>
      <c r="AJ29" s="15"/>
      <c r="AK29" s="7"/>
    </row>
    <row r="30" spans="1:37" s="3" customFormat="1" x14ac:dyDescent="0.25"/>
    <row r="31" spans="1:37" ht="12.5" x14ac:dyDescent="0.25">
      <c r="B31" s="18" t="s">
        <v>20</v>
      </c>
      <c r="C31" s="82"/>
      <c r="D31" s="82"/>
      <c r="E31" s="82"/>
      <c r="F31" s="82"/>
      <c r="G31" s="82"/>
      <c r="H31" s="82"/>
      <c r="I31" s="82"/>
      <c r="J31" s="82"/>
      <c r="K31" s="82"/>
      <c r="L31" s="82"/>
      <c r="M31" s="82"/>
      <c r="N31" s="18"/>
      <c r="O31" s="59" t="s">
        <v>21</v>
      </c>
      <c r="P31" s="59"/>
      <c r="Q31" s="80"/>
      <c r="R31" s="81"/>
      <c r="S31" s="81"/>
    </row>
    <row r="32" spans="1:37" ht="12.5" x14ac:dyDescent="0.25">
      <c r="B32" s="59" t="s">
        <v>118</v>
      </c>
      <c r="C32" s="59"/>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row>
  </sheetData>
  <mergeCells count="22">
    <mergeCell ref="O31:P31"/>
    <mergeCell ref="Q31:S31"/>
    <mergeCell ref="B32:AI32"/>
    <mergeCell ref="L6:W6"/>
    <mergeCell ref="X8:AC8"/>
    <mergeCell ref="AD8:AH8"/>
    <mergeCell ref="B23:C23"/>
    <mergeCell ref="C31:M31"/>
    <mergeCell ref="AJ23:AK23"/>
    <mergeCell ref="A24:A27"/>
    <mergeCell ref="A28:A29"/>
    <mergeCell ref="C6:D6"/>
    <mergeCell ref="F6:K6"/>
    <mergeCell ref="F8:K8"/>
    <mergeCell ref="L8:V8"/>
    <mergeCell ref="A1:AI1"/>
    <mergeCell ref="A2:AI2"/>
    <mergeCell ref="C4:D4"/>
    <mergeCell ref="F4:K4"/>
    <mergeCell ref="L4:W4"/>
    <mergeCell ref="X4:AC4"/>
    <mergeCell ref="AD4:AH4"/>
  </mergeCells>
  <pageMargins left="0.75" right="0.75" top="1" bottom="1" header="0.5" footer="0.5"/>
  <pageSetup paperSize="9" scale="89" orientation="landscape"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C2CCA-AB3C-4FD9-9CF9-59C73B084331}">
  <dimension ref="A1:AO36"/>
  <sheetViews>
    <sheetView view="pageBreakPreview" zoomScaleNormal="100" zoomScaleSheetLayoutView="100" workbookViewId="0">
      <selection activeCell="B36" sqref="B36:AI36"/>
    </sheetView>
  </sheetViews>
  <sheetFormatPr defaultColWidth="9.1796875" defaultRowHeight="10" x14ac:dyDescent="0.2"/>
  <cols>
    <col min="1" max="1" width="9.1796875" style="1"/>
    <col min="2" max="2" width="21.54296875" style="1" customWidth="1"/>
    <col min="3" max="3" width="3.7265625" style="1" customWidth="1"/>
    <col min="4" max="4" width="23.81640625" style="1" customWidth="1"/>
    <col min="5" max="17" width="2.81640625" style="1" customWidth="1"/>
    <col min="18" max="18" width="2.7265625" style="1" customWidth="1"/>
    <col min="19" max="34" width="2.81640625" style="1" customWidth="1"/>
    <col min="35" max="35" width="4.7265625" style="1" customWidth="1"/>
    <col min="36" max="36" width="17.7265625" style="1" customWidth="1"/>
    <col min="37" max="37" width="3.81640625" style="2" customWidth="1"/>
    <col min="38" max="16384" width="9.1796875" style="1"/>
  </cols>
  <sheetData>
    <row r="1" spans="1:41" ht="15.5" x14ac:dyDescent="0.35">
      <c r="A1" s="72" t="s">
        <v>100</v>
      </c>
      <c r="B1" s="72"/>
      <c r="C1" s="72"/>
      <c r="D1" s="72"/>
      <c r="E1" s="72"/>
      <c r="F1" s="72"/>
      <c r="G1" s="72"/>
      <c r="H1" s="72"/>
      <c r="I1" s="72"/>
      <c r="J1" s="72"/>
      <c r="K1" s="72"/>
      <c r="L1" s="72"/>
      <c r="M1" s="72"/>
      <c r="N1" s="72"/>
      <c r="O1" s="72"/>
      <c r="P1" s="72"/>
      <c r="Q1" s="72"/>
      <c r="R1" s="72"/>
      <c r="S1" s="72"/>
      <c r="T1" s="72"/>
      <c r="U1" s="72"/>
      <c r="V1" s="72"/>
      <c r="W1" s="72"/>
      <c r="X1" s="72"/>
      <c r="Y1" s="72"/>
      <c r="Z1" s="72"/>
      <c r="AA1" s="72"/>
      <c r="AB1" s="72"/>
      <c r="AC1" s="72"/>
      <c r="AD1" s="72"/>
      <c r="AE1" s="72"/>
      <c r="AF1" s="72"/>
      <c r="AG1" s="72"/>
      <c r="AH1" s="72"/>
      <c r="AI1" s="72"/>
    </row>
    <row r="2" spans="1:41" s="41" customFormat="1" ht="13" x14ac:dyDescent="0.3">
      <c r="A2" s="74" t="s">
        <v>111</v>
      </c>
      <c r="B2" s="74"/>
      <c r="C2" s="74"/>
      <c r="D2" s="74"/>
      <c r="E2" s="74"/>
      <c r="F2" s="74"/>
      <c r="G2" s="74"/>
      <c r="H2" s="74"/>
      <c r="I2" s="74"/>
      <c r="J2" s="74"/>
      <c r="K2" s="74"/>
      <c r="L2" s="74"/>
      <c r="M2" s="74"/>
      <c r="N2" s="74"/>
      <c r="O2" s="74"/>
      <c r="P2" s="74"/>
      <c r="Q2" s="74"/>
      <c r="R2" s="74"/>
      <c r="S2" s="74"/>
      <c r="T2" s="74"/>
      <c r="U2" s="74"/>
      <c r="V2" s="74"/>
      <c r="W2" s="74"/>
      <c r="X2" s="74"/>
      <c r="Y2" s="74"/>
      <c r="Z2" s="74"/>
      <c r="AA2" s="74"/>
      <c r="AB2" s="74"/>
      <c r="AC2" s="74"/>
      <c r="AD2" s="74"/>
      <c r="AE2" s="74"/>
      <c r="AF2" s="74"/>
      <c r="AG2" s="74"/>
      <c r="AH2" s="74"/>
      <c r="AI2" s="74"/>
      <c r="AK2" s="31"/>
    </row>
    <row r="4" spans="1:41" ht="13" x14ac:dyDescent="0.3">
      <c r="B4" s="18" t="s">
        <v>22</v>
      </c>
      <c r="C4" s="71" t="s">
        <v>113</v>
      </c>
      <c r="D4" s="71"/>
      <c r="E4" s="18"/>
      <c r="F4" s="59" t="s">
        <v>105</v>
      </c>
      <c r="G4" s="59"/>
      <c r="H4" s="59"/>
      <c r="I4" s="59"/>
      <c r="J4" s="59"/>
      <c r="K4" s="59"/>
      <c r="L4" s="71" t="s">
        <v>115</v>
      </c>
      <c r="M4" s="71"/>
      <c r="N4" s="71"/>
      <c r="O4" s="71"/>
      <c r="P4" s="71"/>
      <c r="Q4" s="71"/>
      <c r="R4" s="71"/>
      <c r="S4" s="71"/>
      <c r="T4" s="71"/>
      <c r="U4" s="71"/>
      <c r="V4" s="71"/>
      <c r="W4" s="71"/>
      <c r="X4" s="59" t="s">
        <v>19</v>
      </c>
      <c r="Y4" s="59"/>
      <c r="Z4" s="59"/>
      <c r="AA4" s="59"/>
      <c r="AB4" s="59"/>
      <c r="AC4" s="59"/>
      <c r="AD4" s="71" t="s">
        <v>98</v>
      </c>
      <c r="AE4" s="71"/>
      <c r="AF4" s="71"/>
      <c r="AG4" s="71"/>
      <c r="AH4" s="71"/>
      <c r="AI4" s="18"/>
      <c r="AJ4"/>
      <c r="AK4"/>
      <c r="AL4"/>
      <c r="AM4"/>
      <c r="AN4"/>
      <c r="AO4"/>
    </row>
    <row r="5" spans="1:41" ht="12.5" x14ac:dyDescent="0.25">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row>
    <row r="6" spans="1:41" ht="13" x14ac:dyDescent="0.3">
      <c r="B6" s="18" t="s">
        <v>104</v>
      </c>
      <c r="C6" s="70" t="s">
        <v>116</v>
      </c>
      <c r="D6" s="71"/>
      <c r="E6" s="18"/>
      <c r="F6" s="59" t="s">
        <v>24</v>
      </c>
      <c r="G6" s="59"/>
      <c r="H6" s="59"/>
      <c r="I6" s="59"/>
      <c r="J6" s="59"/>
      <c r="K6" s="59"/>
      <c r="L6" s="66"/>
      <c r="M6" s="67"/>
      <c r="N6" s="67"/>
      <c r="O6" s="67"/>
      <c r="P6" s="58"/>
      <c r="Q6" s="58"/>
      <c r="R6" s="58"/>
      <c r="S6" s="58"/>
      <c r="T6" s="58"/>
      <c r="U6" s="58"/>
      <c r="V6" s="58"/>
      <c r="W6" s="58"/>
      <c r="X6" s="59" t="s">
        <v>71</v>
      </c>
      <c r="Y6" s="58"/>
      <c r="Z6" s="58"/>
      <c r="AA6" s="58"/>
      <c r="AB6" s="58"/>
      <c r="AC6" s="58"/>
      <c r="AD6" s="103" t="s">
        <v>34</v>
      </c>
      <c r="AE6" s="58"/>
      <c r="AF6" s="18"/>
      <c r="AG6" s="18"/>
      <c r="AH6" s="18"/>
      <c r="AI6" s="18"/>
    </row>
    <row r="7" spans="1:41" ht="13" x14ac:dyDescent="0.3">
      <c r="B7" s="18"/>
      <c r="C7" s="52" t="s">
        <v>117</v>
      </c>
      <c r="D7" s="18"/>
      <c r="E7" s="18"/>
      <c r="F7" s="18"/>
      <c r="G7" s="18"/>
      <c r="H7" s="18"/>
      <c r="I7" s="18"/>
      <c r="J7" s="18"/>
      <c r="K7" s="18"/>
      <c r="L7" s="18"/>
      <c r="M7" s="18"/>
      <c r="N7" s="18"/>
      <c r="O7" s="18"/>
      <c r="P7" s="18"/>
      <c r="Q7" s="18"/>
      <c r="R7" s="18"/>
      <c r="S7" s="18"/>
      <c r="T7" s="18"/>
      <c r="U7" s="18"/>
      <c r="V7" s="18"/>
      <c r="W7" s="18"/>
      <c r="X7" s="77" t="s">
        <v>72</v>
      </c>
      <c r="Y7" s="77"/>
      <c r="Z7" s="77"/>
      <c r="AA7" s="77"/>
      <c r="AB7" s="77"/>
      <c r="AC7" s="77"/>
      <c r="AD7" s="77"/>
      <c r="AE7" s="77"/>
      <c r="AF7" s="77"/>
      <c r="AG7" s="77"/>
      <c r="AH7" s="77"/>
      <c r="AI7" s="77"/>
    </row>
    <row r="8" spans="1:41" ht="13" x14ac:dyDescent="0.3">
      <c r="B8" s="18" t="s">
        <v>30</v>
      </c>
      <c r="C8" s="18"/>
      <c r="D8" s="30"/>
      <c r="E8" s="18"/>
      <c r="F8" s="59" t="s">
        <v>25</v>
      </c>
      <c r="G8" s="59"/>
      <c r="H8" s="59"/>
      <c r="I8" s="59"/>
      <c r="J8" s="59"/>
      <c r="K8" s="59"/>
      <c r="L8" s="75"/>
      <c r="M8" s="75"/>
      <c r="N8" s="75"/>
      <c r="O8" s="75"/>
      <c r="P8" s="58"/>
      <c r="Q8" s="58"/>
      <c r="R8" s="58"/>
      <c r="S8" s="58"/>
      <c r="T8" s="58"/>
      <c r="U8" s="58"/>
      <c r="V8" s="58"/>
      <c r="W8" s="18"/>
      <c r="X8" s="77"/>
      <c r="Y8" s="77"/>
      <c r="Z8" s="77"/>
      <c r="AA8" s="77"/>
      <c r="AB8" s="77"/>
      <c r="AC8" s="77"/>
      <c r="AD8" s="77"/>
      <c r="AE8" s="77"/>
      <c r="AF8" s="77"/>
      <c r="AG8" s="77"/>
      <c r="AH8" s="77"/>
      <c r="AI8" s="77"/>
    </row>
    <row r="9" spans="1:41" x14ac:dyDescent="0.2">
      <c r="X9" s="115"/>
      <c r="Y9" s="115"/>
      <c r="Z9" s="115"/>
      <c r="AA9" s="115"/>
      <c r="AB9" s="115"/>
      <c r="AC9" s="115"/>
      <c r="AD9" s="115"/>
      <c r="AE9" s="115"/>
      <c r="AF9" s="115"/>
      <c r="AG9" s="115"/>
      <c r="AH9" s="115"/>
      <c r="AI9" s="115"/>
    </row>
    <row r="10" spans="1:41" ht="10.5" thickBot="1" x14ac:dyDescent="0.25">
      <c r="A10" s="4"/>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16"/>
    </row>
    <row r="11" spans="1:41" ht="13" x14ac:dyDescent="0.3">
      <c r="A11" s="6"/>
      <c r="B11" s="119" t="s">
        <v>73</v>
      </c>
      <c r="C11" s="120"/>
      <c r="D11" s="120"/>
      <c r="E11" s="49"/>
      <c r="F11" s="116" t="s">
        <v>101</v>
      </c>
      <c r="G11" s="117"/>
      <c r="H11" s="117"/>
      <c r="I11" s="117"/>
      <c r="J11" s="117"/>
      <c r="K11" s="117"/>
      <c r="L11" s="117"/>
      <c r="M11" s="117"/>
      <c r="N11" s="117"/>
      <c r="O11" s="117"/>
      <c r="P11" s="117"/>
      <c r="Q11" s="117"/>
      <c r="R11" s="117"/>
      <c r="S11" s="117"/>
      <c r="T11" s="117"/>
      <c r="U11" s="117"/>
      <c r="V11" s="117"/>
      <c r="W11" s="117"/>
      <c r="X11" s="117"/>
      <c r="Y11" s="117"/>
      <c r="Z11" s="117"/>
      <c r="AA11" s="117"/>
      <c r="AB11" s="117"/>
      <c r="AC11" s="117"/>
      <c r="AD11" s="117"/>
      <c r="AE11" s="117"/>
      <c r="AF11" s="117"/>
      <c r="AG11" s="118"/>
      <c r="AI11" s="17"/>
    </row>
    <row r="12" spans="1:41" ht="12.5" x14ac:dyDescent="0.25">
      <c r="A12" s="6"/>
      <c r="B12" s="121" t="s">
        <v>74</v>
      </c>
      <c r="C12" s="122"/>
      <c r="D12" s="122"/>
      <c r="E12" s="48"/>
      <c r="F12" s="106"/>
      <c r="G12" s="107"/>
      <c r="H12" s="107"/>
      <c r="I12" s="107"/>
      <c r="J12" s="107"/>
      <c r="K12" s="107"/>
      <c r="L12" s="107"/>
      <c r="M12" s="107"/>
      <c r="N12" s="107"/>
      <c r="O12" s="107"/>
      <c r="P12" s="107"/>
      <c r="Q12" s="107"/>
      <c r="R12" s="107"/>
      <c r="S12" s="107"/>
      <c r="T12" s="107"/>
      <c r="U12" s="107"/>
      <c r="V12" s="107"/>
      <c r="W12" s="107"/>
      <c r="X12" s="107"/>
      <c r="Y12" s="107"/>
      <c r="Z12" s="107"/>
      <c r="AA12" s="107"/>
      <c r="AB12" s="107"/>
      <c r="AC12" s="107"/>
      <c r="AD12" s="107"/>
      <c r="AE12" s="107"/>
      <c r="AF12" s="107"/>
      <c r="AG12" s="108"/>
      <c r="AI12" s="17"/>
    </row>
    <row r="13" spans="1:41" ht="12.5" x14ac:dyDescent="0.25">
      <c r="A13" s="6"/>
      <c r="B13" s="121" t="s">
        <v>75</v>
      </c>
      <c r="C13" s="122"/>
      <c r="D13" s="122"/>
      <c r="E13" s="48"/>
      <c r="F13" s="106"/>
      <c r="G13" s="107"/>
      <c r="H13" s="107"/>
      <c r="I13" s="107"/>
      <c r="J13" s="107"/>
      <c r="K13" s="107"/>
      <c r="L13" s="107"/>
      <c r="M13" s="107"/>
      <c r="N13" s="107"/>
      <c r="O13" s="107"/>
      <c r="P13" s="107"/>
      <c r="Q13" s="107"/>
      <c r="R13" s="107"/>
      <c r="S13" s="107"/>
      <c r="T13" s="107"/>
      <c r="U13" s="107"/>
      <c r="V13" s="107"/>
      <c r="W13" s="107"/>
      <c r="X13" s="107"/>
      <c r="Y13" s="107"/>
      <c r="Z13" s="107"/>
      <c r="AA13" s="107"/>
      <c r="AB13" s="107"/>
      <c r="AC13" s="107"/>
      <c r="AD13" s="107"/>
      <c r="AE13" s="107"/>
      <c r="AF13" s="107"/>
      <c r="AG13" s="108"/>
      <c r="AI13" s="17"/>
    </row>
    <row r="14" spans="1:41" ht="12.5" x14ac:dyDescent="0.25">
      <c r="A14" s="6"/>
      <c r="B14" s="121" t="s">
        <v>76</v>
      </c>
      <c r="C14" s="122"/>
      <c r="D14" s="122"/>
      <c r="E14" s="48"/>
      <c r="F14" s="106"/>
      <c r="G14" s="107"/>
      <c r="H14" s="107"/>
      <c r="I14" s="107"/>
      <c r="J14" s="107"/>
      <c r="K14" s="107"/>
      <c r="L14" s="107"/>
      <c r="M14" s="107"/>
      <c r="N14" s="107"/>
      <c r="O14" s="107"/>
      <c r="P14" s="107"/>
      <c r="Q14" s="107"/>
      <c r="R14" s="107"/>
      <c r="S14" s="107"/>
      <c r="T14" s="107"/>
      <c r="U14" s="107"/>
      <c r="V14" s="107"/>
      <c r="W14" s="107"/>
      <c r="X14" s="107"/>
      <c r="Y14" s="107"/>
      <c r="Z14" s="107"/>
      <c r="AA14" s="107"/>
      <c r="AB14" s="107"/>
      <c r="AC14" s="107"/>
      <c r="AD14" s="107"/>
      <c r="AE14" s="107"/>
      <c r="AF14" s="107"/>
      <c r="AG14" s="108"/>
      <c r="AI14" s="17"/>
    </row>
    <row r="15" spans="1:41" ht="12.5" x14ac:dyDescent="0.25">
      <c r="A15" s="6"/>
      <c r="B15" s="50" t="s">
        <v>77</v>
      </c>
      <c r="C15" s="44"/>
      <c r="D15" s="44"/>
      <c r="E15" s="48"/>
      <c r="F15" s="106"/>
      <c r="G15" s="107"/>
      <c r="H15" s="107"/>
      <c r="I15" s="107"/>
      <c r="J15" s="107"/>
      <c r="K15" s="107"/>
      <c r="L15" s="107"/>
      <c r="M15" s="107"/>
      <c r="N15" s="107"/>
      <c r="O15" s="107"/>
      <c r="P15" s="107"/>
      <c r="Q15" s="107"/>
      <c r="R15" s="107"/>
      <c r="S15" s="107"/>
      <c r="T15" s="107"/>
      <c r="U15" s="107"/>
      <c r="V15" s="107"/>
      <c r="W15" s="107"/>
      <c r="X15" s="107"/>
      <c r="Y15" s="107"/>
      <c r="Z15" s="107"/>
      <c r="AA15" s="107"/>
      <c r="AB15" s="107"/>
      <c r="AC15" s="107"/>
      <c r="AD15" s="107"/>
      <c r="AE15" s="107"/>
      <c r="AF15" s="107"/>
      <c r="AG15" s="108"/>
      <c r="AI15" s="17"/>
    </row>
    <row r="16" spans="1:41" ht="12.5" x14ac:dyDescent="0.25">
      <c r="A16" s="6"/>
      <c r="B16" s="50" t="s">
        <v>78</v>
      </c>
      <c r="C16" s="44"/>
      <c r="D16" s="44"/>
      <c r="E16" s="48"/>
      <c r="F16" s="106"/>
      <c r="G16" s="107"/>
      <c r="H16" s="107"/>
      <c r="I16" s="107"/>
      <c r="J16" s="107"/>
      <c r="K16" s="107"/>
      <c r="L16" s="107"/>
      <c r="M16" s="107"/>
      <c r="N16" s="107"/>
      <c r="O16" s="107"/>
      <c r="P16" s="107"/>
      <c r="Q16" s="107"/>
      <c r="R16" s="107"/>
      <c r="S16" s="107"/>
      <c r="T16" s="107"/>
      <c r="U16" s="107"/>
      <c r="V16" s="107"/>
      <c r="W16" s="107"/>
      <c r="X16" s="107"/>
      <c r="Y16" s="107"/>
      <c r="Z16" s="107"/>
      <c r="AA16" s="107"/>
      <c r="AB16" s="107"/>
      <c r="AC16" s="107"/>
      <c r="AD16" s="107"/>
      <c r="AE16" s="107"/>
      <c r="AF16" s="107"/>
      <c r="AG16" s="108"/>
      <c r="AI16" s="17"/>
    </row>
    <row r="17" spans="1:37" ht="34.15" customHeight="1" x14ac:dyDescent="0.25">
      <c r="A17" s="6"/>
      <c r="B17" s="121" t="s">
        <v>79</v>
      </c>
      <c r="C17" s="122"/>
      <c r="D17" s="122"/>
      <c r="E17" s="48"/>
      <c r="F17" s="106"/>
      <c r="G17" s="107"/>
      <c r="H17" s="107"/>
      <c r="I17" s="107"/>
      <c r="J17" s="107"/>
      <c r="K17" s="107"/>
      <c r="L17" s="107"/>
      <c r="M17" s="107"/>
      <c r="N17" s="107"/>
      <c r="O17" s="107"/>
      <c r="P17" s="107"/>
      <c r="Q17" s="107"/>
      <c r="R17" s="107"/>
      <c r="S17" s="107"/>
      <c r="T17" s="107"/>
      <c r="U17" s="107"/>
      <c r="V17" s="107"/>
      <c r="W17" s="107"/>
      <c r="X17" s="107"/>
      <c r="Y17" s="107"/>
      <c r="Z17" s="107"/>
      <c r="AA17" s="107"/>
      <c r="AB17" s="107"/>
      <c r="AC17" s="107"/>
      <c r="AD17" s="107"/>
      <c r="AE17" s="107"/>
      <c r="AF17" s="107"/>
      <c r="AG17" s="108"/>
      <c r="AI17" s="17"/>
    </row>
    <row r="18" spans="1:37" ht="46.15" customHeight="1" x14ac:dyDescent="0.25">
      <c r="A18" s="6"/>
      <c r="B18" s="104" t="s">
        <v>80</v>
      </c>
      <c r="C18" s="105"/>
      <c r="D18" s="105"/>
      <c r="E18" s="48"/>
      <c r="F18" s="106"/>
      <c r="G18" s="107"/>
      <c r="H18" s="107"/>
      <c r="I18" s="107"/>
      <c r="J18" s="107"/>
      <c r="K18" s="107"/>
      <c r="L18" s="107"/>
      <c r="M18" s="107"/>
      <c r="N18" s="107"/>
      <c r="O18" s="107"/>
      <c r="P18" s="107"/>
      <c r="Q18" s="107"/>
      <c r="R18" s="107"/>
      <c r="S18" s="107"/>
      <c r="T18" s="107"/>
      <c r="U18" s="107"/>
      <c r="V18" s="107"/>
      <c r="W18" s="107"/>
      <c r="X18" s="107"/>
      <c r="Y18" s="107"/>
      <c r="Z18" s="107"/>
      <c r="AA18" s="107"/>
      <c r="AB18" s="107"/>
      <c r="AC18" s="107"/>
      <c r="AD18" s="107"/>
      <c r="AE18" s="107"/>
      <c r="AF18" s="107"/>
      <c r="AG18" s="108"/>
      <c r="AI18" s="17"/>
    </row>
    <row r="19" spans="1:37" ht="48" customHeight="1" thickBot="1" x14ac:dyDescent="0.3">
      <c r="A19" s="6"/>
      <c r="B19" s="109" t="s">
        <v>81</v>
      </c>
      <c r="C19" s="110"/>
      <c r="D19" s="110"/>
      <c r="E19" s="51"/>
      <c r="F19" s="111"/>
      <c r="G19" s="112"/>
      <c r="H19" s="112"/>
      <c r="I19" s="112"/>
      <c r="J19" s="112"/>
      <c r="K19" s="112"/>
      <c r="L19" s="112"/>
      <c r="M19" s="112"/>
      <c r="N19" s="112"/>
      <c r="O19" s="112"/>
      <c r="P19" s="112"/>
      <c r="Q19" s="112"/>
      <c r="R19" s="112"/>
      <c r="S19" s="112"/>
      <c r="T19" s="112"/>
      <c r="U19" s="112"/>
      <c r="V19" s="112"/>
      <c r="W19" s="112"/>
      <c r="X19" s="112"/>
      <c r="Y19" s="112"/>
      <c r="Z19" s="112"/>
      <c r="AA19" s="112"/>
      <c r="AB19" s="112"/>
      <c r="AC19" s="112"/>
      <c r="AD19" s="112"/>
      <c r="AE19" s="112"/>
      <c r="AF19" s="112"/>
      <c r="AG19" s="113"/>
      <c r="AI19" s="17"/>
    </row>
    <row r="20" spans="1:37" ht="13.5" thickBot="1" x14ac:dyDescent="0.35">
      <c r="A20" s="114"/>
      <c r="B20" s="114"/>
      <c r="C20" s="114"/>
      <c r="D20" s="114"/>
      <c r="E20" s="114"/>
      <c r="F20" s="114"/>
      <c r="G20" s="114"/>
      <c r="H20" s="114"/>
      <c r="I20" s="114"/>
      <c r="J20" s="114"/>
      <c r="K20" s="114"/>
      <c r="L20" s="114"/>
      <c r="M20" s="114"/>
      <c r="N20" s="114"/>
      <c r="O20" s="114"/>
      <c r="P20" s="114"/>
      <c r="Q20" s="114"/>
      <c r="R20" s="114"/>
      <c r="S20" s="114"/>
      <c r="T20" s="114"/>
      <c r="U20" s="114"/>
      <c r="V20" s="114"/>
      <c r="W20" s="114"/>
      <c r="X20" s="114"/>
      <c r="Y20" s="114"/>
      <c r="Z20" s="114"/>
      <c r="AA20" s="114"/>
      <c r="AB20" s="114"/>
      <c r="AC20" s="114"/>
      <c r="AD20" s="114"/>
      <c r="AE20" s="114"/>
      <c r="AF20" s="114"/>
      <c r="AG20" s="114"/>
      <c r="AH20" s="114"/>
      <c r="AI20" s="114"/>
    </row>
    <row r="21" spans="1:37" ht="31.15" customHeight="1" thickBot="1" x14ac:dyDescent="0.3">
      <c r="A21" s="6"/>
      <c r="B21" s="125" t="s">
        <v>97</v>
      </c>
      <c r="C21" s="126"/>
      <c r="D21" s="126"/>
      <c r="E21" s="126"/>
      <c r="F21" s="126"/>
      <c r="G21" s="126"/>
      <c r="H21" s="126"/>
      <c r="I21" s="126"/>
      <c r="J21" s="126"/>
      <c r="K21" s="126"/>
      <c r="L21" s="126"/>
      <c r="M21" s="126"/>
      <c r="N21" s="126"/>
      <c r="O21" s="126"/>
      <c r="P21" s="126"/>
      <c r="Q21" s="126"/>
      <c r="R21" s="126"/>
      <c r="S21" s="126"/>
      <c r="T21" s="126"/>
      <c r="U21" s="126"/>
      <c r="V21" s="126"/>
      <c r="W21" s="126"/>
      <c r="X21" s="126"/>
      <c r="Y21" s="126"/>
      <c r="Z21" s="126"/>
      <c r="AA21" s="126"/>
      <c r="AB21" s="127"/>
      <c r="AC21" s="43"/>
      <c r="AD21" s="43"/>
      <c r="AE21" s="43"/>
      <c r="AF21" s="43"/>
      <c r="AG21" s="43"/>
      <c r="AI21" s="17"/>
    </row>
    <row r="22" spans="1:37" s="3" customFormat="1" ht="12.5" x14ac:dyDescent="0.25">
      <c r="A22" s="1"/>
      <c r="B22" s="90" t="s">
        <v>82</v>
      </c>
      <c r="C22" s="91"/>
      <c r="D22" s="91"/>
      <c r="E22" s="95" t="s">
        <v>83</v>
      </c>
      <c r="F22" s="96"/>
      <c r="G22" s="96"/>
      <c r="H22" s="95" t="s">
        <v>84</v>
      </c>
      <c r="I22" s="96"/>
      <c r="J22" s="96"/>
      <c r="K22" s="95" t="s">
        <v>85</v>
      </c>
      <c r="L22" s="96"/>
      <c r="M22" s="96"/>
      <c r="N22" s="95" t="s">
        <v>86</v>
      </c>
      <c r="O22" s="96"/>
      <c r="P22" s="96"/>
      <c r="Q22" s="95" t="s">
        <v>87</v>
      </c>
      <c r="R22" s="96"/>
      <c r="S22" s="96"/>
      <c r="T22" s="95" t="s">
        <v>88</v>
      </c>
      <c r="U22" s="96"/>
      <c r="V22" s="96"/>
      <c r="W22" s="95" t="s">
        <v>89</v>
      </c>
      <c r="X22" s="96"/>
      <c r="Y22" s="96"/>
      <c r="Z22" s="95" t="s">
        <v>90</v>
      </c>
      <c r="AA22" s="96"/>
      <c r="AB22" s="97"/>
      <c r="AC22" s="1"/>
      <c r="AD22" s="1"/>
      <c r="AE22" s="1"/>
      <c r="AF22" s="1"/>
      <c r="AG22" s="1"/>
      <c r="AH22" s="1"/>
      <c r="AI22" s="17"/>
      <c r="AJ22" s="68"/>
      <c r="AK22" s="68"/>
    </row>
    <row r="23" spans="1:37" s="3" customFormat="1" ht="12.5" x14ac:dyDescent="0.2">
      <c r="A23" s="1"/>
      <c r="B23" s="92" t="s">
        <v>93</v>
      </c>
      <c r="C23" s="93"/>
      <c r="D23" s="94"/>
      <c r="E23" s="101"/>
      <c r="F23" s="102"/>
      <c r="G23" s="102"/>
      <c r="H23" s="101"/>
      <c r="I23" s="102"/>
      <c r="J23" s="102"/>
      <c r="K23" s="101"/>
      <c r="L23" s="102"/>
      <c r="M23" s="102"/>
      <c r="N23" s="101"/>
      <c r="O23" s="102"/>
      <c r="P23" s="102"/>
      <c r="Q23" s="101"/>
      <c r="R23" s="102"/>
      <c r="S23" s="102"/>
      <c r="T23" s="101"/>
      <c r="U23" s="102"/>
      <c r="V23" s="102"/>
      <c r="W23" s="101"/>
      <c r="X23" s="102"/>
      <c r="Y23" s="102"/>
      <c r="Z23" s="101"/>
      <c r="AA23" s="102"/>
      <c r="AB23" s="123"/>
      <c r="AC23" s="1"/>
      <c r="AD23" s="1"/>
      <c r="AE23" s="1"/>
      <c r="AF23" s="1"/>
      <c r="AG23" s="1"/>
      <c r="AH23" s="1"/>
      <c r="AI23" s="17"/>
      <c r="AJ23" s="15"/>
      <c r="AK23" s="7"/>
    </row>
    <row r="24" spans="1:37" s="3" customFormat="1" ht="12" customHeight="1" x14ac:dyDescent="0.2">
      <c r="A24" s="1"/>
      <c r="B24" s="92" t="s">
        <v>94</v>
      </c>
      <c r="C24" s="93"/>
      <c r="D24" s="94"/>
      <c r="E24" s="101"/>
      <c r="F24" s="102"/>
      <c r="G24" s="102"/>
      <c r="H24" s="101"/>
      <c r="I24" s="102"/>
      <c r="J24" s="102"/>
      <c r="K24" s="101"/>
      <c r="L24" s="102"/>
      <c r="M24" s="102"/>
      <c r="N24" s="101"/>
      <c r="O24" s="102"/>
      <c r="P24" s="102"/>
      <c r="Q24" s="101"/>
      <c r="R24" s="102"/>
      <c r="S24" s="102"/>
      <c r="T24" s="101"/>
      <c r="U24" s="102"/>
      <c r="V24" s="102"/>
      <c r="W24" s="101"/>
      <c r="X24" s="102"/>
      <c r="Y24" s="102"/>
      <c r="Z24" s="101"/>
      <c r="AA24" s="102"/>
      <c r="AB24" s="123"/>
      <c r="AC24" s="1"/>
      <c r="AD24" s="1"/>
      <c r="AE24" s="1"/>
      <c r="AF24" s="1"/>
      <c r="AG24" s="1"/>
      <c r="AH24" s="1"/>
      <c r="AI24" s="17"/>
      <c r="AJ24" s="15"/>
      <c r="AK24" s="7"/>
    </row>
    <row r="25" spans="1:37" s="3" customFormat="1" ht="12" customHeight="1" x14ac:dyDescent="0.2">
      <c r="A25" s="1"/>
      <c r="B25" s="92" t="s">
        <v>95</v>
      </c>
      <c r="C25" s="93"/>
      <c r="D25" s="94"/>
      <c r="E25" s="101"/>
      <c r="F25" s="102"/>
      <c r="G25" s="102"/>
      <c r="H25" s="101"/>
      <c r="I25" s="102"/>
      <c r="J25" s="102"/>
      <c r="K25" s="101"/>
      <c r="L25" s="102"/>
      <c r="M25" s="102"/>
      <c r="N25" s="101"/>
      <c r="O25" s="102"/>
      <c r="P25" s="102"/>
      <c r="Q25" s="101"/>
      <c r="R25" s="102"/>
      <c r="S25" s="102"/>
      <c r="T25" s="101"/>
      <c r="U25" s="102"/>
      <c r="V25" s="102"/>
      <c r="W25" s="101"/>
      <c r="X25" s="102"/>
      <c r="Y25" s="102"/>
      <c r="Z25" s="101"/>
      <c r="AA25" s="102"/>
      <c r="AB25" s="123"/>
      <c r="AC25" s="1"/>
      <c r="AD25" s="1"/>
      <c r="AE25" s="1"/>
      <c r="AF25" s="1"/>
      <c r="AG25" s="1"/>
      <c r="AH25" s="1"/>
      <c r="AI25" s="17"/>
      <c r="AJ25" s="15"/>
      <c r="AK25" s="7"/>
    </row>
    <row r="26" spans="1:37" s="3" customFormat="1" ht="12" customHeight="1" x14ac:dyDescent="0.2">
      <c r="A26" s="1"/>
      <c r="B26" s="92" t="s">
        <v>96</v>
      </c>
      <c r="C26" s="93"/>
      <c r="D26" s="94"/>
      <c r="E26" s="101"/>
      <c r="F26" s="102"/>
      <c r="G26" s="102"/>
      <c r="H26" s="101"/>
      <c r="I26" s="102"/>
      <c r="J26" s="102"/>
      <c r="K26" s="101"/>
      <c r="L26" s="102"/>
      <c r="M26" s="102"/>
      <c r="N26" s="101"/>
      <c r="O26" s="102"/>
      <c r="P26" s="102"/>
      <c r="Q26" s="101"/>
      <c r="R26" s="102"/>
      <c r="S26" s="102"/>
      <c r="T26" s="101"/>
      <c r="U26" s="102"/>
      <c r="V26" s="102"/>
      <c r="W26" s="101"/>
      <c r="X26" s="102"/>
      <c r="Y26" s="102"/>
      <c r="Z26" s="101"/>
      <c r="AA26" s="102"/>
      <c r="AB26" s="123"/>
      <c r="AC26" s="1"/>
      <c r="AD26" s="1"/>
      <c r="AE26" s="1"/>
      <c r="AF26" s="1"/>
      <c r="AG26" s="1"/>
      <c r="AH26" s="1"/>
      <c r="AI26" s="17"/>
      <c r="AJ26" s="15"/>
      <c r="AK26" s="7"/>
    </row>
    <row r="27" spans="1:37" s="3" customFormat="1" ht="12" customHeight="1" x14ac:dyDescent="0.2">
      <c r="A27" s="1"/>
      <c r="B27" s="92"/>
      <c r="C27" s="93"/>
      <c r="D27" s="94"/>
      <c r="E27" s="101"/>
      <c r="F27" s="102"/>
      <c r="G27" s="102"/>
      <c r="H27" s="101"/>
      <c r="I27" s="102"/>
      <c r="J27" s="102"/>
      <c r="K27" s="101"/>
      <c r="L27" s="102"/>
      <c r="M27" s="102"/>
      <c r="N27" s="101"/>
      <c r="O27" s="102"/>
      <c r="P27" s="102"/>
      <c r="Q27" s="101"/>
      <c r="R27" s="102"/>
      <c r="S27" s="102"/>
      <c r="T27" s="101"/>
      <c r="U27" s="102"/>
      <c r="V27" s="102"/>
      <c r="W27" s="101"/>
      <c r="X27" s="102"/>
      <c r="Y27" s="102"/>
      <c r="Z27" s="101"/>
      <c r="AA27" s="102"/>
      <c r="AB27" s="123"/>
      <c r="AC27" s="1"/>
      <c r="AD27" s="1"/>
      <c r="AE27" s="1"/>
      <c r="AF27" s="1"/>
      <c r="AG27" s="1"/>
      <c r="AH27" s="1"/>
      <c r="AI27" s="17"/>
      <c r="AJ27" s="15"/>
      <c r="AK27" s="7"/>
    </row>
    <row r="28" spans="1:37" s="3" customFormat="1" ht="12" customHeight="1" x14ac:dyDescent="0.2">
      <c r="A28" s="1"/>
      <c r="B28" s="92"/>
      <c r="C28" s="93"/>
      <c r="D28" s="94"/>
      <c r="E28" s="101"/>
      <c r="F28" s="102"/>
      <c r="G28" s="102"/>
      <c r="H28" s="101"/>
      <c r="I28" s="102"/>
      <c r="J28" s="102"/>
      <c r="K28" s="101"/>
      <c r="L28" s="102"/>
      <c r="M28" s="102"/>
      <c r="N28" s="101"/>
      <c r="O28" s="102"/>
      <c r="P28" s="102"/>
      <c r="Q28" s="101"/>
      <c r="R28" s="102"/>
      <c r="S28" s="102"/>
      <c r="T28" s="101"/>
      <c r="U28" s="102"/>
      <c r="V28" s="102"/>
      <c r="W28" s="101"/>
      <c r="X28" s="102"/>
      <c r="Y28" s="102"/>
      <c r="Z28" s="101"/>
      <c r="AA28" s="102"/>
      <c r="AB28" s="123"/>
      <c r="AC28" s="1"/>
      <c r="AD28" s="1"/>
      <c r="AE28" s="1"/>
      <c r="AF28" s="1"/>
      <c r="AG28" s="1"/>
      <c r="AH28" s="1"/>
      <c r="AI28" s="17"/>
      <c r="AJ28" s="15"/>
      <c r="AK28" s="7"/>
    </row>
    <row r="29" spans="1:37" s="3" customFormat="1" ht="12" customHeight="1" x14ac:dyDescent="0.2">
      <c r="A29" s="1"/>
      <c r="B29" s="92"/>
      <c r="C29" s="93"/>
      <c r="D29" s="94"/>
      <c r="E29" s="101"/>
      <c r="F29" s="102"/>
      <c r="G29" s="102"/>
      <c r="H29" s="101"/>
      <c r="I29" s="102"/>
      <c r="J29" s="102"/>
      <c r="K29" s="101"/>
      <c r="L29" s="102"/>
      <c r="M29" s="102"/>
      <c r="N29" s="101"/>
      <c r="O29" s="102"/>
      <c r="P29" s="102"/>
      <c r="Q29" s="101"/>
      <c r="R29" s="102"/>
      <c r="S29" s="102"/>
      <c r="T29" s="101"/>
      <c r="U29" s="102"/>
      <c r="V29" s="102"/>
      <c r="W29" s="101"/>
      <c r="X29" s="102"/>
      <c r="Y29" s="102"/>
      <c r="Z29" s="101"/>
      <c r="AA29" s="102"/>
      <c r="AB29" s="123"/>
      <c r="AC29" s="1"/>
      <c r="AD29" s="1"/>
      <c r="AE29" s="1"/>
      <c r="AF29" s="1"/>
      <c r="AG29" s="1"/>
      <c r="AH29" s="1"/>
      <c r="AI29" s="17"/>
      <c r="AJ29" s="15"/>
      <c r="AK29" s="7"/>
    </row>
    <row r="30" spans="1:37" s="3" customFormat="1" ht="12.5" x14ac:dyDescent="0.2">
      <c r="A30" s="1"/>
      <c r="B30" s="92" t="s">
        <v>91</v>
      </c>
      <c r="C30" s="93"/>
      <c r="D30" s="94"/>
      <c r="E30" s="101" t="s">
        <v>34</v>
      </c>
      <c r="F30" s="102"/>
      <c r="G30" s="102"/>
      <c r="H30" s="101" t="s">
        <v>34</v>
      </c>
      <c r="I30" s="102"/>
      <c r="J30" s="102"/>
      <c r="K30" s="101" t="s">
        <v>34</v>
      </c>
      <c r="L30" s="102"/>
      <c r="M30" s="102"/>
      <c r="N30" s="101" t="s">
        <v>34</v>
      </c>
      <c r="O30" s="102"/>
      <c r="P30" s="102"/>
      <c r="Q30" s="101" t="s">
        <v>34</v>
      </c>
      <c r="R30" s="102"/>
      <c r="S30" s="102"/>
      <c r="T30" s="101" t="s">
        <v>34</v>
      </c>
      <c r="U30" s="102"/>
      <c r="V30" s="102"/>
      <c r="W30" s="101" t="s">
        <v>34</v>
      </c>
      <c r="X30" s="102"/>
      <c r="Y30" s="102"/>
      <c r="Z30" s="101" t="s">
        <v>34</v>
      </c>
      <c r="AA30" s="102"/>
      <c r="AB30" s="123"/>
    </row>
    <row r="31" spans="1:37" ht="22.15" customHeight="1" thickBot="1" x14ac:dyDescent="0.25">
      <c r="B31" s="98" t="s">
        <v>92</v>
      </c>
      <c r="C31" s="99"/>
      <c r="D31" s="100"/>
      <c r="E31" s="88" t="s">
        <v>34</v>
      </c>
      <c r="F31" s="89"/>
      <c r="G31" s="89"/>
      <c r="H31" s="88" t="s">
        <v>34</v>
      </c>
      <c r="I31" s="89"/>
      <c r="J31" s="89"/>
      <c r="K31" s="88" t="s">
        <v>34</v>
      </c>
      <c r="L31" s="89"/>
      <c r="M31" s="89"/>
      <c r="N31" s="88" t="s">
        <v>34</v>
      </c>
      <c r="O31" s="89"/>
      <c r="P31" s="89"/>
      <c r="Q31" s="88" t="s">
        <v>34</v>
      </c>
      <c r="R31" s="89"/>
      <c r="S31" s="89"/>
      <c r="T31" s="88" t="s">
        <v>34</v>
      </c>
      <c r="U31" s="89"/>
      <c r="V31" s="89"/>
      <c r="W31" s="88" t="s">
        <v>34</v>
      </c>
      <c r="X31" s="89"/>
      <c r="Y31" s="89"/>
      <c r="Z31" s="88" t="s">
        <v>34</v>
      </c>
      <c r="AA31" s="89"/>
      <c r="AB31" s="124"/>
    </row>
    <row r="32" spans="1:37" ht="12.5" x14ac:dyDescent="0.25">
      <c r="B32" s="59"/>
      <c r="C32" s="59"/>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row>
    <row r="35" spans="2:35" ht="12.5" x14ac:dyDescent="0.25">
      <c r="B35" s="18" t="s">
        <v>20</v>
      </c>
      <c r="C35" s="42"/>
      <c r="D35" s="42"/>
      <c r="E35" s="42"/>
      <c r="F35" s="42"/>
      <c r="G35" s="42"/>
      <c r="H35" s="42"/>
      <c r="I35" s="42"/>
      <c r="J35" s="42"/>
      <c r="K35" s="42"/>
      <c r="L35" s="42"/>
      <c r="M35" s="42"/>
      <c r="N35" s="18"/>
      <c r="O35" s="59" t="s">
        <v>21</v>
      </c>
      <c r="P35" s="59"/>
      <c r="Q35" s="80"/>
      <c r="R35" s="128"/>
      <c r="S35" s="128"/>
    </row>
    <row r="36" spans="2:35" ht="12.5" x14ac:dyDescent="0.25">
      <c r="B36" s="59" t="s">
        <v>118</v>
      </c>
      <c r="C36" s="59"/>
      <c r="D36" s="59"/>
      <c r="E36" s="59"/>
      <c r="F36" s="59"/>
      <c r="G36" s="59"/>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row>
  </sheetData>
  <mergeCells count="128">
    <mergeCell ref="B36:AI36"/>
    <mergeCell ref="W31:Y31"/>
    <mergeCell ref="Z31:AB31"/>
    <mergeCell ref="B21:AB21"/>
    <mergeCell ref="O35:P35"/>
    <mergeCell ref="Q35:S35"/>
    <mergeCell ref="E31:G31"/>
    <mergeCell ref="H31:J31"/>
    <mergeCell ref="K31:M31"/>
    <mergeCell ref="N31:P31"/>
    <mergeCell ref="T31:V31"/>
    <mergeCell ref="Z28:AB28"/>
    <mergeCell ref="Z29:AB29"/>
    <mergeCell ref="E30:G30"/>
    <mergeCell ref="H30:J30"/>
    <mergeCell ref="K30:M30"/>
    <mergeCell ref="N30:P30"/>
    <mergeCell ref="Q30:S30"/>
    <mergeCell ref="T30:V30"/>
    <mergeCell ref="W30:Y30"/>
    <mergeCell ref="Z30:AB30"/>
    <mergeCell ref="Z23:AB23"/>
    <mergeCell ref="Z24:AB24"/>
    <mergeCell ref="Z25:AB25"/>
    <mergeCell ref="Z26:AB26"/>
    <mergeCell ref="Z27:AB27"/>
    <mergeCell ref="T28:V28"/>
    <mergeCell ref="T29:V29"/>
    <mergeCell ref="W23:Y23"/>
    <mergeCell ref="W24:Y24"/>
    <mergeCell ref="W25:Y25"/>
    <mergeCell ref="W26:Y26"/>
    <mergeCell ref="W27:Y27"/>
    <mergeCell ref="W28:Y28"/>
    <mergeCell ref="W29:Y29"/>
    <mergeCell ref="T23:V23"/>
    <mergeCell ref="T24:V24"/>
    <mergeCell ref="T25:V25"/>
    <mergeCell ref="T26:V26"/>
    <mergeCell ref="T27:V27"/>
    <mergeCell ref="Q23:S23"/>
    <mergeCell ref="Q24:S24"/>
    <mergeCell ref="Q25:S25"/>
    <mergeCell ref="Q26:S26"/>
    <mergeCell ref="Q27:S27"/>
    <mergeCell ref="Q28:S28"/>
    <mergeCell ref="Q29:S29"/>
    <mergeCell ref="N23:P23"/>
    <mergeCell ref="N24:P24"/>
    <mergeCell ref="N25:P25"/>
    <mergeCell ref="N26:P26"/>
    <mergeCell ref="N27:P27"/>
    <mergeCell ref="K23:M23"/>
    <mergeCell ref="K24:M24"/>
    <mergeCell ref="K25:M25"/>
    <mergeCell ref="K26:M26"/>
    <mergeCell ref="K27:M27"/>
    <mergeCell ref="K28:M28"/>
    <mergeCell ref="K29:M29"/>
    <mergeCell ref="N28:P28"/>
    <mergeCell ref="N29:P29"/>
    <mergeCell ref="E26:G26"/>
    <mergeCell ref="E27:G27"/>
    <mergeCell ref="E28:G28"/>
    <mergeCell ref="E29:G29"/>
    <mergeCell ref="H23:J23"/>
    <mergeCell ref="H24:J24"/>
    <mergeCell ref="H25:J25"/>
    <mergeCell ref="H26:J26"/>
    <mergeCell ref="H27:J27"/>
    <mergeCell ref="H28:J28"/>
    <mergeCell ref="H29:J29"/>
    <mergeCell ref="B18:D18"/>
    <mergeCell ref="F18:AG18"/>
    <mergeCell ref="B19:D19"/>
    <mergeCell ref="F19:AG19"/>
    <mergeCell ref="A20:AI20"/>
    <mergeCell ref="X7:AI9"/>
    <mergeCell ref="F11:AG11"/>
    <mergeCell ref="F12:AG12"/>
    <mergeCell ref="B11:D11"/>
    <mergeCell ref="B12:D12"/>
    <mergeCell ref="B13:D13"/>
    <mergeCell ref="F13:AG13"/>
    <mergeCell ref="F14:AG14"/>
    <mergeCell ref="B14:D14"/>
    <mergeCell ref="B17:D17"/>
    <mergeCell ref="F15:AG15"/>
    <mergeCell ref="F16:AG16"/>
    <mergeCell ref="F17:AG17"/>
    <mergeCell ref="F8:K8"/>
    <mergeCell ref="L8:V8"/>
    <mergeCell ref="A1:AI1"/>
    <mergeCell ref="A2:AI2"/>
    <mergeCell ref="C4:D4"/>
    <mergeCell ref="F4:K4"/>
    <mergeCell ref="L4:W4"/>
    <mergeCell ref="X4:AC4"/>
    <mergeCell ref="AD4:AH4"/>
    <mergeCell ref="C6:D6"/>
    <mergeCell ref="F6:K6"/>
    <mergeCell ref="L6:W6"/>
    <mergeCell ref="X6:AC6"/>
    <mergeCell ref="AD6:AE6"/>
    <mergeCell ref="B32:AI32"/>
    <mergeCell ref="AJ22:AK22"/>
    <mergeCell ref="Q31:S31"/>
    <mergeCell ref="B22:D22"/>
    <mergeCell ref="B23:D23"/>
    <mergeCell ref="B24:D24"/>
    <mergeCell ref="B25:D25"/>
    <mergeCell ref="B26:D26"/>
    <mergeCell ref="B27:D27"/>
    <mergeCell ref="B28:D28"/>
    <mergeCell ref="B29:D29"/>
    <mergeCell ref="N22:P22"/>
    <mergeCell ref="Q22:S22"/>
    <mergeCell ref="T22:V22"/>
    <mergeCell ref="W22:Y22"/>
    <mergeCell ref="Z22:AB22"/>
    <mergeCell ref="B30:D30"/>
    <mergeCell ref="B31:D31"/>
    <mergeCell ref="E22:G22"/>
    <mergeCell ref="H22:J22"/>
    <mergeCell ref="K22:M22"/>
    <mergeCell ref="E23:G23"/>
    <mergeCell ref="E24:G24"/>
    <mergeCell ref="E25:G25"/>
  </mergeCells>
  <pageMargins left="0.7" right="0.7" top="0.75" bottom="0.75" header="0.3" footer="0.3"/>
  <pageSetup paperSize="9" scale="59" orientation="portrait" r:id="rId1"/>
  <colBreaks count="1" manualBreakCount="1">
    <brk id="3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1835F94F37DF2F4886E523D454ACB445" ma:contentTypeVersion="773" ma:contentTypeDescription="Permitting &amp; Compliance Excel Document" ma:contentTypeScope="" ma:versionID="a98ca09bdaeedf97cf678fe4c304e877">
  <xsd:schema xmlns:xsd="http://www.w3.org/2001/XMLSchema" xmlns:xs="http://www.w3.org/2001/XMLSchema" xmlns:p="http://schemas.microsoft.com/office/2006/metadata/properties" xmlns:ns2="859f7ad6-93f6-4205-b62b-a17f28acbbac" xmlns:ns4="005db27c-c37f-4c3b-898d-3fee1249b087" xmlns:ns5="9be56660-2c31-41ef-bc00-23e72f632f2a" xmlns:ns6="7300053d-1c5f-4e78-b9e3-ee8c32344bce" targetNamespace="http://schemas.microsoft.com/office/2006/metadata/properties" ma:root="true" ma:fieldsID="69fbe3d9caf210fdfaf5668bfffd2956" ns2:_="" ns4:_="" ns5:_="" ns6:_="">
    <xsd:import namespace="859f7ad6-93f6-4205-b62b-a17f28acbbac"/>
    <xsd:import namespace="005db27c-c37f-4c3b-898d-3fee1249b087"/>
    <xsd:import namespace="9be56660-2c31-41ef-bc00-23e72f632f2a"/>
    <xsd:import namespace="7300053d-1c5f-4e78-b9e3-ee8c32344bc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REGU-408-2755684</_dlc_DocId>
    <_dlc_DocIdUrl xmlns="9be56660-2c31-41ef-bc00-23e72f632f2a">
      <Url>https://cyfoethnaturiolcymru.sharepoint.com/teams/Regulatory/Permitting/_layouts/15/DocIdRedir.aspx?ID=REGU-408-2755684</Url>
      <Description>REGU-408-2755684</Description>
    </_dlc_DocIdUrl>
    <TaxCatchAll xmlns="859f7ad6-93f6-4205-b62b-a17f28acbbac" xsi:nil="true"/>
    <lcf76f155ced4ddcb4097134ff3c332f xmlns="7300053d-1c5f-4e78-b9e3-ee8c32344bce" xsi:nil="true"/>
    <Welsh_x0020_Local_x0020_Authority xmlns="859f7ad6-93f6-4205-b62b-a17f28acbbac">Wrexham CBC</Welsh_x0020_Local_x0020_Authority>
    <Document_x0020_Date xmlns="859f7ad6-93f6-4205-b62b-a17f28acbbac">2025-01-27T00:00:00+00:00</Document_x0020_Date>
    <Site_x0020_Name xmlns="859f7ad6-93f6-4205-b62b-a17f28acbbac">Wrexham Clinical Waste Incinerator  SITE CONTACT  ALAN RHODES  07387 124325  alan.rhodes@tradebe.com</Site_x0020_Name>
    <Addressee xmlns="859f7ad6-93f6-4205-b62b-a17f28acbbac">Sita House, Grenfell Road, Maidenhead, Berkshire</Addressee>
    <Post_x0020_code xmlns="859f7ad6-93f6-4205-b62b-a17f28acbbac">LL13 9RJ</Post_x0020_code>
    <Disclosure_x0020_Status xmlns="859f7ad6-93f6-4205-b62b-a17f28acbbac">Public register</Disclosure_x0020_Status>
    <Customer_x0020_Name xmlns="859f7ad6-93f6-4205-b62b-a17f28acbbac">Tradebe Healthcare National Limited</Customer_x0020_Name>
    <Environment_x0020_Sub_x0020_Folder xmlns="859f7ad6-93f6-4205-b62b-a17f28acbbac">Licence supervision</Environment_x0020_Sub_x0020_Folder>
    <License_x002f_Activity_x0020_Type xmlns="859f7ad6-93f6-4205-b62b-a17f28acbbac">3. EPR Regulated Industry</License_x002f_Activity_x0020_Type>
    <Facility_x0020_Address xmlns="859f7ad6-93f6-4205-b62b-a17f28acbbac">Marlborough Road, Wrexham Industrial Estate, Wrexham</Facility_x0020_Address>
    <Internal_x002f_External xmlns="859f7ad6-93f6-4205-b62b-a17f28acbbac">Outgoing document</Internal_x002f_External>
    <Document_x0020_Type xmlns="859f7ad6-93f6-4205-b62b-a17f28acbbac">Form/Proforma</Document_x0020_Type>
    <Process_x0020_Type xmlns="859f7ad6-93f6-4205-b62b-a17f28acbbac">Permit</Process_x0020_Type>
    <Surrendered_x002f_Expired xmlns="859f7ad6-93f6-4205-b62b-a17f28acbbac" xsi:nil="true"/>
    <Surrendered_x002f_Expired_x0020_Date xmlns="859f7ad6-93f6-4205-b62b-a17f28acbbac" xsi:nil="true"/>
  </documentManagement>
</p:propertie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82B04595-AB36-44F6-8399-4E40E3041619}">
  <ds:schemaRefs>
    <ds:schemaRef ds:uri="http://schemas.microsoft.com/sharepoint/events"/>
  </ds:schemaRefs>
</ds:datastoreItem>
</file>

<file path=customXml/itemProps2.xml><?xml version="1.0" encoding="utf-8"?>
<ds:datastoreItem xmlns:ds="http://schemas.openxmlformats.org/officeDocument/2006/customXml" ds:itemID="{3F99438F-3DE7-4690-97AB-5DD88A2170E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005db27c-c37f-4c3b-898d-3fee1249b087"/>
    <ds:schemaRef ds:uri="9be56660-2c31-41ef-bc00-23e72f632f2a"/>
    <ds:schemaRef ds:uri="7300053d-1c5f-4e78-b9e3-ee8c32344bc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6E2F759-9928-492D-885B-025865C4B766}">
  <ds:schemaRefs>
    <ds:schemaRef ds:uri="http://schemas.microsoft.com/sharepoint/v3/contenttype/forms"/>
  </ds:schemaRefs>
</ds:datastoreItem>
</file>

<file path=customXml/itemProps4.xml><?xml version="1.0" encoding="utf-8"?>
<ds:datastoreItem xmlns:ds="http://schemas.openxmlformats.org/officeDocument/2006/customXml" ds:itemID="{6B292FB6-0272-4227-B127-424B86464CE0}">
  <ds:schemaRefs>
    <ds:schemaRef ds:uri="Microsoft.SharePoint.Taxonomy.ContentTypeSync"/>
  </ds:schemaRefs>
</ds:datastoreItem>
</file>

<file path=customXml/itemProps5.xml><?xml version="1.0" encoding="utf-8"?>
<ds:datastoreItem xmlns:ds="http://schemas.openxmlformats.org/officeDocument/2006/customXml" ds:itemID="{F29C3E1E-528A-4773-B89C-EFBC57E1B254}">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9be56660-2c31-41ef-bc00-23e72f632f2a"/>
    <ds:schemaRef ds:uri="http://www.w3.org/XML/1998/namespace"/>
    <ds:schemaRef ds:uri="http://purl.org/dc/dcmitype/"/>
    <ds:schemaRef ds:uri="859f7ad6-93f6-4205-b62b-a17f28acbbac"/>
    <ds:schemaRef ds:uri="7300053d-1c5f-4e78-b9e3-ee8c32344bce"/>
  </ds:schemaRefs>
</ds:datastoreItem>
</file>

<file path=customXml/itemProps6.xml><?xml version="1.0" encoding="utf-8"?>
<ds:datastoreItem xmlns:ds="http://schemas.openxmlformats.org/officeDocument/2006/customXml" ds:itemID="{9C04EE3A-C7D0-4DD8-A43A-001DE48041A8}">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17</vt:i4>
      </vt:variant>
      <vt:variant>
        <vt:lpstr>Named Ranges</vt:lpstr>
      </vt:variant>
      <vt:variant>
        <vt:i4>15</vt:i4>
      </vt:variant>
    </vt:vector>
  </HeadingPairs>
  <TitlesOfParts>
    <vt:vector size="32" baseType="lpstr">
      <vt:lpstr>Welcome - Intro</vt:lpstr>
      <vt:lpstr>Air 1 - Particulates</vt:lpstr>
      <vt:lpstr>Air 2 - TOC</vt:lpstr>
      <vt:lpstr>Air 3 - HCl</vt:lpstr>
      <vt:lpstr>Air 4 - CO 10 min</vt:lpstr>
      <vt:lpstr>Air 5 - SO2</vt:lpstr>
      <vt:lpstr>Air 6 - NOx</vt:lpstr>
      <vt:lpstr>Air 7 - NH3</vt:lpstr>
      <vt:lpstr>Air 8 - N2O</vt:lpstr>
      <vt:lpstr>Air 9 - HF</vt:lpstr>
      <vt:lpstr>Air 10 -  Hg</vt:lpstr>
      <vt:lpstr>Air 11 - (Aux) Temperature</vt:lpstr>
      <vt:lpstr>Air 12 - (Aux) Pressure</vt:lpstr>
      <vt:lpstr>Air 13 - (Aux) Flow</vt:lpstr>
      <vt:lpstr>Air 14 - (Aux) Oxygen</vt:lpstr>
      <vt:lpstr>Air 15 - (Aux) Water Vapour</vt:lpstr>
      <vt:lpstr>Air 16 - OTNOC operation</vt:lpstr>
      <vt:lpstr>'Air 1 - Particulates'!Print_Area</vt:lpstr>
      <vt:lpstr>'Air 10 -  Hg'!Print_Area</vt:lpstr>
      <vt:lpstr>'Air 11 - (Aux) Temperature'!Print_Area</vt:lpstr>
      <vt:lpstr>'Air 12 - (Aux) Pressure'!Print_Area</vt:lpstr>
      <vt:lpstr>'Air 13 - (Aux) Flow'!Print_Area</vt:lpstr>
      <vt:lpstr>'Air 14 - (Aux) Oxygen'!Print_Area</vt:lpstr>
      <vt:lpstr>'Air 15 - (Aux) Water Vapour'!Print_Area</vt:lpstr>
      <vt:lpstr>'Air 16 - OTNOC operation'!Print_Area</vt:lpstr>
      <vt:lpstr>'Air 2 - TOC'!Print_Area</vt:lpstr>
      <vt:lpstr>'Air 3 - HCl'!Print_Area</vt:lpstr>
      <vt:lpstr>'Air 4 - CO 10 min'!Print_Area</vt:lpstr>
      <vt:lpstr>'Air 5 - SO2'!Print_Area</vt:lpstr>
      <vt:lpstr>'Air 6 - NOx'!Print_Area</vt:lpstr>
      <vt:lpstr>'Air 8 - N2O'!Print_Area</vt:lpstr>
      <vt:lpstr>'Welcome - Intro'!Print_Area</vt:lpstr>
    </vt:vector>
  </TitlesOfParts>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Smith, Emma</dc:creator>
  <cp:lastModifiedBy>Smith, Emma</cp:lastModifiedBy>
  <cp:lastPrinted>2005-06-30T16:49:40Z</cp:lastPrinted>
  <dcterms:created xsi:type="dcterms:W3CDTF">2005-02-24T11:24:14Z</dcterms:created>
  <dcterms:modified xsi:type="dcterms:W3CDTF">2025-01-27T10:06:19Z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REGU-671-15885</vt:lpwstr>
  </property>
  <property fmtid="{D5CDD505-2E9C-101B-9397-08002B2CF9AE}" pid="3" name="_dlc_DocIdItemGuid">
    <vt:lpwstr>97407305-f199-4547-ae08-ac2ae9bb8352</vt:lpwstr>
  </property>
  <property fmtid="{D5CDD505-2E9C-101B-9397-08002B2CF9AE}" pid="4" name="_dlc_DocIdUrl">
    <vt:lpwstr>https://cyfoethnaturiolcymru.sharepoint.com/teams/Regulatory/wip/_layouts/15/DocIdRedir.aspx?ID=REGU-671-15885, REGU-671-15885</vt:lpwstr>
  </property>
  <property fmtid="{D5CDD505-2E9C-101B-9397-08002B2CF9AE}" pid="5" name="ContentTypeId">
    <vt:lpwstr>0x01010067EB80C5FE939D4A9B3D8BA62129B7F50202001835F94F37DF2F4886E523D454ACB445</vt:lpwstr>
  </property>
  <property fmtid="{D5CDD505-2E9C-101B-9397-08002B2CF9AE}" pid="6" name="Welsh Local Authority">
    <vt:lpwstr>Wrexham CBC</vt:lpwstr>
  </property>
  <property fmtid="{D5CDD505-2E9C-101B-9397-08002B2CF9AE}" pid="7" name="Site Name">
    <vt:lpwstr>Wrexham Clinical Waste Incinerator  SITE CONTACT  ALAN RHODES  07387 124325  alan.rhodes@tradebe.com</vt:lpwstr>
  </property>
  <property fmtid="{D5CDD505-2E9C-101B-9397-08002B2CF9AE}" pid="8" name="Addressee">
    <vt:lpwstr>Sita House, Grenfell Road, Maidenhead, Berkshire</vt:lpwstr>
  </property>
  <property fmtid="{D5CDD505-2E9C-101B-9397-08002B2CF9AE}" pid="9" name="Post code">
    <vt:lpwstr>LL13 9RJ</vt:lpwstr>
  </property>
  <property fmtid="{D5CDD505-2E9C-101B-9397-08002B2CF9AE}" pid="10" name="Customer Name">
    <vt:lpwstr>Tradebe Healthcare National Limited</vt:lpwstr>
  </property>
  <property fmtid="{D5CDD505-2E9C-101B-9397-08002B2CF9AE}" pid="11" name="Facility Address">
    <vt:lpwstr>Marlborough Road, Wrexham Industrial Estate, Wrexham</vt:lpwstr>
  </property>
  <property fmtid="{D5CDD505-2E9C-101B-9397-08002B2CF9AE}" pid="12" name="License/Activity Type">
    <vt:lpwstr>3. EPR Regulated Industry</vt:lpwstr>
  </property>
  <property fmtid="{D5CDD505-2E9C-101B-9397-08002B2CF9AE}" pid="13" name="MediaServiceImageTags">
    <vt:lpwstr/>
  </property>
</Properties>
</file>