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comments5.xml" ContentType="application/vnd.openxmlformats-officedocument.spreadsheetml.comments+xml"/>
  <Override PartName="/xl/threadedComments/threadedComment5.xml" ContentType="application/vnd.ms-excel.threadedcomments+xml"/>
  <Override PartName="/xl/comments6.xml" ContentType="application/vnd.openxmlformats-officedocument.spreadsheetml.comments+xml"/>
  <Override PartName="/xl/threadedComments/threadedComment6.xml" ContentType="application/vnd.ms-excel.threadedcomments+xml"/>
  <Override PartName="/xl/tables/table2.xml" ContentType="application/vnd.openxmlformats-officedocument.spreadsheetml.table+xml"/>
  <Override PartName="/xl/comments7.xml" ContentType="application/vnd.openxmlformats-officedocument.spreadsheetml.comments+xml"/>
  <Override PartName="/xl/threadedComments/threadedComment7.xml" ContentType="application/vnd.ms-excel.threadedcomments+xml"/>
  <Override PartName="/xl/comments8.xml" ContentType="application/vnd.openxmlformats-officedocument.spreadsheetml.comments+xml"/>
  <Override PartName="/xl/threadedComments/threadedComment8.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728 SP Manweb surrender/DM/"/>
    </mc:Choice>
  </mc:AlternateContent>
  <xr:revisionPtr revIDLastSave="0" documentId="8_{E487A726-CBDE-4342-9F62-2288BA3D1300}" xr6:coauthVersionLast="47" xr6:coauthVersionMax="47" xr10:uidLastSave="{00000000-0000-0000-0000-000000000000}"/>
  <bookViews>
    <workbookView xWindow="33720" yWindow="-120" windowWidth="29040" windowHeight="15720" tabRatio="886" activeTab="12" xr2:uid="{6B31A47B-BEB5-4DBC-9637-DE0DEF476128}"/>
  </bookViews>
  <sheets>
    <sheet name="Status log" sheetId="43" r:id="rId1"/>
    <sheet name="V5.3 Intro" sheetId="2" r:id="rId2"/>
    <sheet name="Details &amp; Dates" sheetId="1" r:id="rId3"/>
    <sheet name="Doc's &amp; info" sheetId="3" r:id="rId4"/>
    <sheet name="New SRP" sheetId="32" state="hidden" r:id="rId5"/>
    <sheet name="Var SRP" sheetId="34" state="hidden" r:id="rId6"/>
    <sheet name="SRP location" sheetId="35" state="hidden" r:id="rId7"/>
    <sheet name="New Besp" sheetId="39" state="hidden" r:id="rId8"/>
    <sheet name="Var Besp" sheetId="31" state="hidden" r:id="rId9"/>
    <sheet name="Transfer" sheetId="40" state="hidden" r:id="rId10"/>
    <sheet name="Surrender" sheetId="36" r:id="rId11"/>
    <sheet name="Fee calcs" sheetId="37" r:id="rId12"/>
    <sheet name="Decision and actions" sheetId="17" r:id="rId13"/>
    <sheet name="EMS" sheetId="18" state="hidden" r:id="rId14"/>
    <sheet name="TCM " sheetId="19" state="hidden" r:id="rId15"/>
    <sheet name="Risk Assessment" sheetId="20" state="hidden" r:id="rId16"/>
    <sheet name="FPMP " sheetId="21" state="hidden" r:id="rId17"/>
    <sheet name="Noise" sheetId="22" state="hidden" r:id="rId18"/>
    <sheet name="Odour" sheetId="23" state="hidden" r:id="rId19"/>
    <sheet name="Dust " sheetId="24" state="hidden" r:id="rId20"/>
    <sheet name="Pests" sheetId="25" state="hidden" r:id="rId21"/>
    <sheet name="DfR " sheetId="26" state="hidden" r:id="rId22"/>
    <sheet name="Bioaerosols" sheetId="41" state="hidden" r:id="rId23"/>
    <sheet name="Anaerobic Digestion" sheetId="42" state="hidden" r:id="rId24"/>
  </sheets>
  <definedNames>
    <definedName name="_xlnm._FilterDatabase" localSheetId="12" hidden="1">'Decision and actions'!$E$1:$K$25</definedName>
    <definedName name="_xlnm._FilterDatabase" localSheetId="2" hidden="1">'Details &amp; Dates'!$C$11:$I$23</definedName>
    <definedName name="_xlnm._FilterDatabase" localSheetId="21" hidden="1">'DfR '!$A$13:$D$13</definedName>
    <definedName name="_xlnm._FilterDatabase" localSheetId="3" hidden="1">'Doc''s &amp; info'!$D$1:$K$36</definedName>
    <definedName name="_xlnm._FilterDatabase" localSheetId="19" hidden="1">'Dust '!$A$8:$D$8</definedName>
    <definedName name="_xlnm._FilterDatabase" localSheetId="13" hidden="1">EMS!$A$10:$D$10</definedName>
    <definedName name="_xlnm._FilterDatabase" localSheetId="16" hidden="1">'FPMP '!$A$9:$D$9</definedName>
    <definedName name="_xlnm._FilterDatabase" localSheetId="7" hidden="1">'New Besp'!#REF!</definedName>
    <definedName name="_xlnm._FilterDatabase" localSheetId="4" hidden="1">'New SRP'!$E$2:$G$2</definedName>
    <definedName name="_xlnm._FilterDatabase" localSheetId="17" hidden="1">Noise!$A$10:$D$10</definedName>
    <definedName name="_xlnm._FilterDatabase" localSheetId="18" hidden="1">Odour!$A$12:$D$12</definedName>
    <definedName name="_xlnm._FilterDatabase" localSheetId="20" hidden="1">Pests!$A$10:$D$10</definedName>
    <definedName name="_xlnm._FilterDatabase" localSheetId="15" hidden="1">'Risk Assessment'!$A$8:$D$8</definedName>
    <definedName name="_xlnm._FilterDatabase" localSheetId="10" hidden="1">Surrender!$E$2:$G$59</definedName>
    <definedName name="_xlnm._FilterDatabase" localSheetId="14" hidden="1">'TCM '!$A$10:$D$10</definedName>
    <definedName name="_xlnm._FilterDatabase" localSheetId="9" hidden="1">Transfer!$E$2:$F$2</definedName>
    <definedName name="_xlnm._FilterDatabase" localSheetId="1" hidden="1">'V5.3 Intro'!$A$11:$C$19</definedName>
    <definedName name="_xlnm._FilterDatabase" localSheetId="8" hidden="1">'Var Besp'!$E$2:$F$155</definedName>
    <definedName name="_xlnm._FilterDatabase" localSheetId="5" hidden="1">'Var SRP'!$E$2:$H$78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85" i="21" l="1"/>
  <c r="B40" i="17" s="1"/>
  <c r="C64" i="41"/>
  <c r="B46" i="17" s="1"/>
  <c r="B31" i="17"/>
  <c r="F7" i="37"/>
  <c r="F5" i="37"/>
  <c r="F3" i="37"/>
  <c r="F33" i="37"/>
  <c r="F60" i="37" s="1"/>
  <c r="E70" i="37" s="1"/>
  <c r="C78" i="34"/>
  <c r="B33" i="17" s="1"/>
  <c r="C147" i="31"/>
  <c r="B34" i="17" s="1"/>
  <c r="C67" i="40"/>
  <c r="B35" i="17" s="1"/>
  <c r="C142" i="39"/>
  <c r="B32" i="17" s="1"/>
  <c r="C59" i="36"/>
  <c r="B36" i="17" s="1"/>
  <c r="C77" i="32"/>
  <c r="B30" i="17" s="1"/>
  <c r="C36" i="25"/>
  <c r="B44" i="17" s="1"/>
  <c r="C33" i="24"/>
  <c r="B43" i="17" s="1"/>
  <c r="C38" i="23"/>
  <c r="B42" i="17" s="1"/>
  <c r="C45" i="22"/>
  <c r="B41" i="17" s="1"/>
  <c r="C55" i="20"/>
  <c r="B39" i="17" s="1"/>
  <c r="C62" i="26"/>
  <c r="B45" i="17" s="1"/>
  <c r="C23" i="19"/>
  <c r="B38" i="17" s="1"/>
  <c r="C49" i="18"/>
  <c r="B37" i="17" s="1"/>
  <c r="B36" i="3"/>
  <c r="B29" i="17" s="1"/>
  <c r="E72" i="37" l="1"/>
  <c r="E71" i="37"/>
  <c r="E65" i="37"/>
  <c r="E67" i="37" s="1"/>
  <c r="E66" i="3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tc={FB3469FE-6A93-4C12-BEB6-1D9159964C6E}</author>
  </authors>
  <commentList>
    <comment ref="A2" authorId="0" shapeId="0" xr:uid="{FB3469FE-6A93-4C12-BEB6-1D9159964C6E}">
      <text>
        <t>[Threaded comment]
Your version of Excel allows you to read this threaded comment; however, any edits to it will get removed if the file is opened in a newer version of Excel. Learn more: https://go.microsoft.com/fwlink/?linkid=870924
Comment:
    Yellow if dependant on skip logic</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tc={051FC1C1-98CD-418E-B263-7542FDCA313C}</author>
  </authors>
  <commentList>
    <comment ref="A2" authorId="0" shapeId="0" xr:uid="{051FC1C1-98CD-418E-B263-7542FDCA313C}">
      <text>
        <t>[Threaded comment]
Your version of Excel allows you to read this threaded comment; however, any edits to it will get removed if the file is opened in a newer version of Excel. Learn more: https://go.microsoft.com/fwlink/?linkid=870924
Comment:
    Yellow if dependant on skip logic</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tc={263F2849-8F8E-4C98-B693-0B923A4568D4}</author>
  </authors>
  <commentList>
    <comment ref="A2" authorId="0" shapeId="0" xr:uid="{263F2849-8F8E-4C98-B693-0B923A4568D4}">
      <text>
        <t>[Threaded comment]
Your version of Excel allows you to read this threaded comment; however, any edits to it will get removed if the file is opened in a newer version of Excel. Learn more: https://go.microsoft.com/fwlink/?linkid=870924
Comment:
    Yellow if dependant on skip logic</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tc={EC0211E7-AEB5-4B9E-B70D-2301B464EE0A}</author>
  </authors>
  <commentList>
    <comment ref="A2" authorId="0" shapeId="0" xr:uid="{EC0211E7-AEB5-4B9E-B70D-2301B464EE0A}">
      <text>
        <t>[Threaded comment]
Your version of Excel allows you to read this threaded comment; however, any edits to it will get removed if the file is opened in a newer version of Excel. Learn more: https://go.microsoft.com/fwlink/?linkid=870924
Comment:
    Yellow if dependant on skip logic</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tc={0B28C251-F329-416B-A800-07F4E9A47C77}</author>
  </authors>
  <commentList>
    <comment ref="A2" authorId="0" shapeId="0" xr:uid="{0B28C251-F329-416B-A800-07F4E9A47C77}">
      <text>
        <t>[Threaded comment]
Your version of Excel allows you to read this threaded comment; however, any edits to it will get removed if the file is opened in a newer version of Excel. Learn more: https://go.microsoft.com/fwlink/?linkid=870924
Comment:
    Yellow if dependant on skip logic</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tc={027CA90E-E094-4D92-B9D1-8F2435823EE7}</author>
  </authors>
  <commentList>
    <comment ref="A2" authorId="0" shapeId="0" xr:uid="{027CA90E-E094-4D92-B9D1-8F2435823EE7}">
      <text>
        <t>[Threaded comment]
Your version of Excel allows you to read this threaded comment; however, any edits to it will get removed if the file is opened in a newer version of Excel. Learn more: https://go.microsoft.com/fwlink/?linkid=870924
Comment:
    Yellow if dependant on skip logic</t>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tc={B91D5059-9AFC-41EF-94F4-F8D919B4DC12}</author>
  </authors>
  <commentList>
    <comment ref="A133" authorId="0" shapeId="0" xr:uid="{B91D5059-9AFC-41EF-94F4-F8D919B4DC12}">
      <text>
        <t>[Threaded comment]
Your version of Excel allows you to read this threaded comment; however, any edits to it will get removed if the file is opened in a newer version of Excel. Learn more: https://go.microsoft.com/fwlink/?linkid=870924
Comment:
    The guidance includes available water supply but I’ve not included that here as water supply is already covered in the checklist</t>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tc={A5D31927-4C66-4165-9664-6A9589F24C43}</author>
    <author>tc={3ABB21BF-7B00-4BBB-9990-C5A963EE8496}</author>
    <author>tc={BD9B2EF7-3872-4721-BBC1-86A085EEADFB}</author>
  </authors>
  <commentList>
    <comment ref="B18" authorId="0" shapeId="0" xr:uid="{A5D31927-4C66-4165-9664-6A9589F24C43}">
      <text>
        <t xml:space="preserve">[Threaded comment]
Your version of Excel allows you to read this threaded comment; however, any edits to it will get removed if the file is opened in a newer version of Excel. Learn more: https://go.microsoft.com/fwlink/?linkid=870924
Comment:
    Comment  from Julie Tate: In terms of the specific vulnerable groups I think we will have to look at this on a case-by-case basis e.g if we have a nursing home within 255m then I feel depending on the type of process we may ask them to provide a SSBRA. We could also seek the opinion of PHW if this is the case.
</t>
      </text>
    </comment>
    <comment ref="B20" authorId="1" shapeId="0" xr:uid="{3ABB21BF-7B00-4BBB-9990-C5A963EE8496}">
      <text>
        <t>[Threaded comment]
Your version of Excel allows you to read this threaded comment; however, any edits to it will get removed if the file is opened in a newer version of Excel. Learn more: https://go.microsoft.com/fwlink/?linkid=870924
Comment:
    What would screen it out? No sensitev receptors withn 250m. What else? Can we include some examples...
Reply:
    I think we could include where there are specific sensitive receptors close but outside the 250m that we may require further assessment of risk??</t>
      </text>
    </comment>
    <comment ref="D43" authorId="2" shapeId="0" xr:uid="{BD9B2EF7-3872-4721-BBC1-86A085EEADFB}">
      <text>
        <t>[Threaded comment]
Your version of Excel allows you to read this threaded comment; however, any edits to it will get removed if the file is opened in a newer version of Excel. Learn more: https://go.microsoft.com/fwlink/?linkid=870924
Comment:
    Air quality are developing detailled modelling report guidance. In the meantime we expect specialised expert to produce tier 3 assessment.</t>
      </text>
    </comment>
  </commentList>
</comments>
</file>

<file path=xl/sharedStrings.xml><?xml version="1.0" encoding="utf-8"?>
<sst xmlns="http://schemas.openxmlformats.org/spreadsheetml/2006/main" count="4646" uniqueCount="1412">
  <si>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</si>
  <si>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</si>
  <si>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</si>
  <si>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4. read each question and applicable drafting notes (in pink) carefully, as some of the questions have changed. Remember to delete the drafting notes before saving the final version to the DMS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</si>
  <si>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</si>
  <si>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</si>
  <si>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</si>
  <si>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</si>
  <si>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</si>
  <si>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t>New Bespoke Tier 2</t>
  </si>
  <si>
    <t xml:space="preserve">Select this for all new Tier 2 bespoke applications, that are not mining waste.  
</t>
  </si>
  <si>
    <t>Transfer</t>
  </si>
  <si>
    <t>Select this for all transfer applications – both full and partial.</t>
  </si>
  <si>
    <t>Application details</t>
  </si>
  <si>
    <t>PAN reference</t>
  </si>
  <si>
    <t>EPR reference</t>
  </si>
  <si>
    <t>Applicant name</t>
  </si>
  <si>
    <t>Facility name</t>
  </si>
  <si>
    <t>Area</t>
  </si>
  <si>
    <t>Operations Team</t>
  </si>
  <si>
    <t>Site officer/team leader</t>
  </si>
  <si>
    <t>Relevant dates</t>
  </si>
  <si>
    <t>Date application arrived in NRW</t>
  </si>
  <si>
    <t>Y</t>
  </si>
  <si>
    <t>Date application acknowledged</t>
  </si>
  <si>
    <t xml:space="preserve">Date not duly made (information request sent) </t>
  </si>
  <si>
    <t>Date of any additional not duly made requests</t>
  </si>
  <si>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</si>
  <si>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</si>
  <si>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</si>
  <si>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</si>
  <si>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</si>
  <si>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</si>
  <si>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</si>
  <si>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</si>
  <si>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</si>
  <si>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</si>
  <si>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</si>
  <si>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</si>
  <si>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Full transfer: Only needed if the new holder isn’t/ can’t use the existing management system.
Part Transfer: To reflect the split of activities/ those activities transferring to the proposed new holder.</t>
  </si>
  <si>
    <t>Yes</t>
  </si>
  <si>
    <t>Non technical summary</t>
  </si>
  <si>
    <t>No</t>
  </si>
  <si>
    <t xml:space="preserve">Site plan </t>
  </si>
  <si>
    <t>N/A</t>
  </si>
  <si>
    <t>Site specific risk assessment</t>
  </si>
  <si>
    <t>Part Transfer: To reflect the split of activities/ those activities transferring to the proposed new holder.</t>
  </si>
  <si>
    <t>Site condition report</t>
  </si>
  <si>
    <t>Odour management plan</t>
  </si>
  <si>
    <t>Part Transfer: Only needed if the new holder isn’t/ can’t use the existing management system.</t>
  </si>
  <si>
    <t>Waste Recovery Plan</t>
  </si>
  <si>
    <t xml:space="preserve">Fire prevention mitigation plan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</si>
  <si>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</si>
  <si>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</si>
  <si>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</si>
  <si>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</si>
  <si>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</si>
  <si>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only if applicant has been bankrupt/ insolvent</t>
  </si>
  <si>
    <t xml:space="preserve">Financial Provision information </t>
  </si>
  <si>
    <t>Surrender- site: only if FP is in place for the activity
Mining waste: only for MWO including a MWF- Hazardous Waste and CAT A Mining Waste Facilities</t>
  </si>
  <si>
    <t xml:space="preserve">Relevant conviction information </t>
  </si>
  <si>
    <t>Fee</t>
  </si>
  <si>
    <t>If it is an IED activity, has the applicant provided information to demonstrate how they will comply with the relevant limits and therefore be able to remain as a waste facility?</t>
  </si>
  <si>
    <t xml:space="preserve">Evidence to support basic surrender </t>
  </si>
  <si>
    <t>Evidence to support low risk surrender</t>
  </si>
  <si>
    <t>Evidence to support non-operational surrender</t>
  </si>
  <si>
    <t>Evidence to support full/normal surrender</t>
  </si>
  <si>
    <t>Site closure/ surrender report</t>
  </si>
  <si>
    <t>Report on ‘steps taken to avoid pollution/ return the site to satisfactory sate’.</t>
  </si>
  <si>
    <t>Site plan showing area being surrendered</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</si>
  <si>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</si>
  <si>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</si>
  <si>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</si>
  <si>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</si>
  <si>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Qu #</t>
  </si>
  <si>
    <t>Action</t>
  </si>
  <si>
    <t>Comments</t>
  </si>
  <si>
    <r>
      <t xml:space="preserve">Registered companies only.
</t>
    </r>
    <r>
      <rPr>
        <sz val="11"/>
        <color theme="1"/>
        <rFont val="Arial"/>
        <family val="2"/>
      </rPr>
      <t>Is it registered and active on Companies House?</t>
    </r>
  </si>
  <si>
    <t>Date checked:</t>
  </si>
  <si>
    <t>Is the applicant a legal person as per definition of ‘operator’?</t>
  </si>
  <si>
    <t>Percentage of form incomplete</t>
  </si>
  <si>
    <t>Where over 25% of responses are no, the form is regarded as incomplete</t>
  </si>
  <si>
    <t>Comments/ Document Ref. if given</t>
  </si>
  <si>
    <t>n/a if no pre-app has been detailed by the applicant</t>
  </si>
  <si>
    <t xml:space="preserve">Pre-application record found in DMS? </t>
  </si>
  <si>
    <t>not needed for mobile plant</t>
  </si>
  <si>
    <t>Financial provision will be required if insolvent/bankrupt, or depending on activity type.</t>
  </si>
  <si>
    <t>Answer:
•	Yes - if the criteria applies and the site is within the relevant distance, 
•	No – if the criteria applies but the site is not within relevant distance, 
•	N/A – if the criteria isn’t relevant to the rule set(s) you’re determining.</t>
  </si>
  <si>
    <t>Only check those designations relevant to the rule set(s) applied for.  Check whether the permit area is within relevant distance to all relevant criteria.  Use the MyMap report and carry out all required manual checks too, for things the report doesn’t pick up.
If there are any other criteria relevant to the rule set you’re dealing with that aren’t included in the table below, add them in the blank columns.</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</si>
  <si>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</si>
  <si>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</si>
  <si>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</si>
  <si>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</si>
  <si>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</si>
  <si>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</si>
  <si>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</si>
  <si>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</si>
  <si>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</si>
  <si>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</si>
  <si>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</si>
  <si>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</si>
  <si>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</si>
  <si>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</si>
  <si>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</si>
  <si>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</si>
  <si>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</si>
  <si>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</si>
  <si>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</si>
  <si>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</si>
  <si>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</si>
  <si>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</si>
  <si>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</si>
  <si>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</si>
  <si>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</si>
  <si>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</si>
  <si>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</si>
  <si>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</si>
  <si>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</si>
  <si>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</si>
  <si>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Notes</t>
  </si>
  <si>
    <r>
      <t>Yes:</t>
    </r>
    <r>
      <rPr>
        <sz val="11"/>
        <color theme="1"/>
        <rFont val="Arial"/>
        <family val="2"/>
      </rPr>
      <t xml:space="preserve"> go to Q2</t>
    </r>
    <r>
      <rPr>
        <b/>
        <sz val="11"/>
        <color theme="1"/>
        <rFont val="Arial"/>
        <family val="2"/>
      </rPr>
      <t xml:space="preserve">
No: </t>
    </r>
    <r>
      <rPr>
        <sz val="11"/>
        <color theme="1"/>
        <rFont val="Arial"/>
        <family val="2"/>
      </rPr>
      <t>go to Q3</t>
    </r>
  </si>
  <si>
    <t>If this date is in the past we cannot retrospectively issue a transfer. If the date is in the future- check if this is a legal or date, or just 2 months from submission</t>
  </si>
  <si>
    <t xml:space="preserve">Additional Checks - confirming the surrender ‘type’ </t>
  </si>
  <si>
    <t>Q</t>
  </si>
  <si>
    <t>Has the operator indicated it is low risk surrender?</t>
  </si>
  <si>
    <t>Does the evidence provided meet the definition/ requirements of low risk surrender?</t>
  </si>
  <si>
    <t>Has the applicant indicated it’s a basic surrender?</t>
  </si>
  <si>
    <r>
      <t>Yes:</t>
    </r>
    <r>
      <rPr>
        <sz val="11"/>
        <color theme="1"/>
        <rFont val="Arial"/>
        <family val="2"/>
      </rPr>
      <t xml:space="preserve"> go to Q4</t>
    </r>
    <r>
      <rPr>
        <b/>
        <sz val="11"/>
        <color theme="1"/>
        <rFont val="Arial"/>
        <family val="2"/>
      </rPr>
      <t xml:space="preserve">
No: </t>
    </r>
    <r>
      <rPr>
        <sz val="11"/>
        <color theme="1"/>
        <rFont val="Arial"/>
        <family val="2"/>
      </rPr>
      <t>go to Q5</t>
    </r>
  </si>
  <si>
    <r>
      <t xml:space="preserve">Does the permit type </t>
    </r>
    <r>
      <rPr>
        <b/>
        <sz val="11"/>
        <color theme="1"/>
        <rFont val="Arial"/>
        <family val="2"/>
      </rPr>
      <t xml:space="preserve">and </t>
    </r>
    <r>
      <rPr>
        <sz val="11"/>
        <color theme="1"/>
        <rFont val="Arial"/>
        <family val="2"/>
      </rPr>
      <t>evidence provided meet the definition/ requirements of basic surrender?</t>
    </r>
  </si>
  <si>
    <t>Has the applicant indicated it’s a ‘non-operational’ surrender?</t>
  </si>
  <si>
    <r>
      <t>Yes:</t>
    </r>
    <r>
      <rPr>
        <sz val="11"/>
        <color theme="1"/>
        <rFont val="Arial"/>
        <family val="2"/>
      </rPr>
      <t xml:space="preserve"> go to Q6</t>
    </r>
    <r>
      <rPr>
        <b/>
        <sz val="11"/>
        <color theme="1"/>
        <rFont val="Arial"/>
        <family val="2"/>
      </rPr>
      <t xml:space="preserve">
No: </t>
    </r>
    <r>
      <rPr>
        <sz val="11"/>
        <color theme="1"/>
        <rFont val="Arial"/>
        <family val="2"/>
      </rPr>
      <t>go to Q7</t>
    </r>
  </si>
  <si>
    <t>Does the evidence provided meet the definition/ requirements of a ‘non-operational’ surrender?</t>
  </si>
  <si>
    <t>Has the operator indicated it’s a ‘normal/ full’ surrender?</t>
  </si>
  <si>
    <r>
      <t>Yes:</t>
    </r>
    <r>
      <rPr>
        <sz val="11"/>
        <color theme="1"/>
        <rFont val="Arial"/>
        <family val="2"/>
      </rPr>
      <t xml:space="preserve"> go to Q8</t>
    </r>
    <r>
      <rPr>
        <b/>
        <sz val="11"/>
        <color theme="1"/>
        <rFont val="Arial"/>
        <family val="2"/>
      </rPr>
      <t xml:space="preserve">
No: </t>
    </r>
    <r>
      <rPr>
        <sz val="11"/>
        <color theme="1"/>
        <rFont val="Arial"/>
        <family val="2"/>
      </rPr>
      <t>go to Q9</t>
    </r>
  </si>
  <si>
    <t>Does the surrender (based on permit type and evidence) need to be treated as a normal/ full surrender?</t>
  </si>
  <si>
    <t>Consider whether the operator has chosen the wrong surrender type.</t>
  </si>
  <si>
    <t>Decision and actions required</t>
  </si>
  <si>
    <t>New SRP</t>
  </si>
  <si>
    <t>Date</t>
  </si>
  <si>
    <t>Are all relevant documents present and do they appear to cover the right information?</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</si>
  <si>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</si>
  <si>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</si>
  <si>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</si>
  <si>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</si>
  <si>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</si>
  <si>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</si>
  <si>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</si>
  <si>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</si>
  <si>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</si>
  <si>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</si>
  <si>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Only for HPI sites</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</si>
  <si>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</si>
  <si>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</si>
  <si>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</si>
  <si>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</si>
  <si>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</si>
  <si>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</si>
  <si>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</si>
  <si>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</si>
  <si>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</si>
  <si>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</si>
  <si>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</si>
  <si>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</si>
  <si>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</si>
  <si>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</si>
  <si>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</si>
  <si>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</si>
  <si>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</si>
  <si>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</si>
  <si>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</si>
  <si>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</si>
  <si>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</si>
  <si>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</si>
  <si>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</si>
  <si>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</si>
  <si>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It should also meet the guidance as set out in the application form and form guidance.</t>
  </si>
  <si>
    <t xml:space="preserve">Including where relevant; activities, drainage, sensitive receptors </t>
  </si>
  <si>
    <t>As above</t>
  </si>
  <si>
    <t>Operations</t>
  </si>
  <si>
    <t xml:space="preserve">Does it contain information on how to avoid or minimise environmental risk an impact of the normal running operations
</t>
  </si>
  <si>
    <t>Should also be included in the site-specific risk assessment and supporting documents
This information should be consistent across all application documents; if there is any confusion the application should not be duly made.</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</si>
  <si>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</si>
  <si>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</si>
  <si>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</si>
  <si>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</si>
  <si>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</si>
  <si>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</si>
  <si>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</si>
  <si>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</si>
  <si>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</si>
  <si>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</si>
  <si>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</si>
  <si>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</si>
  <si>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</si>
  <si>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</si>
  <si>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</si>
  <si>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</si>
  <si>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</si>
  <si>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</si>
  <si>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</si>
  <si>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</si>
  <si>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</si>
  <si>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</si>
  <si>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Should also be included in the site-specific risk assessment and supporting documents</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</si>
  <si>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</si>
  <si>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</si>
  <si>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</si>
  <si>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</si>
  <si>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</si>
  <si>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</si>
  <si>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Should also be included in supporting management plans such as odour, noise &amp; vibration and pests etc.</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</si>
  <si>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</si>
  <si>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</si>
  <si>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</si>
  <si>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</si>
  <si>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Should also be included in the site-specific risk assessment and relevant supporting documents
based on our assessment:
risk low- in EMS/RA
risk high- separate management plan and see relevant tab</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</si>
  <si>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</si>
  <si>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</si>
  <si>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</si>
  <si>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</si>
  <si>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</si>
  <si>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</si>
  <si>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</si>
  <si>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</si>
  <si>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</si>
  <si>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</si>
  <si>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</si>
  <si>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</si>
  <si>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</si>
  <si>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</si>
  <si>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</si>
  <si>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</si>
  <si>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</si>
  <si>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</si>
  <si>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</si>
  <si>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</si>
  <si>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</si>
  <si>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</si>
  <si>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</si>
  <si>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</si>
  <si>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</si>
  <si>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</si>
  <si>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</si>
  <si>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</si>
  <si>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</si>
  <si>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</si>
  <si>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</si>
  <si>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</si>
  <si>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</si>
  <si>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</si>
  <si>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</si>
  <si>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</si>
  <si>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</si>
  <si>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</si>
  <si>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</si>
  <si>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</si>
  <si>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</si>
  <si>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</si>
  <si>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</si>
  <si>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</si>
  <si>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</si>
  <si>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</si>
  <si>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</si>
  <si>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</si>
  <si>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</si>
  <si>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</si>
  <si>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</si>
  <si>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</si>
  <si>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</si>
  <si>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</si>
  <si>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</si>
  <si>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</si>
  <si>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</si>
  <si>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</si>
  <si>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</si>
  <si>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</si>
  <si>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k. Bioaerosols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</si>
  <si>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</si>
  <si>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</si>
  <si>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</si>
  <si>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</si>
  <si>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</si>
  <si>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</si>
  <si>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</si>
  <si>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</si>
  <si>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</si>
  <si>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</si>
  <si>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</si>
  <si>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</si>
  <si>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</si>
  <si>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</si>
  <si>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Is the FPMP produced in accordance with NRW guidance?</t>
  </si>
  <si>
    <t>The amount and type of waste received daily and how it is managed.</t>
  </si>
  <si>
    <r>
      <t xml:space="preserve">If information is not included, application needs to be </t>
    </r>
    <r>
      <rPr>
        <b/>
        <i/>
        <sz val="11"/>
        <color rgb="FFFF00FF"/>
        <rFont val="Arial"/>
        <family val="2"/>
      </rPr>
      <t>not</t>
    </r>
    <r>
      <rPr>
        <i/>
        <sz val="11"/>
        <color rgb="FFFF00FF"/>
        <rFont val="Arial"/>
        <family val="2"/>
      </rPr>
      <t xml:space="preserve"> duly made.</t>
    </r>
  </si>
  <si>
    <t>Maximum size of any waste stockpile - including length, width and depth</t>
  </si>
  <si>
    <t>Does the FPMP consider the location of the site in relation to these receptors, i.e. if site is next to motorway has it considered impact to this?</t>
  </si>
  <si>
    <r>
      <t xml:space="preserve">If site plan not included in FPMP, application needs to be </t>
    </r>
    <r>
      <rPr>
        <b/>
        <i/>
        <sz val="11"/>
        <color rgb="FFFF00FF"/>
        <rFont val="Arial"/>
        <family val="2"/>
      </rPr>
      <t>not</t>
    </r>
    <r>
      <rPr>
        <i/>
        <sz val="11"/>
        <color rgb="FFFF00FF"/>
        <rFont val="Arial"/>
        <family val="2"/>
      </rPr>
      <t xml:space="preserve"> duly made.</t>
    </r>
  </si>
  <si>
    <t xml:space="preserve">location of hydrants and water supplies   </t>
  </si>
  <si>
    <t>areas of natural and unmade ground</t>
  </si>
  <si>
    <r>
      <t xml:space="preserve">If site plan does not include the sensitive receptors identified in accordance with the Environmental Risk Assessment and the My Map screening report, the application needs to be </t>
    </r>
    <r>
      <rPr>
        <b/>
        <i/>
        <sz val="11"/>
        <color rgb="FFFF00FF"/>
        <rFont val="Arial"/>
        <family val="2"/>
      </rPr>
      <t>not</t>
    </r>
    <r>
      <rPr>
        <i/>
        <sz val="11"/>
        <color rgb="FFFF00FF"/>
        <rFont val="Arial"/>
        <family val="2"/>
      </rPr>
      <t xml:space="preserve"> duly made.</t>
    </r>
  </si>
  <si>
    <t>Does the FPMP include a list, as per the guidance?</t>
  </si>
  <si>
    <t>Does the FPMP include how they are reducing the risk of fire occurring within the bales?</t>
  </si>
  <si>
    <t xml:space="preserve">Have they included general principals on fire prevention and mitigation?  </t>
  </si>
  <si>
    <t xml:space="preserve">Does the FPMP include how containers will be moved? </t>
  </si>
  <si>
    <t>Does the FPMP include monitoring that will be carried out?</t>
  </si>
  <si>
    <t>Does the FPMP explain what indicators will be used in relation to temperature and moisture content and what action will be taken in relation to these?</t>
  </si>
  <si>
    <t>Does the FPMP include how they will detect fire in early stages?</t>
  </si>
  <si>
    <t>If a fire suppression system is proposed, does the FPMP include what type of system it is?</t>
  </si>
  <si>
    <t>Does the FPMP include heavy mobile plant available to move waste?</t>
  </si>
  <si>
    <t>Does the FPMP include the suitability of the heavy plant?</t>
  </si>
  <si>
    <t>Are trained staff available to move waste?</t>
  </si>
  <si>
    <t>Has amount of water required for largest stack been calculated?</t>
  </si>
  <si>
    <r>
      <t xml:space="preserve">If FPMP does not include this it is likely that it needs to be </t>
    </r>
    <r>
      <rPr>
        <b/>
        <i/>
        <sz val="11"/>
        <color rgb="FFFF00FF"/>
        <rFont val="Arial"/>
        <family val="2"/>
      </rPr>
      <t>not</t>
    </r>
    <r>
      <rPr>
        <i/>
        <sz val="11"/>
        <color rgb="FFFF00FF"/>
        <rFont val="Arial"/>
        <family val="2"/>
      </rPr>
      <t xml:space="preserve"> duly made, but discuss with mentor.</t>
    </r>
  </si>
  <si>
    <r>
      <t xml:space="preserve">If info not included or FPMP relies on FRS to bring water it is likely that it needs to be </t>
    </r>
    <r>
      <rPr>
        <b/>
        <i/>
        <sz val="11"/>
        <color rgb="FFFF00FF"/>
        <rFont val="Arial"/>
        <family val="2"/>
      </rPr>
      <t>not</t>
    </r>
    <r>
      <rPr>
        <i/>
        <sz val="11"/>
        <color rgb="FFFF00FF"/>
        <rFont val="Arial"/>
        <family val="2"/>
      </rPr>
      <t xml:space="preserve"> duly made, but discuss with mentor.</t>
    </r>
  </si>
  <si>
    <t xml:space="preserve">If using alternative sources (i.e. river) has information been included to support that this is a reliable source? </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</si>
  <si>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</si>
  <si>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</si>
  <si>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</si>
  <si>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</si>
  <si>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Does the FPMP include a quarantine area?</t>
  </si>
  <si>
    <t>Does it include separation distances?</t>
  </si>
  <si>
    <t>Does it state how much waste it can contain?</t>
  </si>
  <si>
    <t>Is the quarantine area within the permitted boundary?</t>
  </si>
  <si>
    <t>Does the FPMP include contingency measures during and after a fire? i.e. diverting waste, notifying those who may be affected</t>
  </si>
  <si>
    <t>Does the FPMP include how the site will be cleared and decontaminated?</t>
  </si>
  <si>
    <t>Does the FPMP include when it will be reviewed?</t>
  </si>
  <si>
    <t>Noise Impact Assessment and Management Plan</t>
  </si>
  <si>
    <t>Noise impact assessments involving calculations or modelling</t>
  </si>
  <si>
    <t>NIA</t>
  </si>
  <si>
    <t>Has the NIA report been produced in line with BS4142?</t>
  </si>
  <si>
    <t>If not produced in line with BS4142 likely needs to be not duly made and returned, but discuss with noise lead.</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</si>
  <si>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</si>
  <si>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</si>
  <si>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</si>
  <si>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</si>
  <si>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</si>
  <si>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</si>
  <si>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</si>
  <si>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</si>
  <si>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</si>
  <si>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If no weather data is provided, and / or if no data is provided on wind speed or wind direction - not duly made</t>
  </si>
  <si>
    <t>Date(s) and time(s) of measurements.</t>
  </si>
  <si>
    <t xml:space="preserve">Sound levels and method of determination for:
- residual
- ambient
- specific </t>
  </si>
  <si>
    <t>If ambient and residual sound could not be measured (e.g. non-operational site), the specific may have been modelled / calculated. Where residual and ambient have been measured the difference must be greater than 3dB. If not a combination of measurements and calculation / modelling may be used. Justification for the method used should be included.</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</si>
  <si>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</si>
  <si>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</si>
  <si>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</si>
  <si>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</si>
  <si>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</si>
  <si>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</si>
  <si>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</si>
  <si>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</si>
  <si>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</si>
  <si>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If noise from the existing site (before changes) has been considered as part of the background or the residual sound levels, the application should be not duly made.</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</si>
  <si>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</si>
  <si>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</si>
  <si>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</si>
  <si>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</si>
  <si>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</si>
  <si>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</si>
  <si>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See guidance linked above</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</si>
  <si>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</si>
  <si>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</si>
  <si>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</si>
  <si>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</si>
  <si>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</si>
  <si>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</si>
  <si>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</si>
  <si>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</si>
  <si>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</si>
  <si>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</si>
  <si>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</si>
  <si>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</si>
  <si>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</si>
  <si>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</si>
  <si>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</si>
  <si>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</si>
  <si>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</si>
  <si>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</si>
  <si>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r>
      <t xml:space="preserve">It is expected that the answer to this is 'no' but if modelling has been provided then you should seek advice from senior permitting colleagues and AQMARAT prior to duly making. This would be to  ensure we have everything we require prior to duly making. 
</t>
    </r>
    <r>
      <rPr>
        <b/>
        <i/>
        <sz val="11"/>
        <color rgb="FFFF33CC"/>
        <rFont val="Arial"/>
        <family val="2"/>
      </rPr>
      <t xml:space="preserve">TEMPORARY MEASURE - the work Tech Leads is doing on duly making modelling standard should be able to be fed into this going forward. </t>
    </r>
    <r>
      <rPr>
        <i/>
        <sz val="11"/>
        <color rgb="FFFF33CC"/>
        <rFont val="Arial"/>
        <family val="2"/>
      </rPr>
      <t xml:space="preserve">
If the answer is no then mark as "n/a" and complete the rest of this checklist. Seek advice from your mentor if required. </t>
    </r>
  </si>
  <si>
    <t>Site Overview</t>
  </si>
  <si>
    <t>Does the OMP provide an overview of site operations?</t>
  </si>
  <si>
    <r>
      <rPr>
        <i/>
        <sz val="11"/>
        <color rgb="FFFF33CC"/>
        <rFont val="Arial"/>
        <family val="2"/>
      </rPr>
      <t>Do the operating hours match those of the other application documents. If is not site specific and should not be duly made.</t>
    </r>
    <r>
      <rPr>
        <b/>
        <i/>
        <sz val="11"/>
        <color rgb="FFFF33CC"/>
        <rFont val="Arial"/>
        <family val="2"/>
      </rPr>
      <t xml:space="preserve"> </t>
    </r>
  </si>
  <si>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</si>
  <si>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</si>
  <si>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</si>
  <si>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</si>
  <si>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</si>
  <si>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</si>
  <si>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</si>
  <si>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r>
      <t xml:space="preserve">Does the site setting match our own screening (e.g. does it mention all receptors, protected sites, an if not it is not site specific and should </t>
    </r>
    <r>
      <rPr>
        <i/>
        <u/>
        <sz val="11"/>
        <color rgb="FFFF33CC"/>
        <rFont val="Arial"/>
        <family val="2"/>
      </rPr>
      <t>NOT</t>
    </r>
    <r>
      <rPr>
        <i/>
        <sz val="11"/>
        <color rgb="FFFF33CC"/>
        <rFont val="Arial"/>
        <family val="2"/>
      </rPr>
      <t xml:space="preserve"> be duly made. </t>
    </r>
  </si>
  <si>
    <t>b) Does the OMP contain a site layout plan/s that demonstrates the following:
i) North arrow</t>
  </si>
  <si>
    <t xml:space="preserve">If not it is not the site plan does not provide suitable information and therefore should NOT be duly made. </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</si>
  <si>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</si>
  <si>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</si>
  <si>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</si>
  <si>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</si>
  <si>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</si>
  <si>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</si>
  <si>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</si>
  <si>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</si>
  <si>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</si>
  <si>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</si>
  <si>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For a lot of sites this could include but is not limited to: waste acceptance processes, isolation of wastes, removal of wastes and of turnaround or storage time for odorous wastes. This should include an outline of how they would they have considered / preplanned for possible odour incidents
For Biowaste Treatment consider Section 5, Section 6, Section 8, Section 10.2 (Table 6) to see if a breadth of measures are mentioned some of these sections focus on management of the composting process to prevent odours, section 8 looks at more odour treatments like biofilters and scrubbers, finally section 10.2 is a troubleshooting section which is pretty good for our odour management plans as its set up in a manner which identifies odour source, corrective actions and then what the preventative actions are going forward. 
If not then it is not complete (i.e., obvious omissions) it should not be duly made.</t>
  </si>
  <si>
    <t xml:space="preserve">Monitoring of Odour Emissions </t>
  </si>
  <si>
    <t>Does the OMP outline how odour emissions are detected during day to day operation? Do the monitoring methods appear to cover all potential sources of odour?</t>
  </si>
  <si>
    <t>If not then it is not complete and should not be duly made</t>
  </si>
  <si>
    <t>Complaints Procedure</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</si>
  <si>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</si>
  <si>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</si>
  <si>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</si>
  <si>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</si>
  <si>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</si>
  <si>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</si>
  <si>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</si>
  <si>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</si>
  <si>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r>
      <rPr>
        <i/>
        <sz val="11"/>
        <color rgb="FFFF33CC"/>
        <rFont val="Arial"/>
        <family val="2"/>
      </rPr>
      <t xml:space="preserve">Do the operating hours match those of the other application documents. It is not site specific and should </t>
    </r>
    <r>
      <rPr>
        <i/>
        <u/>
        <sz val="11"/>
        <color rgb="FFFF33CC"/>
        <rFont val="Arial"/>
        <family val="2"/>
      </rPr>
      <t>not</t>
    </r>
    <r>
      <rPr>
        <i/>
        <sz val="11"/>
        <color rgb="FFFF33CC"/>
        <rFont val="Arial"/>
        <family val="2"/>
      </rPr>
      <t xml:space="preserve"> be duly made.</t>
    </r>
    <r>
      <rPr>
        <b/>
        <i/>
        <sz val="11"/>
        <color rgb="FFFF33CC"/>
        <rFont val="Arial"/>
        <family val="2"/>
      </rPr>
      <t xml:space="preserve"> </t>
    </r>
  </si>
  <si>
    <t xml:space="preserve">Does the DEMP include key details:
a) operating hours </t>
  </si>
  <si>
    <t>Site Setting and Site Plan</t>
  </si>
  <si>
    <t xml:space="preserve">a) Does the DEMP provide an description of the site location and does this identify key receptors and designations?
</t>
  </si>
  <si>
    <r>
      <t xml:space="preserve">Does the site setting match our own screening (e.g. does it mention all receptors, protected sites, and  AQMAs for PM10) if not it is not site specific and should </t>
    </r>
    <r>
      <rPr>
        <i/>
        <u/>
        <sz val="11"/>
        <color rgb="FFFF33CC"/>
        <rFont val="Arial"/>
        <family val="2"/>
      </rPr>
      <t>not</t>
    </r>
    <r>
      <rPr>
        <i/>
        <sz val="11"/>
        <color rgb="FFFF33CC"/>
        <rFont val="Arial"/>
        <family val="2"/>
      </rPr>
      <t xml:space="preserve"> be duly made. 
You should consider: 
 - in or within 2km of AQMA
 -  500m of sensitive receptor home,  school, hospital etc
 - other dust sources (local)</t>
    </r>
  </si>
  <si>
    <t>b) Does the DEMP contain a site layout plan/s that demonstrates the following:
North arrow</t>
  </si>
  <si>
    <r>
      <t xml:space="preserve">If not it is not the site plan does not provide suitable information and therefore should </t>
    </r>
    <r>
      <rPr>
        <i/>
        <u/>
        <sz val="11"/>
        <color rgb="FFFF33CC"/>
        <rFont val="Arial"/>
        <family val="2"/>
      </rPr>
      <t>not</t>
    </r>
    <r>
      <rPr>
        <i/>
        <sz val="11"/>
        <color rgb="FFFF33CC"/>
        <rFont val="Arial"/>
        <family val="2"/>
      </rPr>
      <t xml:space="preserve"> be duly made. </t>
    </r>
  </si>
  <si>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</si>
  <si>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</si>
  <si>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</si>
  <si>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</si>
  <si>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</si>
  <si>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</si>
  <si>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</si>
  <si>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</si>
  <si>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r>
      <t xml:space="preserve">If not then the DEMP is incomplete as it does not consider all dusty activities or waste and we do not have all the information required to start our assessment. Therefore should </t>
    </r>
    <r>
      <rPr>
        <i/>
        <u/>
        <sz val="11"/>
        <color rgb="FFFF33CC"/>
        <rFont val="Arial"/>
        <family val="2"/>
      </rPr>
      <t>not</t>
    </r>
    <r>
      <rPr>
        <i/>
        <sz val="11"/>
        <color rgb="FFFF33CC"/>
        <rFont val="Arial"/>
        <family val="2"/>
      </rPr>
      <t xml:space="preserve"> be duly made. </t>
    </r>
  </si>
  <si>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</si>
  <si>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</si>
  <si>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r>
      <t xml:space="preserve">Are mitigation / control measures outlined for all sources of dust identified in the DEMP and Risk Assessment. If not the DEMP is not Site Specific and should </t>
    </r>
    <r>
      <rPr>
        <i/>
        <u/>
        <sz val="11"/>
        <color rgb="FFFF33CC"/>
        <rFont val="Arial"/>
        <family val="2"/>
      </rPr>
      <t>not</t>
    </r>
    <r>
      <rPr>
        <i/>
        <sz val="11"/>
        <color rgb="FFFF33CC"/>
        <rFont val="Arial"/>
        <family val="2"/>
      </rPr>
      <t xml:space="preserve"> be duly made. </t>
    </r>
  </si>
  <si>
    <t xml:space="preserve">Monitoring Dust Emissions and Weather Conditions </t>
  </si>
  <si>
    <t>a) visual monitoring and how dust emissions are detected</t>
  </si>
  <si>
    <r>
      <t xml:space="preserve">We would expect all sites to have some kind of formal visual monitoring inspection and designated points should be outlined in the DEMP that considers the site boundary and the duty activities. If not this should </t>
    </r>
    <r>
      <rPr>
        <i/>
        <u/>
        <sz val="11"/>
        <color rgb="FFFF33CC"/>
        <rFont val="Arial"/>
        <family val="2"/>
      </rPr>
      <t>not</t>
    </r>
    <r>
      <rPr>
        <i/>
        <sz val="11"/>
        <color rgb="FFFF33CC"/>
        <rFont val="Arial"/>
        <family val="2"/>
      </rPr>
      <t xml:space="preserve"> be duly made. </t>
    </r>
  </si>
  <si>
    <t>b) How they will monitor the weather conditions</t>
  </si>
  <si>
    <t xml:space="preserve">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t>
  </si>
  <si>
    <r>
      <t xml:space="preserve">If not then it is not complete and should </t>
    </r>
    <r>
      <rPr>
        <i/>
        <u/>
        <sz val="11"/>
        <color rgb="FFFF33CC"/>
        <rFont val="Arial"/>
        <family val="2"/>
      </rPr>
      <t>not</t>
    </r>
    <r>
      <rPr>
        <i/>
        <sz val="11"/>
        <color rgb="FFFF33CC"/>
        <rFont val="Arial"/>
        <family val="2"/>
      </rPr>
      <t xml:space="preserve"> be duly made</t>
    </r>
  </si>
  <si>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</si>
  <si>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</si>
  <si>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</si>
  <si>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</si>
  <si>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</si>
  <si>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</si>
  <si>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</si>
  <si>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</si>
  <si>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</si>
  <si>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</si>
  <si>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</si>
  <si>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r>
      <t xml:space="preserve">Does the site setting match our own screening  if not it is not site specific and should </t>
    </r>
    <r>
      <rPr>
        <i/>
        <u/>
        <sz val="11"/>
        <color rgb="FFFF33CC"/>
        <rFont val="Arial"/>
        <family val="2"/>
      </rPr>
      <t>NOT</t>
    </r>
    <r>
      <rPr>
        <i/>
        <sz val="11"/>
        <color rgb="FFFF33CC"/>
        <rFont val="Arial"/>
        <family val="2"/>
      </rPr>
      <t xml:space="preserve"> be duly made. </t>
    </r>
  </si>
  <si>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</si>
  <si>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</si>
  <si>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</si>
  <si>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</si>
  <si>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</si>
  <si>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</si>
  <si>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</si>
  <si>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</si>
  <si>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</si>
  <si>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t xml:space="preserve">If not then the PMP is incomplete as it does not consider all activities or waste and we do not have all the information required to start our assessment. Therefore should NOT be duly made. </t>
  </si>
  <si>
    <r>
      <t xml:space="preserve">Wider contents:
</t>
    </r>
    <r>
      <rPr>
        <sz val="11"/>
        <color theme="1"/>
        <rFont val="Arial"/>
        <family val="2"/>
      </rPr>
      <t xml:space="preserve">
Does the PMP include sections that discuss the following:</t>
    </r>
  </si>
  <si>
    <t xml:space="preserve"> a) monitoring and how pests are detected</t>
  </si>
  <si>
    <t xml:space="preserve">We would expect all sites to have some kind of formal visual monitoring inspection and designated points should be outlined in the PMP that considers the site boundary and the activities. If not this should NOT be duly made. </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</si>
  <si>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</si>
  <si>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 xml:space="preserve">Are mitigation / control measures outlined for all sources identified in the PMP and Risk Assessment. If not the PMP is not Site Specific and should not be duly made. </t>
  </si>
  <si>
    <t>c) how they will handle complaints and the how they will respond</t>
  </si>
  <si>
    <t xml:space="preserve">If not then the PMP is not duly made. </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</si>
  <si>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</si>
  <si>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</si>
  <si>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</si>
  <si>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</si>
  <si>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</si>
  <si>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</si>
  <si>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</si>
  <si>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</si>
  <si>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</si>
  <si>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</si>
  <si>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</si>
  <si>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</si>
  <si>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</si>
  <si>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</si>
  <si>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</si>
  <si>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</si>
  <si>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</si>
  <si>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</si>
  <si>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</si>
  <si>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</si>
  <si>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</si>
  <si>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</si>
  <si>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</si>
  <si>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</si>
  <si>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</si>
  <si>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</si>
  <si>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</si>
  <si>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</si>
  <si>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</si>
  <si>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</si>
  <si>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</si>
  <si>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</si>
  <si>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</si>
  <si>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</si>
  <si>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</si>
  <si>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</si>
  <si>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</si>
  <si>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</si>
  <si>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</si>
  <si>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</si>
  <si>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</si>
  <si>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</si>
  <si>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</si>
  <si>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</si>
  <si>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</si>
  <si>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</si>
  <si>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</si>
  <si>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</si>
  <si>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</si>
  <si>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</si>
  <si>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</si>
  <si>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</si>
  <si>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</si>
  <si>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</si>
  <si>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</si>
  <si>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</si>
  <si>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</si>
  <si>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</si>
  <si>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</si>
  <si>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</si>
  <si>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</si>
  <si>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</si>
  <si>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</si>
  <si>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</si>
  <si>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</si>
  <si>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</si>
  <si>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</si>
  <si>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</si>
  <si>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</si>
  <si>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</si>
  <si>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</si>
  <si>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</si>
  <si>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</si>
  <si>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</si>
  <si>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</si>
  <si>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</si>
  <si>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</si>
  <si>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</si>
  <si>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</si>
  <si>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</si>
  <si>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</si>
  <si>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</si>
  <si>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Total time recording</t>
  </si>
  <si>
    <t>j. flooding</t>
  </si>
  <si>
    <t>k. protected habitats/species and section 6/7 species</t>
  </si>
  <si>
    <t>l. historic items (ancient monuments, historic sites etc.)</t>
  </si>
  <si>
    <t>m. source protection zones/aquifers</t>
  </si>
  <si>
    <t>This applies to all new bespoke permits and variations. If the permit is a normal variation, only the relevant parts of the EMS should be updated by the operator and assessed.</t>
  </si>
  <si>
    <t xml:space="preserve">If yes, a DEMP is required, and the dust tab should be completed. 
If no, a DEMP is not required and you do not need to complete the dust tab, and the answer should be marked as "n/a". </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</si>
  <si>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</si>
  <si>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</si>
  <si>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 xml:space="preserve">If yes, an OMP is required, and the odour tab should be completed. 
If no, an OMP is not required and you do not need to complete the odour tab, and the answer should be marked as "n/a". </t>
  </si>
  <si>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</si>
  <si>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</si>
  <si>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</si>
  <si>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</si>
  <si>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Use the qualitative noise screening tool to help guide your decision.
If yes, a NIA is required, and the noise tab should be completed. 
If no, a NIA is not required and you do not need to complete the noise tab, and the answer should be marked as "n/a". 
NIA and NMP is required if the variation application increases the risk of noise, e.g.:
- additional noisy plant
- increasing activities outside
- operating at night</t>
  </si>
  <si>
    <t>Fire:
Is this a new bespoke permit application, that includes the acceptance and storage of combustible waste?</t>
  </si>
  <si>
    <r>
      <t xml:space="preserve">Yes - FPMP </t>
    </r>
    <r>
      <rPr>
        <b/>
        <i/>
        <sz val="11"/>
        <color rgb="FFFF33CC"/>
        <rFont val="Arial"/>
        <family val="2"/>
      </rPr>
      <t>is</t>
    </r>
    <r>
      <rPr>
        <i/>
        <sz val="11"/>
        <color rgb="FFFF33CC"/>
        <rFont val="Arial"/>
        <family val="2"/>
      </rPr>
      <t xml:space="preserve"> required and the FPMP tab must be completed.  
No - mark as N/A</t>
    </r>
  </si>
  <si>
    <r>
      <t xml:space="preserve">Yes - FPMP is </t>
    </r>
    <r>
      <rPr>
        <b/>
        <i/>
        <sz val="11"/>
        <color rgb="FFFF33CC"/>
        <rFont val="Arial"/>
        <family val="2"/>
      </rPr>
      <t xml:space="preserve">not </t>
    </r>
    <r>
      <rPr>
        <i/>
        <sz val="11"/>
        <color rgb="FFFF33CC"/>
        <rFont val="Arial"/>
        <family val="2"/>
      </rPr>
      <t>required. BUT applicant must provide written confirmation of the following: increase in annual throughput only, storage of combustible material referenced in the guidance will not increase from current levels and the measures used to manage current storage levels (at any one time limits) meet the standards in the guidance.
IMPORTANT: All sections in FPMPs for variations will not necessarily need to be assessed as part of determination. We need the FPMP to include details on existing combustible waste types, site layout, separation distances etc. so that we can assess the new combustible materials/ activities in relation to these. However, we can’t ask for information on existing activities/wastes that are already permitted (i.e. amount of waste accepted, stack sizes, turning, water supplies for existing stacks).
Technically under a variation we can only ask for information/ assess information that we need in order to make a decision on the what the operator is applying to change in their permit. You need to keep this in mind when completing this checklist. If in doubt, speak to your mentor.</t>
    </r>
  </si>
  <si>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</si>
  <si>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</si>
  <si>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</si>
  <si>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r>
      <t xml:space="preserve">Yes - FPMP </t>
    </r>
    <r>
      <rPr>
        <b/>
        <i/>
        <sz val="11"/>
        <color rgb="FFFF33CC"/>
        <rFont val="Arial"/>
        <family val="2"/>
      </rPr>
      <t>is</t>
    </r>
    <r>
      <rPr>
        <i/>
        <sz val="11"/>
        <color rgb="FFFF33CC"/>
        <rFont val="Arial"/>
        <family val="2"/>
      </rPr>
      <t xml:space="preserve"> required and the FPMP tab must be completed.                                                                                   No - you do not need to complete the FPMP tab</t>
    </r>
  </si>
  <si>
    <t xml:space="preserve">If yes, a PMP is required, complete the pests tab. 
If no, a PMP is not required and you do not need to complete the pests tab, and the answer should be marked as "n/a". </t>
  </si>
  <si>
    <t>Check DMS even if applicant has not provided info about pre-application- including CAR forms.
n/a if none present, as above.</t>
  </si>
  <si>
    <t>Fire: 
If this is a variation to increase the amount of waste stored at any one time, has an FPMP been provided?</t>
  </si>
  <si>
    <t>Has the WRP assessment fee been paid (if required)?</t>
  </si>
  <si>
    <t>A fee does not need to be paid if the WRP has already been assessed and approved by us. If it has changed or not been assessed the WRP assessment fee must be paid.</t>
  </si>
  <si>
    <t>If the landowner details have not been correctly provided, we can ask for them, but it is not a reason to not duly make an application.</t>
  </si>
  <si>
    <t>Landowner notification letter sent</t>
  </si>
  <si>
    <t>New Bespoke</t>
  </si>
  <si>
    <t>Surrender</t>
  </si>
  <si>
    <t>Vary SRP (all types)</t>
  </si>
  <si>
    <t>Vary Bespoke (all types)</t>
  </si>
  <si>
    <t>Qu</t>
  </si>
  <si>
    <t>Has the declaration been signed by a relevant person?</t>
  </si>
  <si>
    <t>Is the declaration correct?</t>
  </si>
  <si>
    <t>has the evidence that you are a legal body been provided?</t>
  </si>
  <si>
    <t>Does it meet the guidance?</t>
  </si>
  <si>
    <t>if required, have relevant documents been provided?</t>
  </si>
  <si>
    <t>have they confirmed the management system will meet the guidance</t>
  </si>
  <si>
    <t>If answered yes, has evidence been provided?</t>
  </si>
  <si>
    <t>If answered yes, has additional declarations been provided?</t>
  </si>
  <si>
    <t>Is the payment on MyNRW</t>
  </si>
  <si>
    <r>
      <t xml:space="preserve">Registered companies only; </t>
    </r>
    <r>
      <rPr>
        <sz val="11"/>
        <color theme="1"/>
        <rFont val="Arial"/>
        <family val="2"/>
      </rPr>
      <t>Is it registered and active on Companies House?</t>
    </r>
  </si>
  <si>
    <t>If a Public body; has the Executive officer’s details been given?</t>
  </si>
  <si>
    <t>have additional document been uploaded?</t>
  </si>
  <si>
    <t xml:space="preserve">Surrender </t>
  </si>
  <si>
    <t>Select this for all new waste standard rule applications- site based and mobile plant 
If the application is for SR2012 No15 then you should send a draft permit to the applicant and get them to review and confirm the PERMIT boundary.</t>
  </si>
  <si>
    <r>
      <rPr>
        <b/>
        <sz val="11"/>
        <color rgb="FF000000"/>
        <rFont val="Arial"/>
        <family val="2"/>
      </rPr>
      <t>Tell us what type of applicant you are</t>
    </r>
    <r>
      <rPr>
        <sz val="11"/>
        <color rgb="FF000000"/>
        <rFont val="Arial"/>
        <family val="2"/>
      </rPr>
      <t xml:space="preserve">
has the type of applicant question been answered?</t>
    </r>
  </si>
  <si>
    <t>has the inspection question been answered?</t>
  </si>
  <si>
    <t>has the Category A facility justification question been answered?</t>
  </si>
  <si>
    <t>has the characterisation question been answered?</t>
  </si>
  <si>
    <t>has the inert confirmation question been answered?</t>
  </si>
  <si>
    <t>has the quantity question been answered?</t>
  </si>
  <si>
    <t>has the waste generation and treatment question been answered?</t>
  </si>
  <si>
    <t xml:space="preserve">has the adverse effect and preventive measures question been answered? </t>
  </si>
  <si>
    <t>has the closure question been answered?</t>
  </si>
  <si>
    <t>has the land condition survey question been answered?</t>
  </si>
  <si>
    <t>has the inert mining waste facility question been answered?</t>
  </si>
  <si>
    <t>has the sector category been given?</t>
  </si>
  <si>
    <t>has the number of inert mining waste facilities been given?</t>
  </si>
  <si>
    <t>Full- Site</t>
  </si>
  <si>
    <t>Part- Site</t>
  </si>
  <si>
    <t>Mobile Plant</t>
  </si>
  <si>
    <t>SR2009 No8</t>
  </si>
  <si>
    <t>SR2017 No1</t>
  </si>
  <si>
    <r>
      <rPr>
        <b/>
        <sz val="11"/>
        <color rgb="FF000000"/>
        <rFont val="Arial"/>
        <family val="2"/>
      </rPr>
      <t>Tell us what type of applicant you are</t>
    </r>
    <r>
      <rPr>
        <sz val="11"/>
        <color rgb="FF000000"/>
        <rFont val="Arial"/>
        <family val="2"/>
      </rPr>
      <t xml:space="preserve">
has the type of applicant question answered?</t>
    </r>
  </si>
  <si>
    <r>
      <rPr>
        <b/>
        <sz val="11"/>
        <color rgb="FF000000"/>
        <rFont val="Arial"/>
        <family val="2"/>
      </rPr>
      <t>Tell us about all of the organisation's partners (Q4-13)</t>
    </r>
    <r>
      <rPr>
        <sz val="11"/>
        <color rgb="FF000000"/>
        <rFont val="Arial"/>
        <family val="2"/>
      </rPr>
      <t xml:space="preserve">
If an organisation of individuals has partner 1-10 details been provided?</t>
    </r>
  </si>
  <si>
    <r>
      <rPr>
        <b/>
        <sz val="11"/>
        <color rgb="FF000000"/>
        <rFont val="Arial"/>
        <family val="2"/>
      </rPr>
      <t>Tell us about any partners</t>
    </r>
    <r>
      <rPr>
        <sz val="11"/>
        <color rgb="FF000000"/>
        <rFont val="Arial"/>
        <family val="2"/>
      </rPr>
      <t xml:space="preserve">
If an organisation of individuals has partner 1-10 details been provided?</t>
    </r>
  </si>
  <si>
    <r>
      <rPr>
        <b/>
        <sz val="11"/>
        <color rgb="FF000000"/>
        <rFont val="Arial"/>
        <family val="2"/>
      </rPr>
      <t>Tell us your details if you're an organisation of individuals (partnerships)</t>
    </r>
    <r>
      <rPr>
        <sz val="11"/>
        <color rgb="FF000000"/>
        <rFont val="Arial"/>
        <family val="2"/>
      </rPr>
      <t xml:space="preserve">
If an organisation of individuals has the organisations details been provided?</t>
    </r>
  </si>
  <si>
    <t>has executive officer's details been given?</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</si>
  <si>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answered?</t>
    </r>
  </si>
  <si>
    <t>All other SRPs</t>
  </si>
  <si>
    <r>
      <rPr>
        <b/>
        <sz val="11"/>
        <color rgb="FF000000"/>
        <rFont val="Arial"/>
        <family val="2"/>
      </rPr>
      <t>Tell us your details if you are applying as an individual</t>
    </r>
    <r>
      <rPr>
        <sz val="11"/>
        <color rgb="FF000000"/>
        <rFont val="Arial"/>
        <family val="2"/>
      </rPr>
      <t xml:space="preserve">
If an individual, has the individual information provided? </t>
    </r>
  </si>
  <si>
    <r>
      <rPr>
        <b/>
        <sz val="11"/>
        <color rgb="FF000000"/>
        <rFont val="Arial"/>
        <family val="2"/>
      </rPr>
      <t>Tell us about your application as a public body</t>
    </r>
    <r>
      <rPr>
        <sz val="11"/>
        <color rgb="FF000000"/>
        <rFont val="Arial"/>
        <family val="2"/>
      </rPr>
      <t xml:space="preserve">
If a public body, has the public body name been given?</t>
    </r>
  </si>
  <si>
    <r>
      <rPr>
        <b/>
        <sz val="11"/>
        <color rgb="FF000000"/>
        <rFont val="Arial"/>
        <family val="2"/>
      </rPr>
      <t>Tell us who we can talk to about your application</t>
    </r>
    <r>
      <rPr>
        <sz val="11"/>
        <color rgb="FF000000"/>
        <rFont val="Arial"/>
        <family val="2"/>
      </rPr>
      <t xml:space="preserve">
has the application contact details been provided?</t>
    </r>
  </si>
  <si>
    <r>
      <rPr>
        <b/>
        <sz val="11"/>
        <color rgb="FF000000"/>
        <rFont val="Arial"/>
        <family val="2"/>
      </rPr>
      <t>Give us details of the person we can talk to about your operation</t>
    </r>
    <r>
      <rPr>
        <sz val="11"/>
        <color rgb="FF000000"/>
        <rFont val="Arial"/>
        <family val="2"/>
      </rPr>
      <t xml:space="preserve">
has the operation contact details been provided?</t>
    </r>
  </si>
  <si>
    <r>
      <rPr>
        <b/>
        <sz val="11"/>
        <color rgb="FF000000"/>
        <rFont val="Arial"/>
        <family val="2"/>
      </rPr>
      <t>Tell us who we can talk to about billing</t>
    </r>
    <r>
      <rPr>
        <sz val="11"/>
        <color rgb="FF000000"/>
        <rFont val="Arial"/>
        <family val="2"/>
      </rPr>
      <t xml:space="preserve">
has the billing contact details been provided?</t>
    </r>
  </si>
  <si>
    <r>
      <rPr>
        <b/>
        <sz val="11"/>
        <color rgb="FF000000"/>
        <rFont val="Arial"/>
        <family val="2"/>
      </rPr>
      <t>Tell us about the site's landowner</t>
    </r>
    <r>
      <rPr>
        <sz val="11"/>
        <color rgb="FF000000"/>
        <rFont val="Arial"/>
        <family val="2"/>
      </rPr>
      <t xml:space="preserve">
has the landowner question been answered?</t>
    </r>
  </si>
  <si>
    <r>
      <rPr>
        <b/>
        <sz val="11"/>
        <color rgb="FF000000"/>
        <rFont val="Arial"/>
        <family val="2"/>
      </rPr>
      <t>Landowner's details</t>
    </r>
    <r>
      <rPr>
        <sz val="11"/>
        <color rgb="FF000000"/>
        <rFont val="Arial"/>
        <family val="2"/>
      </rPr>
      <t xml:space="preserve">
Has the landowner's details been provided?</t>
    </r>
  </si>
  <si>
    <r>
      <rPr>
        <b/>
        <sz val="11"/>
        <color rgb="FF000000"/>
        <rFont val="Arial"/>
        <family val="2"/>
      </rPr>
      <t>Tell us about any pre-application advice we've given you</t>
    </r>
    <r>
      <rPr>
        <sz val="11"/>
        <color rgb="FF000000"/>
        <rFont val="Arial"/>
        <family val="2"/>
      </rPr>
      <t xml:space="preserve">
has a pre-application reference been provided?</t>
    </r>
  </si>
  <si>
    <r>
      <rPr>
        <b/>
        <sz val="11"/>
        <color rgb="FF000000"/>
        <rFont val="Arial"/>
        <family val="2"/>
      </rPr>
      <t>Tell us what standard rules you are applying for</t>
    </r>
    <r>
      <rPr>
        <sz val="11"/>
        <color rgb="FF000000"/>
        <rFont val="Arial"/>
        <family val="2"/>
      </rPr>
      <t xml:space="preserve">
have we been told what standard rules are being applied for?</t>
    </r>
  </si>
  <si>
    <r>
      <rPr>
        <b/>
        <sz val="11"/>
        <color rgb="FF000000"/>
        <rFont val="Arial"/>
        <family val="2"/>
      </rPr>
      <t>Tell us about your mining waste operation SR2009 No8 (mining waste) only (Q10-21)</t>
    </r>
    <r>
      <rPr>
        <sz val="11"/>
        <color rgb="FF000000"/>
        <rFont val="Arial"/>
        <family val="2"/>
      </rPr>
      <t xml:space="preserve">
has the waste management plan question been answered?</t>
    </r>
  </si>
  <si>
    <r>
      <rPr>
        <b/>
        <sz val="11"/>
        <color rgb="FF000000"/>
        <rFont val="Arial"/>
        <family val="2"/>
      </rPr>
      <t>Tell us about your waste recovery plan SR2017 No1 (waste recovery plan) only (Q22-25)</t>
    </r>
    <r>
      <rPr>
        <sz val="11"/>
        <color rgb="FF000000"/>
        <rFont val="Arial"/>
        <family val="2"/>
      </rPr>
      <t xml:space="preserve">
Has the question re having already assessed the plan been answered?</t>
    </r>
  </si>
  <si>
    <r>
      <rPr>
        <b/>
        <sz val="11"/>
        <color rgb="FF000000"/>
        <rFont val="Arial"/>
        <family val="2"/>
      </rPr>
      <t>Give us your waste recovery plan</t>
    </r>
    <r>
      <rPr>
        <sz val="11"/>
        <color rgb="FF000000"/>
        <rFont val="Arial"/>
        <family val="2"/>
      </rPr>
      <t xml:space="preserve">
has the WRP been uploaded?</t>
    </r>
  </si>
  <si>
    <r>
      <rPr>
        <b/>
        <sz val="11"/>
        <color rgb="FF000000"/>
        <rFont val="Arial"/>
        <family val="2"/>
      </rPr>
      <t>Tell us about the changes you have made to your waste recovery plan</t>
    </r>
    <r>
      <rPr>
        <sz val="11"/>
        <color rgb="FF000000"/>
        <rFont val="Arial"/>
        <family val="2"/>
      </rPr>
      <t xml:space="preserve">
If changes have been made; has a summary of the changes been given? </t>
    </r>
  </si>
  <si>
    <r>
      <rPr>
        <b/>
        <sz val="11"/>
        <color rgb="FF000000"/>
        <rFont val="Arial"/>
        <family val="2"/>
      </rPr>
      <t>Tell us about the site</t>
    </r>
    <r>
      <rPr>
        <sz val="11"/>
        <color rgb="FF000000"/>
        <rFont val="Arial"/>
        <family val="2"/>
      </rPr>
      <t xml:space="preserve">
Has the site information been provided?</t>
    </r>
  </si>
  <si>
    <r>
      <rPr>
        <b/>
        <sz val="11"/>
        <color rgb="FF000000"/>
        <rFont val="Arial"/>
        <family val="2"/>
      </rPr>
      <t>Upload your site plan</t>
    </r>
    <r>
      <rPr>
        <sz val="11"/>
        <color rgb="FF000000"/>
        <rFont val="Arial"/>
        <family val="2"/>
      </rPr>
      <t xml:space="preserve">
Has a site plan been uploaded?</t>
    </r>
  </si>
  <si>
    <r>
      <rPr>
        <b/>
        <sz val="11"/>
        <color rgb="FF000000"/>
        <rFont val="Arial"/>
        <family val="2"/>
      </rPr>
      <t>Tell us about any relevant offences</t>
    </r>
    <r>
      <rPr>
        <sz val="11"/>
        <color rgb="FF000000"/>
        <rFont val="Arial"/>
        <family val="2"/>
      </rPr>
      <t xml:space="preserve">
has the relevant offences question been answered?</t>
    </r>
  </si>
  <si>
    <r>
      <rPr>
        <b/>
        <sz val="11"/>
        <color rgb="FF000000"/>
        <rFont val="Arial"/>
        <family val="2"/>
      </rPr>
      <t>Tell us about the person convicted of a relevant offence</t>
    </r>
    <r>
      <rPr>
        <sz val="11"/>
        <color rgb="FF000000"/>
        <rFont val="Arial"/>
        <family val="2"/>
      </rPr>
      <t xml:space="preserve">
If answered yes, have details been given? </t>
    </r>
  </si>
  <si>
    <r>
      <rPr>
        <b/>
        <sz val="11"/>
        <color rgb="FF000000"/>
        <rFont val="Arial"/>
        <family val="2"/>
      </rPr>
      <t>Do you want to tell us about other relevant people with relevant offences?</t>
    </r>
    <r>
      <rPr>
        <sz val="11"/>
        <color rgb="FF000000"/>
        <rFont val="Arial"/>
        <family val="2"/>
      </rPr>
      <t xml:space="preserve">
has other relevant people with relevant offences question answered?</t>
    </r>
  </si>
  <si>
    <r>
      <rPr>
        <b/>
        <sz val="11"/>
        <color rgb="FF000000"/>
        <rFont val="Arial"/>
        <family val="2"/>
      </rPr>
      <t>Tell us about other relevant offences</t>
    </r>
    <r>
      <rPr>
        <sz val="11"/>
        <color rgb="FF000000"/>
        <rFont val="Arial"/>
        <family val="2"/>
      </rPr>
      <t xml:space="preserve">
If answered yes, have details been given? </t>
    </r>
  </si>
  <si>
    <r>
      <rPr>
        <b/>
        <sz val="11"/>
        <color rgb="FF000000"/>
        <rFont val="Arial"/>
        <family val="2"/>
      </rPr>
      <t>Tell us about insolvency or bankruptcy</t>
    </r>
    <r>
      <rPr>
        <sz val="11"/>
        <color rgb="FF000000"/>
        <rFont val="Arial"/>
        <family val="2"/>
      </rPr>
      <t xml:space="preserve">
has insolvency/ bankruptcy question been answered?</t>
    </r>
  </si>
  <si>
    <r>
      <rPr>
        <b/>
        <sz val="11"/>
        <color rgb="FF000000"/>
        <rFont val="Arial"/>
        <family val="2"/>
      </rPr>
      <t>Tell us about relevant people with bankruptcy or insolvency</t>
    </r>
    <r>
      <rPr>
        <sz val="11"/>
        <color rgb="FF000000"/>
        <rFont val="Arial"/>
        <family val="2"/>
      </rPr>
      <t xml:space="preserve">
If answered yes, have details been given? </t>
    </r>
  </si>
  <si>
    <r>
      <rPr>
        <b/>
        <sz val="11"/>
        <color rgb="FF000000"/>
        <rFont val="Arial"/>
        <family val="2"/>
      </rPr>
      <t>Tell us about your management system</t>
    </r>
    <r>
      <rPr>
        <sz val="11"/>
        <color rgb="FF000000"/>
        <rFont val="Arial"/>
        <family val="2"/>
      </rPr>
      <t xml:space="preserve">
has the management system to be used been selected?</t>
    </r>
  </si>
  <si>
    <r>
      <rPr>
        <b/>
        <sz val="11"/>
        <color rgb="FF000000"/>
        <rFont val="Arial"/>
        <family val="2"/>
      </rPr>
      <t>How we collect your personal data</t>
    </r>
    <r>
      <rPr>
        <sz val="11"/>
        <color rgb="FF000000"/>
        <rFont val="Arial"/>
        <family val="2"/>
      </rPr>
      <t xml:space="preserve">
have they confirmed they understand how we will use data?</t>
    </r>
  </si>
  <si>
    <r>
      <rPr>
        <b/>
        <sz val="11"/>
        <color rgb="FF000000"/>
        <rFont val="Arial"/>
        <family val="2"/>
      </rPr>
      <t>Freedom of Information</t>
    </r>
    <r>
      <rPr>
        <sz val="11"/>
        <color rgb="FF000000"/>
        <rFont val="Arial"/>
        <family val="2"/>
      </rPr>
      <t xml:space="preserve">
have they confirmed they understand the Freedom of Information Act information?</t>
    </r>
  </si>
  <si>
    <r>
      <rPr>
        <b/>
        <sz val="11"/>
        <color rgb="FF000000"/>
        <rFont val="Arial"/>
        <family val="2"/>
      </rPr>
      <t>National security</t>
    </r>
    <r>
      <rPr>
        <sz val="11"/>
        <color rgb="FF000000"/>
        <rFont val="Arial"/>
        <family val="2"/>
      </rPr>
      <t xml:space="preserve">
Has the national security question been answered?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</si>
  <si>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</si>
  <si>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Do you want to make a confidentiality claim?</t>
    </r>
    <r>
      <rPr>
        <sz val="11"/>
        <color rgb="FF000000"/>
        <rFont val="Arial"/>
        <family val="2"/>
      </rPr>
      <t xml:space="preserve">
Do they want to make a confidentiality claim?</t>
    </r>
  </si>
  <si>
    <r>
      <rPr>
        <b/>
        <sz val="11"/>
        <color rgb="FF000000"/>
        <rFont val="Arial"/>
        <family val="2"/>
      </rPr>
      <t>Give reasons for your confidentiality claim</t>
    </r>
    <r>
      <rPr>
        <sz val="11"/>
        <color rgb="FF000000"/>
        <rFont val="Arial"/>
        <family val="2"/>
      </rPr>
      <t xml:space="preserve">
If answered yes, has evidence been provided?</t>
    </r>
  </si>
  <si>
    <r>
      <rPr>
        <b/>
        <sz val="11"/>
        <color rgb="FF000000"/>
        <rFont val="Arial"/>
        <family val="2"/>
      </rPr>
      <t>Tell us if you are signing on behalf of a relevant person</t>
    </r>
    <r>
      <rPr>
        <sz val="11"/>
        <color rgb="FF000000"/>
        <rFont val="Arial"/>
        <family val="2"/>
      </rPr>
      <t xml:space="preserve">
Are they signing on behalf of a relevant person?</t>
    </r>
  </si>
  <si>
    <r>
      <rPr>
        <b/>
        <sz val="11"/>
        <color rgb="FF000000"/>
        <rFont val="Arial"/>
        <family val="2"/>
      </rPr>
      <t>Upload confirmation from a relevant person</t>
    </r>
    <r>
      <rPr>
        <sz val="11"/>
        <color rgb="FF000000"/>
        <rFont val="Arial"/>
        <family val="2"/>
      </rPr>
      <t xml:space="preserve">
If answered yes, has evidence been provided?</t>
    </r>
  </si>
  <si>
    <r>
      <rPr>
        <b/>
        <sz val="11"/>
        <color rgb="FF000000"/>
        <rFont val="Arial"/>
        <family val="2"/>
      </rPr>
      <t>Confirm that you are able to meet the standard rules criteria</t>
    </r>
    <r>
      <rPr>
        <sz val="11"/>
        <color rgb="FF000000"/>
        <rFont val="Arial"/>
        <family val="2"/>
      </rPr>
      <t xml:space="preserve">
Have they confirmed they will meet the SRP?</t>
    </r>
  </si>
  <si>
    <r>
      <rPr>
        <b/>
        <sz val="11"/>
        <color rgb="FF000000"/>
        <rFont val="Arial"/>
        <family val="2"/>
      </rPr>
      <t>If your application includes ecological survey information</t>
    </r>
    <r>
      <rPr>
        <sz val="11"/>
        <color rgb="FF000000"/>
        <rFont val="Arial"/>
        <family val="2"/>
      </rPr>
      <t xml:space="preserve">
Have they confirmed that ecological survey information can be used?</t>
    </r>
  </si>
  <si>
    <r>
      <rPr>
        <b/>
        <sz val="11"/>
        <color rgb="FF000000"/>
        <rFont val="Arial"/>
        <family val="2"/>
      </rPr>
      <t>Sign the declaration</t>
    </r>
    <r>
      <rPr>
        <sz val="11"/>
        <color rgb="FF000000"/>
        <rFont val="Arial"/>
        <family val="2"/>
      </rPr>
      <t xml:space="preserve">
Has the declaration been signed?</t>
    </r>
  </si>
  <si>
    <r>
      <rPr>
        <b/>
        <sz val="11"/>
        <color rgb="FF000000"/>
        <rFont val="Arial"/>
        <family val="2"/>
      </rPr>
      <t>Upload any additional declarations</t>
    </r>
    <r>
      <rPr>
        <sz val="11"/>
        <color rgb="FF000000"/>
        <rFont val="Arial"/>
        <family val="2"/>
      </rPr>
      <t xml:space="preserve">
Are there additional declarations? </t>
    </r>
  </si>
  <si>
    <t>Has these declaration(s) been signed by a relevant person?</t>
  </si>
  <si>
    <t>Are these declaration(s) correct?</t>
  </si>
  <si>
    <r>
      <rPr>
        <b/>
        <sz val="11"/>
        <color rgb="FF000000"/>
        <rFont val="Arial"/>
        <family val="2"/>
      </rPr>
      <t>Tell us how you will pay us</t>
    </r>
    <r>
      <rPr>
        <sz val="11"/>
        <color rgb="FF000000"/>
        <rFont val="Arial"/>
        <family val="2"/>
      </rPr>
      <t xml:space="preserve">
Has payment method been given?</t>
    </r>
  </si>
  <si>
    <r>
      <rPr>
        <b/>
        <sz val="11"/>
        <color rgb="FF000000"/>
        <rFont val="Arial"/>
        <family val="2"/>
      </rPr>
      <t>Is there anything else you want to tell us?</t>
    </r>
    <r>
      <rPr>
        <sz val="11"/>
        <color rgb="FF000000"/>
        <rFont val="Arial"/>
        <family val="2"/>
      </rPr>
      <t xml:space="preserve">
Has any other documents been uploaded? </t>
    </r>
  </si>
  <si>
    <r>
      <rPr>
        <b/>
        <sz val="11"/>
        <color rgb="FF000000"/>
        <rFont val="Arial"/>
        <family val="2"/>
      </rPr>
      <t>Tell us your details if you are applying as an individual</t>
    </r>
    <r>
      <rPr>
        <sz val="11"/>
        <color rgb="FF000000"/>
        <rFont val="Arial"/>
        <family val="2"/>
      </rPr>
      <t xml:space="preserve">
If an individual have the details been provided?</t>
    </r>
  </si>
  <si>
    <r>
      <rPr>
        <b/>
        <sz val="11"/>
        <color rgb="FF000000"/>
        <rFont val="Arial"/>
        <family val="2"/>
      </rPr>
      <t>Tell us about your application as a public body</t>
    </r>
    <r>
      <rPr>
        <sz val="11"/>
        <color rgb="FF000000"/>
        <rFont val="Arial"/>
        <family val="2"/>
      </rPr>
      <t xml:space="preserve">
If a Public body; has the name been given?</t>
    </r>
  </si>
  <si>
    <r>
      <rPr>
        <b/>
        <sz val="11"/>
        <color rgb="FF000000"/>
        <rFont val="Arial"/>
        <family val="2"/>
      </rPr>
      <t>Tell us about your company or corporate body registration</t>
    </r>
    <r>
      <rPr>
        <sz val="11"/>
        <color rgb="FF000000"/>
        <rFont val="Arial"/>
        <family val="2"/>
      </rPr>
      <t xml:space="preserve">
If a company or corporate body; has the registered with Companies House question been answered?</t>
    </r>
  </si>
  <si>
    <r>
      <rPr>
        <b/>
        <sz val="11"/>
        <color rgb="FF000000"/>
        <rFont val="Arial"/>
        <family val="2"/>
      </rPr>
      <t>Tell us about your application as a registered company or other corporate body</t>
    </r>
    <r>
      <rPr>
        <sz val="11"/>
        <color rgb="FF000000"/>
        <rFont val="Arial"/>
        <family val="2"/>
      </rPr>
      <t xml:space="preserve">
If answered yes: have the details been provided?</t>
    </r>
  </si>
  <si>
    <t>has the date of company registration been given?</t>
  </si>
  <si>
    <r>
      <rPr>
        <b/>
        <sz val="11"/>
        <color rgb="FF000000"/>
        <rFont val="Arial"/>
        <family val="2"/>
      </rPr>
      <t>Give us evidence you are a legal body we can issue a permit to</t>
    </r>
    <r>
      <rPr>
        <sz val="11"/>
        <color rgb="FF000000"/>
        <rFont val="Arial"/>
        <family val="2"/>
      </rPr>
      <t xml:space="preserve">
If answered no; has the legal body details been provided?</t>
    </r>
  </si>
  <si>
    <r>
      <rPr>
        <b/>
        <sz val="11"/>
        <color rgb="FF000000"/>
        <rFont val="Arial"/>
        <family val="2"/>
      </rPr>
      <t>Tell us who we can talk to about this application</t>
    </r>
    <r>
      <rPr>
        <sz val="11"/>
        <color rgb="FF000000"/>
        <rFont val="Arial"/>
        <family val="2"/>
      </rPr>
      <t xml:space="preserve">
has the application contact details been provided?</t>
    </r>
  </si>
  <si>
    <r>
      <rPr>
        <b/>
        <sz val="11"/>
        <color rgb="FF000000"/>
        <rFont val="Arial"/>
        <family val="2"/>
      </rPr>
      <t>Tell us the number of the permit you want to surrender</t>
    </r>
    <r>
      <rPr>
        <sz val="11"/>
        <color rgb="FF000000"/>
        <rFont val="Arial"/>
        <family val="2"/>
      </rPr>
      <t xml:space="preserve">
Has the permit number been given?</t>
    </r>
  </si>
  <si>
    <r>
      <rPr>
        <b/>
        <sz val="11"/>
        <color rgb="FF000000"/>
        <rFont val="Arial"/>
        <family val="2"/>
      </rPr>
      <t>Tell us about any pre-application advice we've given you about this application</t>
    </r>
    <r>
      <rPr>
        <sz val="11"/>
        <color rgb="FF000000"/>
        <rFont val="Arial"/>
        <family val="2"/>
      </rPr>
      <t xml:space="preserve">
has a pre-application reference been provided?</t>
    </r>
  </si>
  <si>
    <r>
      <rPr>
        <b/>
        <sz val="11"/>
        <color rgb="FF000000"/>
        <rFont val="Arial"/>
        <family val="2"/>
      </rPr>
      <t>Are you applying to surrender a site or a mobile plant permit?</t>
    </r>
    <r>
      <rPr>
        <sz val="11"/>
        <color rgb="FF000000"/>
        <rFont val="Arial"/>
        <family val="2"/>
      </rPr>
      <t xml:space="preserve">
has the permit type been chosen?</t>
    </r>
  </si>
  <si>
    <r>
      <rPr>
        <b/>
        <sz val="11"/>
        <color rgb="FF000000"/>
        <rFont val="Arial"/>
        <family val="2"/>
      </rPr>
      <t>Tell us what level of surrender you are applying for</t>
    </r>
    <r>
      <rPr>
        <sz val="11"/>
        <color rgb="FF000000"/>
        <rFont val="Arial"/>
        <family val="2"/>
      </rPr>
      <t xml:space="preserve">
has the surrender type been given?</t>
    </r>
  </si>
  <si>
    <r>
      <rPr>
        <b/>
        <sz val="11"/>
        <color rgb="FF000000"/>
        <rFont val="Arial"/>
        <family val="2"/>
      </rPr>
      <t>Give us confirmation from your compliance officer</t>
    </r>
    <r>
      <rPr>
        <sz val="11"/>
        <color rgb="FF000000"/>
        <rFont val="Arial"/>
        <family val="2"/>
      </rPr>
      <t xml:space="preserve">
has confirmation evidence from site officer been provided?</t>
    </r>
  </si>
  <si>
    <r>
      <rPr>
        <b/>
        <sz val="11"/>
        <color rgb="FF000000"/>
        <rFont val="Arial"/>
        <family val="2"/>
      </rPr>
      <t>Tell us if the situation has changed since your site compliance offer gave you confirmation</t>
    </r>
    <r>
      <rPr>
        <sz val="11"/>
        <color rgb="FF000000"/>
        <rFont val="Arial"/>
        <family val="2"/>
      </rPr>
      <t xml:space="preserve">
has any changes made been justified?</t>
    </r>
  </si>
  <si>
    <r>
      <rPr>
        <b/>
        <sz val="11"/>
        <color rgb="FF000000"/>
        <rFont val="Arial"/>
        <family val="2"/>
      </rPr>
      <t>Tell us if you are applying to surrender all or part of the permit</t>
    </r>
    <r>
      <rPr>
        <sz val="11"/>
        <color rgb="FF000000"/>
        <rFont val="Arial"/>
        <family val="2"/>
      </rPr>
      <t xml:space="preserve">
Have they told us if they are surrendering all or part of the permit?</t>
    </r>
  </si>
  <si>
    <r>
      <rPr>
        <b/>
        <sz val="11"/>
        <color rgb="FF000000"/>
        <rFont val="Arial"/>
        <family val="2"/>
      </rPr>
      <t>Provide maps (or plans) for part surrender</t>
    </r>
    <r>
      <rPr>
        <sz val="11"/>
        <color rgb="FF000000"/>
        <rFont val="Arial"/>
        <family val="2"/>
      </rPr>
      <t xml:space="preserve">
If Part surrender has original and new site boundary plans been provided?</t>
    </r>
  </si>
  <si>
    <r>
      <rPr>
        <b/>
        <sz val="11"/>
        <color rgb="FF000000"/>
        <rFont val="Arial"/>
        <family val="2"/>
      </rPr>
      <t>Tell us which parts of the permit you want to cancel (surrender)</t>
    </r>
    <r>
      <rPr>
        <sz val="11"/>
        <color rgb="FF000000"/>
        <rFont val="Arial"/>
        <family val="2"/>
      </rPr>
      <t xml:space="preserve">
If Part surrender have they told us what parts of the permit are to be surrendered?</t>
    </r>
  </si>
  <si>
    <r>
      <rPr>
        <b/>
        <sz val="11"/>
        <color rgb="FF000000"/>
        <rFont val="Arial"/>
        <family val="2"/>
      </rPr>
      <t>Tell us if the parts of the permit that are not being surrendered need to be changed</t>
    </r>
    <r>
      <rPr>
        <sz val="11"/>
        <color rgb="FF000000"/>
        <rFont val="Arial"/>
        <family val="2"/>
      </rPr>
      <t xml:space="preserve">
If Part surrender; have they told us if conditions need varying?</t>
    </r>
  </si>
  <si>
    <r>
      <rPr>
        <b/>
        <sz val="11"/>
        <color rgb="FF000000"/>
        <rFont val="Arial"/>
        <family val="2"/>
      </rPr>
      <t>Give us a site condition report</t>
    </r>
    <r>
      <rPr>
        <sz val="11"/>
        <color rgb="FF000000"/>
        <rFont val="Arial"/>
        <family val="2"/>
      </rPr>
      <t xml:space="preserve">
has the surrender site condition record/baseline report been provided?</t>
    </r>
  </si>
  <si>
    <r>
      <rPr>
        <b/>
        <sz val="11"/>
        <color rgb="FF000000"/>
        <rFont val="Arial"/>
        <family val="2"/>
      </rPr>
      <t>Tell us whether any steps have been taken to avoid any pollution risk or to return the site to a satisfactory state</t>
    </r>
    <r>
      <rPr>
        <sz val="11"/>
        <color rgb="FF000000"/>
        <rFont val="Arial"/>
        <family val="2"/>
      </rPr>
      <t xml:space="preserve">
has information on steps taken to avoid pollution/return site to satisfactory state been provided?</t>
    </r>
  </si>
  <si>
    <r>
      <rPr>
        <b/>
        <sz val="11"/>
        <color rgb="FF000000"/>
        <rFont val="Arial"/>
        <family val="2"/>
      </rPr>
      <t>Tell us if a financial provision arrangement exists for this site</t>
    </r>
    <r>
      <rPr>
        <sz val="11"/>
        <color rgb="FF000000"/>
        <rFont val="Arial"/>
        <family val="2"/>
      </rPr>
      <t xml:space="preserve">
has the financial provision question been answered?</t>
    </r>
  </si>
  <si>
    <r>
      <rPr>
        <b/>
        <sz val="11"/>
        <color rgb="FF000000"/>
        <rFont val="Arial"/>
        <family val="2"/>
      </rPr>
      <t>Tell us the date you want to surrender the permit on</t>
    </r>
    <r>
      <rPr>
        <sz val="11"/>
        <color rgb="FF000000"/>
        <rFont val="Arial"/>
        <family val="2"/>
      </rPr>
      <t xml:space="preserve">
has the surrender date been given??</t>
    </r>
  </si>
  <si>
    <r>
      <rPr>
        <b/>
        <sz val="11"/>
        <color rgb="FF000000"/>
        <rFont val="Arial"/>
        <family val="2"/>
      </rPr>
      <t>Give evidence to support your confidentiality claim</t>
    </r>
    <r>
      <rPr>
        <sz val="11"/>
        <color rgb="FF000000"/>
        <rFont val="Arial"/>
        <family val="2"/>
      </rPr>
      <t xml:space="preserve">
If answered yes, has information been provided?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</si>
  <si>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</si>
  <si>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Upload additional declarations</t>
    </r>
    <r>
      <rPr>
        <sz val="11"/>
        <color rgb="FF000000"/>
        <rFont val="Arial"/>
        <family val="2"/>
      </rPr>
      <t xml:space="preserve">
Are there additional declarations? </t>
    </r>
  </si>
  <si>
    <t xml:space="preserve">New Application </t>
  </si>
  <si>
    <t>SRP</t>
  </si>
  <si>
    <t>Bespoke</t>
  </si>
  <si>
    <t>Type1</t>
  </si>
  <si>
    <t>Type2</t>
  </si>
  <si>
    <t>Administrative Variation</t>
  </si>
  <si>
    <t>New Application</t>
  </si>
  <si>
    <t>Normal Variation</t>
  </si>
  <si>
    <t>Minor Technical Variation</t>
  </si>
  <si>
    <t>Transfer - Part</t>
  </si>
  <si>
    <t>Transfer - Full</t>
  </si>
  <si>
    <t>Confidentiality assessment</t>
  </si>
  <si>
    <t>Assessment / documentation of other protected sites</t>
  </si>
  <si>
    <t>Site of Special Scientific Interest (SSSI) assessment</t>
  </si>
  <si>
    <t>Habitats Regulations assessment</t>
  </si>
  <si>
    <t>Noise impact assessment and noise management plan</t>
  </si>
  <si>
    <t>Waste recovery plan</t>
  </si>
  <si>
    <t>Dust and emissions management plan (DEMP)</t>
  </si>
  <si>
    <t>Fire prevention and mitigation plan (FPMP)</t>
  </si>
  <si>
    <t>Pest management plan</t>
  </si>
  <si>
    <t>Water Framework Directive assessment of process effluent</t>
  </si>
  <si>
    <t>Discharge to water</t>
  </si>
  <si>
    <t>Bioaerosol risk assessment</t>
  </si>
  <si>
    <t>Basic Surrender - Full</t>
  </si>
  <si>
    <t>Low Risk Surrender - Full</t>
  </si>
  <si>
    <t>Normal Surrender - Part</t>
  </si>
  <si>
    <t>Normal Surrender - Full</t>
  </si>
  <si>
    <t xml:space="preserve">Non-operational Surrender - Part </t>
  </si>
  <si>
    <t xml:space="preserve">Non-operational Surrender - Full </t>
  </si>
  <si>
    <t>Total</t>
  </si>
  <si>
    <t>Fee relevant to your application? (Y/N then filter on Y)</t>
  </si>
  <si>
    <t>Basic Surrender- Part</t>
  </si>
  <si>
    <t>Amount
SEE TOTAL AT THE BOTTOM WHEN FILTERED</t>
  </si>
  <si>
    <r>
      <rPr>
        <b/>
        <sz val="11"/>
        <color rgb="FF000000"/>
        <rFont val="Arial"/>
        <family val="2"/>
      </rPr>
      <t xml:space="preserve">Tell us if you are applying for a bespoke mobile plant permit </t>
    </r>
    <r>
      <rPr>
        <sz val="11"/>
        <color rgb="FF000000"/>
        <rFont val="Arial"/>
        <family val="2"/>
      </rPr>
      <t xml:space="preserve">
has the mobile plant question been answered?</t>
    </r>
  </si>
  <si>
    <r>
      <rPr>
        <b/>
        <sz val="11"/>
        <color rgb="FF000000"/>
        <rFont val="Arial"/>
        <family val="2"/>
      </rPr>
      <t xml:space="preserve">Give us a site condition report </t>
    </r>
    <r>
      <rPr>
        <sz val="11"/>
        <color rgb="FF000000"/>
        <rFont val="Arial"/>
        <family val="2"/>
      </rPr>
      <t xml:space="preserve">
Has a SCR been uploaded?</t>
    </r>
  </si>
  <si>
    <r>
      <rPr>
        <b/>
        <sz val="11"/>
        <color rgb="FF000000"/>
        <rFont val="Arial"/>
        <family val="2"/>
      </rPr>
      <t xml:space="preserve">Give us a non-technical summary of your application </t>
    </r>
    <r>
      <rPr>
        <sz val="11"/>
        <color rgb="FF000000"/>
        <rFont val="Arial"/>
        <family val="2"/>
      </rPr>
      <t xml:space="preserve">
Has a NTS been uploaded?</t>
    </r>
  </si>
  <si>
    <r>
      <rPr>
        <b/>
        <sz val="11"/>
        <color rgb="FF000000"/>
        <rFont val="Arial"/>
        <family val="2"/>
      </rPr>
      <t xml:space="preserve">Tell us about the total storage capacity </t>
    </r>
    <r>
      <rPr>
        <sz val="11"/>
        <color rgb="FF000000"/>
        <rFont val="Arial"/>
        <family val="2"/>
      </rPr>
      <t xml:space="preserve">
Have the total storage capacities of hazardous/non-hazardous and total annual throughput been given?</t>
    </r>
  </si>
  <si>
    <r>
      <rPr>
        <b/>
        <sz val="11"/>
        <color rgb="FF000000"/>
        <rFont val="Arial"/>
        <family val="2"/>
      </rPr>
      <t xml:space="preserve">Tell us about the type of waste you will accept on site </t>
    </r>
    <r>
      <rPr>
        <sz val="11"/>
        <color rgb="FF000000"/>
        <rFont val="Arial"/>
        <family val="2"/>
      </rPr>
      <t xml:space="preserve">
Has a waste code document been uploaded?</t>
    </r>
  </si>
  <si>
    <r>
      <rPr>
        <b/>
        <sz val="11"/>
        <color rgb="FF000000"/>
        <rFont val="Arial"/>
        <family val="2"/>
      </rPr>
      <t xml:space="preserve">Do you plan to treat batteries? </t>
    </r>
    <r>
      <rPr>
        <sz val="11"/>
        <color rgb="FF000000"/>
        <rFont val="Arial"/>
        <family val="2"/>
      </rPr>
      <t xml:space="preserve">
Has the question been answered?</t>
    </r>
  </si>
  <si>
    <r>
      <rPr>
        <b/>
        <sz val="11"/>
        <color rgb="FF000000"/>
        <rFont val="Arial"/>
        <family val="2"/>
      </rPr>
      <t xml:space="preserve">Have you applied to deposit waste for recovery? </t>
    </r>
    <r>
      <rPr>
        <sz val="11"/>
        <color rgb="FF000000"/>
        <rFont val="Arial"/>
        <family val="2"/>
      </rPr>
      <t xml:space="preserve">
Has the question been answered?</t>
    </r>
  </si>
  <si>
    <r>
      <rPr>
        <b/>
        <sz val="11"/>
        <color rgb="FF000000"/>
        <rFont val="Arial"/>
        <family val="2"/>
      </rPr>
      <t xml:space="preserve">Tell us about your waste recovery plan
</t>
    </r>
    <r>
      <rPr>
        <sz val="11"/>
        <color rgb="FF000000"/>
        <rFont val="Arial"/>
        <family val="2"/>
      </rPr>
      <t>Has the question re having already assessed the plan been answered?</t>
    </r>
  </si>
  <si>
    <r>
      <rPr>
        <b/>
        <sz val="11"/>
        <color rgb="FF000000"/>
        <rFont val="Arial"/>
        <family val="2"/>
      </rPr>
      <t xml:space="preserve">Do you need to tell us about point source emissions to air? </t>
    </r>
    <r>
      <rPr>
        <sz val="11"/>
        <color rgb="FF000000"/>
        <rFont val="Arial"/>
        <family val="2"/>
      </rPr>
      <t xml:space="preserve">
Has the question been answered?</t>
    </r>
  </si>
  <si>
    <r>
      <rPr>
        <b/>
        <sz val="11"/>
        <color rgb="FF000000"/>
        <rFont val="Arial"/>
        <family val="2"/>
      </rPr>
      <t xml:space="preserve">Point source emissions to air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</si>
  <si>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water (not sewers)? </t>
    </r>
    <r>
      <rPr>
        <sz val="11"/>
        <color rgb="FF000000"/>
        <rFont val="Arial"/>
        <family val="2"/>
      </rPr>
      <t xml:space="preserve">
Has the question been answered?</t>
    </r>
  </si>
  <si>
    <r>
      <rPr>
        <b/>
        <sz val="11"/>
        <color rgb="FF000000"/>
        <rFont val="Arial"/>
        <family val="2"/>
      </rPr>
      <t xml:space="preserve">Point source emissions to water (not sewers)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</si>
  <si>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sewers, effluent treatment plants or other transfers off-site? </t>
    </r>
    <r>
      <rPr>
        <sz val="11"/>
        <color rgb="FF000000"/>
        <rFont val="Arial"/>
        <family val="2"/>
      </rPr>
      <t xml:space="preserve">
Has the question been answered?</t>
    </r>
  </si>
  <si>
    <r>
      <rPr>
        <b/>
        <sz val="11"/>
        <color rgb="FF000000"/>
        <rFont val="Arial"/>
        <family val="2"/>
      </rPr>
      <t>Point source emissions to sewers, effluent treatment plants or other transfers off-site</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</si>
  <si>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land? </t>
    </r>
    <r>
      <rPr>
        <sz val="11"/>
        <color rgb="FF000000"/>
        <rFont val="Arial"/>
        <family val="2"/>
      </rPr>
      <t xml:space="preserve">
Has the question been answered?</t>
    </r>
  </si>
  <si>
    <r>
      <rPr>
        <b/>
        <sz val="11"/>
        <color rgb="FF000000"/>
        <rFont val="Arial"/>
        <family val="2"/>
      </rPr>
      <t xml:space="preserve">Point source emissions to land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</si>
  <si>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Did the technical guidance note or H1 assessment shown that emission of substances not controlled by emission limits are an important issue? </t>
    </r>
    <r>
      <rPr>
        <sz val="11"/>
        <color rgb="FF000000"/>
        <rFont val="Arial"/>
        <family val="2"/>
      </rPr>
      <t xml:space="preserve">
Has the question been answered?</t>
    </r>
  </si>
  <si>
    <r>
      <rPr>
        <b/>
        <sz val="11"/>
        <color rgb="FF000000"/>
        <rFont val="Arial"/>
        <family val="2"/>
      </rPr>
      <t xml:space="preserve">Upload your plan for managing emissions of substances not controlled by emission limits (fugitive emissions) </t>
    </r>
    <r>
      <rPr>
        <sz val="11"/>
        <color rgb="FF000000"/>
        <rFont val="Arial"/>
        <family val="2"/>
      </rPr>
      <t xml:space="preserve">
If yes, has the management plan been uploaded?</t>
    </r>
  </si>
  <si>
    <r>
      <rPr>
        <b/>
        <sz val="11"/>
        <color rgb="FF000000"/>
        <rFont val="Arial"/>
        <family val="2"/>
      </rPr>
      <t xml:space="preserve">If you think that fugitive emissions are unlikely to be a problem </t>
    </r>
    <r>
      <rPr>
        <sz val="11"/>
        <color rgb="FF000000"/>
        <rFont val="Arial"/>
        <family val="2"/>
      </rPr>
      <t xml:space="preserve">
If no, has explanation been given?</t>
    </r>
  </si>
  <si>
    <r>
      <rPr>
        <b/>
        <sz val="11"/>
        <color rgb="FF000000"/>
        <rFont val="Arial"/>
        <family val="2"/>
      </rPr>
      <t xml:space="preserve">Did the technical guidance note or H1 assessment show that odours are an important issue? </t>
    </r>
    <r>
      <rPr>
        <sz val="11"/>
        <color rgb="FF000000"/>
        <rFont val="Arial"/>
        <family val="2"/>
      </rPr>
      <t xml:space="preserve">
Has the question been answered?</t>
    </r>
  </si>
  <si>
    <r>
      <rPr>
        <b/>
        <sz val="11"/>
        <color rgb="FF000000"/>
        <rFont val="Arial"/>
        <family val="2"/>
      </rPr>
      <t>If you think that odour is unlikely to be a problem</t>
    </r>
    <r>
      <rPr>
        <sz val="11"/>
        <color rgb="FF000000"/>
        <rFont val="Arial"/>
        <family val="2"/>
      </rPr>
      <t xml:space="preserve">
If no, has explanation been given?</t>
    </r>
  </si>
  <si>
    <r>
      <rPr>
        <b/>
        <sz val="11"/>
        <color rgb="FF000000"/>
        <rFont val="Arial"/>
        <family val="2"/>
      </rPr>
      <t xml:space="preserve">Upload your odour management plan </t>
    </r>
    <r>
      <rPr>
        <sz val="11"/>
        <color rgb="FF000000"/>
        <rFont val="Arial"/>
        <family val="2"/>
      </rPr>
      <t xml:space="preserve">
If yes, has the management plan been uploaded?</t>
    </r>
  </si>
  <si>
    <r>
      <rPr>
        <b/>
        <sz val="11"/>
        <color rgb="FF000000"/>
        <rFont val="Arial"/>
        <family val="2"/>
      </rPr>
      <t xml:space="preserve">Did your technical guidance note or H1 assessment show that noise or vibration are important issues? </t>
    </r>
    <r>
      <rPr>
        <sz val="11"/>
        <color rgb="FF000000"/>
        <rFont val="Arial"/>
        <family val="2"/>
      </rPr>
      <t xml:space="preserve">
Has the question been answered?</t>
    </r>
  </si>
  <si>
    <r>
      <rPr>
        <b/>
        <sz val="11"/>
        <color rgb="FF000000"/>
        <rFont val="Arial"/>
        <family val="2"/>
      </rPr>
      <t xml:space="preserve">If you think that noise is unlikely to be a problem </t>
    </r>
    <r>
      <rPr>
        <sz val="11"/>
        <color rgb="FF000000"/>
        <rFont val="Arial"/>
        <family val="2"/>
      </rPr>
      <t xml:space="preserve">
If no, has explanation been given?</t>
    </r>
  </si>
  <si>
    <r>
      <rPr>
        <b/>
        <sz val="11"/>
        <color rgb="FF000000"/>
        <rFont val="Arial"/>
        <family val="2"/>
      </rPr>
      <t xml:space="preserve">Did our fire prevention guidance or your H1 assessment show that fire risk is an important issue? </t>
    </r>
    <r>
      <rPr>
        <sz val="11"/>
        <color rgb="FF000000"/>
        <rFont val="Arial"/>
        <family val="2"/>
      </rPr>
      <t xml:space="preserve">
Has the question been answered?</t>
    </r>
  </si>
  <si>
    <r>
      <rPr>
        <b/>
        <sz val="11"/>
        <color rgb="FF000000"/>
        <rFont val="Arial"/>
        <family val="2"/>
      </rPr>
      <t xml:space="preserve">Tell us about your emissions monitoring measures </t>
    </r>
    <r>
      <rPr>
        <sz val="11"/>
        <color rgb="FF000000"/>
        <rFont val="Arial"/>
        <family val="2"/>
      </rPr>
      <t xml:space="preserve">
Has a document on measures used to monitor emissions uploaded?</t>
    </r>
  </si>
  <si>
    <r>
      <rPr>
        <b/>
        <sz val="11"/>
        <color rgb="FF000000"/>
        <rFont val="Arial"/>
        <family val="2"/>
      </rPr>
      <t xml:space="preserve">Give information for clinical waste </t>
    </r>
    <r>
      <rPr>
        <sz val="11"/>
        <color rgb="FF000000"/>
        <rFont val="Arial"/>
        <family val="2"/>
      </rPr>
      <t xml:space="preserve">
Has the question been answered?</t>
    </r>
  </si>
  <si>
    <r>
      <rPr>
        <b/>
        <sz val="11"/>
        <color rgb="FF000000"/>
        <rFont val="Arial"/>
        <family val="2"/>
      </rPr>
      <t xml:space="preserve">Questions for the clinical waste sector </t>
    </r>
    <r>
      <rPr>
        <sz val="11"/>
        <color rgb="FF000000"/>
        <rFont val="Arial"/>
        <family val="2"/>
      </rPr>
      <t xml:space="preserve">
Has the pre-acceptance question been answered?</t>
    </r>
  </si>
  <si>
    <t>Has the waste acceptance question been answered?</t>
  </si>
  <si>
    <t>Has the waste storage, handling etc. question been answered?</t>
  </si>
  <si>
    <t>Has the monitoring procedures question been answered?</t>
  </si>
  <si>
    <t>Have the layout plans been uploaded?</t>
  </si>
  <si>
    <r>
      <rPr>
        <b/>
        <sz val="11"/>
        <color rgb="FF000000"/>
        <rFont val="Arial"/>
        <family val="2"/>
      </rPr>
      <t xml:space="preserve">Does your activity involve hazardous waste recovery and disposal? </t>
    </r>
    <r>
      <rPr>
        <sz val="11"/>
        <color rgb="FF000000"/>
        <rFont val="Arial"/>
        <family val="2"/>
      </rPr>
      <t xml:space="preserve">
Has the question been answered?</t>
    </r>
  </si>
  <si>
    <t>If answered Yes, has the document reference been given? If answered No, has justification been given, or document uploaded?</t>
  </si>
  <si>
    <t>Has the waste storage procedures and infrastructure question been answered?</t>
  </si>
  <si>
    <t>Has the layout plan been uploaded?</t>
  </si>
  <si>
    <r>
      <t xml:space="preserve">Has the </t>
    </r>
    <r>
      <rPr>
        <sz val="11"/>
        <color rgb="FF333333"/>
        <rFont val="Arial"/>
        <family val="2"/>
      </rPr>
      <t xml:space="preserve">summary of the treatment activities </t>
    </r>
    <r>
      <rPr>
        <sz val="11"/>
        <color rgb="FF000000"/>
        <rFont val="Arial"/>
        <family val="2"/>
      </rPr>
      <t>been uploaded?</t>
    </r>
  </si>
  <si>
    <r>
      <t xml:space="preserve">Have the </t>
    </r>
    <r>
      <rPr>
        <sz val="11"/>
        <color rgb="FF333333"/>
        <rFont val="Arial"/>
        <family val="2"/>
      </rPr>
      <t xml:space="preserve">treatment layout plan and flow diagram </t>
    </r>
    <r>
      <rPr>
        <sz val="11"/>
        <color rgb="FF000000"/>
        <rFont val="Arial"/>
        <family val="2"/>
      </rPr>
      <t>been uploaded?</t>
    </r>
  </si>
  <si>
    <r>
      <rPr>
        <b/>
        <sz val="11"/>
        <color rgb="FF333333"/>
        <rFont val="Arial"/>
        <family val="2"/>
      </rPr>
      <t xml:space="preserve">Questions for the hazardous waste recovery and disposal sector </t>
    </r>
    <r>
      <rPr>
        <sz val="11"/>
        <color rgb="FF333333"/>
        <rFont val="Arial"/>
        <family val="2"/>
      </rPr>
      <t xml:space="preserve">
Has the pre-acceptance question been answered?</t>
    </r>
  </si>
  <si>
    <r>
      <rPr>
        <b/>
        <sz val="11"/>
        <color rgb="FF000000"/>
        <rFont val="Arial"/>
        <family val="2"/>
      </rPr>
      <t xml:space="preserve">Does your activity involve recovery to land for agricultural benefit of compost like outputs from treatment of municipal mixed wastes? </t>
    </r>
    <r>
      <rPr>
        <sz val="11"/>
        <color rgb="FF000000"/>
        <rFont val="Arial"/>
        <family val="2"/>
      </rPr>
      <t xml:space="preserve">
Has the question been answered?</t>
    </r>
  </si>
  <si>
    <t>Has the agricultural benefit assessment been uploaded?</t>
  </si>
  <si>
    <t>Has the soil and food chain receptors risk assessment been uploaded?</t>
  </si>
  <si>
    <t xml:space="preserve">Has the technical standards and measures question been answered? </t>
  </si>
  <si>
    <t>If answered No, has justification been given, or document uploaded?</t>
  </si>
  <si>
    <r>
      <rPr>
        <b/>
        <sz val="11"/>
        <color rgb="FF000000"/>
        <rFont val="Arial"/>
        <family val="2"/>
      </rPr>
      <t xml:space="preserve">Questions for the recovery to land for agricultural benefit of compost like outputs from the treatment of mixed municipal solid wastes </t>
    </r>
    <r>
      <rPr>
        <sz val="11"/>
        <color rgb="FF000000"/>
        <rFont val="Arial"/>
        <family val="2"/>
      </rPr>
      <t xml:space="preserve">
Has the characterisation document been uploaded?</t>
    </r>
  </si>
  <si>
    <r>
      <rPr>
        <b/>
        <sz val="11"/>
        <color rgb="FF000000"/>
        <rFont val="Arial"/>
        <family val="2"/>
      </rPr>
      <t xml:space="preserve">Does your activity involve inert landfill? </t>
    </r>
    <r>
      <rPr>
        <sz val="11"/>
        <color rgb="FF000000"/>
        <rFont val="Arial"/>
        <family val="2"/>
      </rPr>
      <t xml:space="preserve">
Has the question been answered?</t>
    </r>
  </si>
  <si>
    <t>If a hydrogeological risk assessment has been completed, has it been uploaded?</t>
  </si>
  <si>
    <t>Has the stability risk assessment been uploaded?</t>
  </si>
  <si>
    <t>If a landfill gas risk assessment been completed, has it been uploaded?</t>
  </si>
  <si>
    <t>Has the closure plans and procedures been uploaded?</t>
  </si>
  <si>
    <r>
      <rPr>
        <b/>
        <sz val="11"/>
        <color rgb="FF000000"/>
        <rFont val="Arial"/>
        <family val="2"/>
      </rPr>
      <t xml:space="preserve">Questions for inert landfills </t>
    </r>
    <r>
      <rPr>
        <sz val="11"/>
        <color rgb="FF000000"/>
        <rFont val="Arial"/>
        <family val="2"/>
      </rPr>
      <t xml:space="preserve">
Has the ESID report been uploaded?</t>
    </r>
  </si>
  <si>
    <t>If yes, has the name been provided?</t>
  </si>
  <si>
    <r>
      <rPr>
        <b/>
        <sz val="11"/>
        <color rgb="FF000000"/>
        <rFont val="Arial"/>
        <family val="2"/>
      </rPr>
      <t xml:space="preserve">Tell us if the waste operation/s could involve releasing any substance into water </t>
    </r>
    <r>
      <rPr>
        <sz val="11"/>
        <color rgb="FF000000"/>
        <rFont val="Arial"/>
        <family val="2"/>
      </rPr>
      <t xml:space="preserve">
Have any of the options been selected?</t>
    </r>
  </si>
  <si>
    <r>
      <rPr>
        <b/>
        <sz val="11"/>
        <color rgb="FF000000"/>
        <rFont val="Arial"/>
        <family val="2"/>
      </rPr>
      <t>Give us your technical ability evidence</t>
    </r>
    <r>
      <rPr>
        <sz val="11"/>
        <color rgb="FF000000"/>
        <rFont val="Arial"/>
        <family val="2"/>
      </rPr>
      <t xml:space="preserve">
has technical ability evidence been provided? This will be certificates or registration documents</t>
    </r>
  </si>
  <si>
    <r>
      <rPr>
        <b/>
        <sz val="11"/>
        <color rgb="FF000000"/>
        <rFont val="Arial"/>
        <family val="2"/>
      </rPr>
      <t xml:space="preserve">Are you applying for landfill or mining waste operations? </t>
    </r>
    <r>
      <rPr>
        <sz val="11"/>
        <color rgb="FF000000"/>
        <rFont val="Arial"/>
        <family val="2"/>
      </rPr>
      <t xml:space="preserve">
Has the question been answered?</t>
    </r>
  </si>
  <si>
    <r>
      <rPr>
        <b/>
        <sz val="11"/>
        <color rgb="FF000000"/>
        <rFont val="Arial"/>
        <family val="2"/>
      </rPr>
      <t xml:space="preserve">How will you plan to make financial provision? </t>
    </r>
    <r>
      <rPr>
        <sz val="11"/>
        <color rgb="FF000000"/>
        <rFont val="Arial"/>
        <family val="2"/>
      </rPr>
      <t xml:space="preserve">
Has an option been selected?</t>
    </r>
  </si>
  <si>
    <r>
      <rPr>
        <b/>
        <sz val="11"/>
        <color rgb="FF000000"/>
        <rFont val="Arial"/>
        <family val="2"/>
      </rPr>
      <t>Tell us about your management system</t>
    </r>
    <r>
      <rPr>
        <sz val="11"/>
        <color rgb="FF000000"/>
        <rFont val="Arial"/>
        <family val="2"/>
      </rPr>
      <t xml:space="preserve">
have they confirmed the management system will meet the guidance</t>
    </r>
  </si>
  <si>
    <t>Has the management plan been uploaded?</t>
  </si>
  <si>
    <r>
      <rPr>
        <b/>
        <sz val="11"/>
        <color rgb="FF000000"/>
        <rFont val="Arial"/>
        <family val="2"/>
      </rPr>
      <t>Give reasons for your confidentiality claim</t>
    </r>
    <r>
      <rPr>
        <sz val="11"/>
        <color rgb="FF000000"/>
        <rFont val="Arial"/>
        <family val="2"/>
      </rPr>
      <t xml:space="preserve">
If answered yes, has explanation been given, and/or evidence uploaded?</t>
    </r>
  </si>
  <si>
    <r>
      <rPr>
        <b/>
        <sz val="11"/>
        <color rgb="FF000000"/>
        <rFont val="Arial"/>
        <family val="2"/>
      </rPr>
      <t>Upload confirmation from a relevant person</t>
    </r>
    <r>
      <rPr>
        <sz val="11"/>
        <color rgb="FF000000"/>
        <rFont val="Arial"/>
        <family val="2"/>
      </rPr>
      <t xml:space="preserve">
If answered yes, has evidence been uploaded?</t>
    </r>
  </si>
  <si>
    <t>Not for mobile plant</t>
  </si>
  <si>
    <t>If the landowner details have not been correctly provided, we can ask for them, but it is not a reason to not duly make an application.
Not for mobile plant</t>
  </si>
  <si>
    <t>not for mobile plant
check where the activity is required to happen i.e. inside a building or not vs what is included in the site boundary to see if permit can be complied with/site boundary is suitable</t>
  </si>
  <si>
    <t>Must include receptors identified during screening</t>
  </si>
  <si>
    <t xml:space="preserve">99 codes should be queried. Please note that you can include a caveat on the waste code if you want to limit the waste that can be accepted.  </t>
  </si>
  <si>
    <t>Is the site within an area designated within the Clean Air Plan for Wales?</t>
  </si>
  <si>
    <t xml:space="preserve">Use the qualitative noise screening tool to help guide your decision.
If yes, a NIA is required, and the noise tab should be completed. 
If no, a NIA is not required and you do not need to complete the noise tab, and the answer should be marked as "n/a". </t>
  </si>
  <si>
    <t>Pests (not a application question)
If a dedicated pests management plan required, has it been provided? 
This will depend on the types of wastes accepted, treatment types etc</t>
  </si>
  <si>
    <t xml:space="preserve">Select this for all new bespoke applications. (mining waste to be added to forms) </t>
  </si>
  <si>
    <r>
      <rPr>
        <b/>
        <sz val="11"/>
        <color rgb="FF000000"/>
        <rFont val="Arial"/>
        <family val="2"/>
      </rPr>
      <t xml:space="preserve">Tell us about the site </t>
    </r>
    <r>
      <rPr>
        <sz val="11"/>
        <color rgb="FF000000"/>
        <rFont val="Arial"/>
        <family val="2"/>
      </rPr>
      <t xml:space="preserve">
have the site details been given including site name, address and 12 digit NGR?</t>
    </r>
  </si>
  <si>
    <r>
      <rPr>
        <b/>
        <sz val="11"/>
        <color rgb="FF000000"/>
        <rFont val="Arial"/>
        <family val="2"/>
      </rPr>
      <t xml:space="preserve">Tell us about the activities you want to do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</si>
  <si>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Tell us about your plan for treating batteries </t>
    </r>
    <r>
      <rPr>
        <sz val="11"/>
        <color rgb="FF000000"/>
        <rFont val="Arial"/>
        <family val="2"/>
      </rPr>
      <t xml:space="preserve">
If answered yes, has a document been uploaded?</t>
    </r>
  </si>
  <si>
    <r>
      <rPr>
        <b/>
        <sz val="11"/>
        <color rgb="FF000000"/>
        <rFont val="Arial"/>
        <family val="2"/>
      </rPr>
      <t xml:space="preserve">Give us an environmental risk assessment </t>
    </r>
    <r>
      <rPr>
        <sz val="11"/>
        <color rgb="FF000000"/>
        <rFont val="Arial"/>
        <family val="2"/>
      </rPr>
      <t xml:space="preserve">
Has a Risk Assessment been provided?</t>
    </r>
  </si>
  <si>
    <r>
      <rPr>
        <b/>
        <sz val="11"/>
        <color rgb="FF000000"/>
        <rFont val="Arial"/>
        <family val="2"/>
      </rPr>
      <t xml:space="preserve">Give us a site plan that shows emission points </t>
    </r>
    <r>
      <rPr>
        <sz val="11"/>
        <color rgb="FF000000"/>
        <rFont val="Arial"/>
        <family val="2"/>
      </rPr>
      <t xml:space="preserve">
has an emission point site plan been uploaded?</t>
    </r>
  </si>
  <si>
    <r>
      <rPr>
        <b/>
        <sz val="11"/>
        <color rgb="FF000000"/>
        <rFont val="Arial"/>
        <family val="2"/>
      </rPr>
      <t xml:space="preserve">Tell us about your technical or other relevant standard </t>
    </r>
    <r>
      <rPr>
        <sz val="11"/>
        <color rgb="FF000000"/>
        <rFont val="Arial"/>
        <family val="2"/>
      </rPr>
      <t xml:space="preserve">
Have technical/relevant standards been listed?</t>
    </r>
  </si>
  <si>
    <r>
      <rPr>
        <b/>
        <sz val="11"/>
        <color rgb="FF000000"/>
        <rFont val="Arial"/>
        <family val="2"/>
      </rPr>
      <t xml:space="preserve">Upload your noise impact assessment and/or vibration management plan </t>
    </r>
    <r>
      <rPr>
        <sz val="11"/>
        <color rgb="FF000000"/>
        <rFont val="Arial"/>
        <family val="2"/>
      </rPr>
      <t xml:space="preserve">
If yes, has the impact assessment and/or management plan been uploaded?</t>
    </r>
  </si>
  <si>
    <r>
      <rPr>
        <b/>
        <sz val="11"/>
        <color rgb="FF000000"/>
        <rFont val="Arial"/>
        <family val="2"/>
      </rPr>
      <t xml:space="preserve">Upload your fire prevention and mitigation plan </t>
    </r>
    <r>
      <rPr>
        <sz val="11"/>
        <color rgb="FF000000"/>
        <rFont val="Arial"/>
        <family val="2"/>
      </rPr>
      <t xml:space="preserve">
If yes, has the management plan been uploaded?</t>
    </r>
  </si>
  <si>
    <t>Has an assessment of the sampling locations used to measure point source emissions to air been uploaded?</t>
  </si>
  <si>
    <t>If answered Yes, has the document reference been given? If answered No, has document been uploaded?</t>
  </si>
  <si>
    <t>Has the additional waste question/other permitted activity document been uploaded?</t>
  </si>
  <si>
    <t>Has the treatment activities document been uploaded?</t>
  </si>
  <si>
    <r>
      <rPr>
        <b/>
        <sz val="11"/>
        <color rgb="FF000000"/>
        <rFont val="Arial"/>
        <family val="2"/>
      </rPr>
      <t xml:space="preserve">Provide a plan of your estimated expenditure on each phase of the landfill or mining waste facility </t>
    </r>
    <r>
      <rPr>
        <sz val="11"/>
        <color rgb="FF000000"/>
        <rFont val="Arial"/>
        <family val="2"/>
      </rPr>
      <t xml:space="preserve">
Has the plan been uploaded?</t>
    </r>
  </si>
  <si>
    <r>
      <rPr>
        <b/>
        <sz val="11"/>
        <color rgb="FF000000"/>
        <rFont val="Arial"/>
        <family val="2"/>
      </rPr>
      <t>Tell us about your application as a registered company or other corporate body</t>
    </r>
    <r>
      <rPr>
        <sz val="11"/>
        <color rgb="FF000000"/>
        <rFont val="Arial"/>
        <family val="2"/>
      </rPr>
      <t xml:space="preserve">
If answered Yes: has the company details been given?</t>
    </r>
  </si>
  <si>
    <t>Select this for all waste facility and non-installation mining waste activity surrender applications.
The checklist can be used for all types of surrender application; normal, low risk, basic and ‘non-operational’.  
This checklist applies to both full and partial surrenders
This checklist applies to both site and mobile plant permits.</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</si>
  <si>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been answered?</t>
    </r>
  </si>
  <si>
    <r>
      <rPr>
        <b/>
        <sz val="11"/>
        <color rgb="FF000000"/>
        <rFont val="Arial"/>
        <family val="2"/>
      </rPr>
      <t xml:space="preserve">Are you applying to transfer a site or a mobile plant permit? </t>
    </r>
    <r>
      <rPr>
        <sz val="11"/>
        <color rgb="FF000000"/>
        <rFont val="Arial"/>
        <family val="2"/>
      </rPr>
      <t xml:space="preserve">
Has question been answered?</t>
    </r>
  </si>
  <si>
    <r>
      <rPr>
        <b/>
        <sz val="11"/>
        <color rgb="FF000000"/>
        <rFont val="Arial"/>
        <family val="2"/>
      </rPr>
      <t xml:space="preserve">Tell us if you are applying to transfer all or part of the permit to yourself </t>
    </r>
    <r>
      <rPr>
        <sz val="11"/>
        <color rgb="FF000000"/>
        <rFont val="Arial"/>
        <family val="2"/>
      </rPr>
      <t xml:space="preserve">
Has question been answered?</t>
    </r>
  </si>
  <si>
    <r>
      <rPr>
        <b/>
        <sz val="11"/>
        <color rgb="FF000000"/>
        <rFont val="Arial"/>
        <family val="2"/>
      </rPr>
      <t xml:space="preserve">Are you transferring a part of a standard rules or bespoke permit? </t>
    </r>
    <r>
      <rPr>
        <sz val="11"/>
        <color rgb="FF000000"/>
        <rFont val="Arial"/>
        <family val="2"/>
      </rPr>
      <t xml:space="preserve">
Has question been answered?</t>
    </r>
  </si>
  <si>
    <t>Full</t>
  </si>
  <si>
    <r>
      <rPr>
        <b/>
        <sz val="11"/>
        <color rgb="FF000000"/>
        <rFont val="Arial"/>
        <family val="2"/>
      </rPr>
      <t xml:space="preserve">Provide site plans for part transfers </t>
    </r>
    <r>
      <rPr>
        <sz val="11"/>
        <color rgb="FF000000"/>
        <rFont val="Arial"/>
        <family val="2"/>
      </rPr>
      <t xml:space="preserve">
Have site plans been uploaded?</t>
    </r>
  </si>
  <si>
    <r>
      <rPr>
        <b/>
        <sz val="11"/>
        <color rgb="FF000000"/>
        <rFont val="Arial"/>
        <family val="2"/>
      </rPr>
      <t xml:space="preserve">Tell us which parts of the bespoke waste permit you want transferred to you </t>
    </r>
    <r>
      <rPr>
        <sz val="11"/>
        <color rgb="FF000000"/>
        <rFont val="Arial"/>
        <family val="2"/>
      </rPr>
      <t xml:space="preserve">
If bespoke, have supporting documented been uploaded?? </t>
    </r>
  </si>
  <si>
    <r>
      <rPr>
        <b/>
        <sz val="11"/>
        <color rgb="FF000000"/>
        <rFont val="Arial"/>
        <family val="2"/>
      </rPr>
      <t>Tell us about your technical ability</t>
    </r>
    <r>
      <rPr>
        <sz val="11"/>
        <color rgb="FF000000"/>
        <rFont val="Arial"/>
        <family val="2"/>
      </rPr>
      <t xml:space="preserve">
has technical ability evidence been provided? This will be certificates only</t>
    </r>
  </si>
  <si>
    <r>
      <rPr>
        <b/>
        <sz val="11"/>
        <color rgb="FF000000"/>
        <rFont val="Arial"/>
        <family val="2"/>
      </rPr>
      <t xml:space="preserve">Tell us the date you want the transfer to take place 
</t>
    </r>
    <r>
      <rPr>
        <sz val="11"/>
        <color rgb="FF000000"/>
        <rFont val="Arial"/>
        <family val="2"/>
      </rPr>
      <t>Has the date been given?</t>
    </r>
  </si>
  <si>
    <r>
      <rPr>
        <b/>
        <sz val="11"/>
        <color rgb="FF000000"/>
        <rFont val="Arial"/>
        <family val="2"/>
      </rPr>
      <t xml:space="preserve">Does your application include a standard facility? </t>
    </r>
    <r>
      <rPr>
        <sz val="11"/>
        <color rgb="FF000000"/>
        <rFont val="Arial"/>
        <family val="2"/>
      </rPr>
      <t xml:space="preserve">
Has the question been answered?</t>
    </r>
  </si>
  <si>
    <r>
      <rPr>
        <b/>
        <sz val="11"/>
        <color rgb="FF000000"/>
        <rFont val="Arial"/>
        <family val="2"/>
      </rPr>
      <t>Confirm that you are able to meet the standard rules criteria</t>
    </r>
    <r>
      <rPr>
        <sz val="11"/>
        <color rgb="FF000000"/>
        <rFont val="Arial"/>
        <family val="2"/>
      </rPr>
      <t xml:space="preserve">
If yes; Have they confirmed they will meet the SRP?</t>
    </r>
  </si>
  <si>
    <r>
      <rPr>
        <b/>
        <sz val="11"/>
        <color rgb="FF000000"/>
        <rFont val="Arial"/>
        <family val="2"/>
      </rPr>
      <t xml:space="preserve">Declaration for the proposed new permit holder </t>
    </r>
    <r>
      <rPr>
        <sz val="11"/>
        <color rgb="FF000000"/>
        <rFont val="Arial"/>
        <family val="2"/>
      </rPr>
      <t xml:space="preserve">
Has the declaration been signed?</t>
    </r>
  </si>
  <si>
    <r>
      <rPr>
        <b/>
        <sz val="11"/>
        <color rgb="FF000000"/>
        <rFont val="Arial"/>
        <family val="2"/>
      </rPr>
      <t xml:space="preserve">Current permit holder's declaration </t>
    </r>
    <r>
      <rPr>
        <sz val="11"/>
        <color rgb="FF000000"/>
        <rFont val="Arial"/>
        <family val="2"/>
      </rPr>
      <t xml:space="preserve">
Has the current permit holders declaration been uploaded?</t>
    </r>
  </si>
  <si>
    <r>
      <rPr>
        <b/>
        <sz val="11"/>
        <color rgb="FF000000"/>
        <rFont val="Arial"/>
        <family val="2"/>
      </rPr>
      <t>Is there anything else you want to tell us?</t>
    </r>
    <r>
      <rPr>
        <sz val="11"/>
        <color rgb="FF000000"/>
        <rFont val="Arial"/>
        <family val="2"/>
      </rPr>
      <t xml:space="preserve">
Has any other documents been uploaded? Or information given?</t>
    </r>
  </si>
  <si>
    <t>Location criteria checks- New SRP and Variation SRP only</t>
  </si>
  <si>
    <r>
      <rPr>
        <b/>
        <sz val="11"/>
        <color rgb="FF000000"/>
        <rFont val="Arial"/>
        <family val="2"/>
      </rPr>
      <t>Tell us which permit(s) you want to change</t>
    </r>
    <r>
      <rPr>
        <sz val="11"/>
        <color rgb="FF000000"/>
        <rFont val="Arial"/>
        <family val="2"/>
      </rPr>
      <t xml:space="preserve"> 
Has the permit number been given?</t>
    </r>
  </si>
  <si>
    <r>
      <rPr>
        <b/>
        <sz val="11"/>
        <color rgb="FF000000"/>
        <rFont val="Arial"/>
        <family val="2"/>
      </rPr>
      <t xml:space="preserve">Do you want to make an administrative change? </t>
    </r>
    <r>
      <rPr>
        <sz val="11"/>
        <color rgb="FF000000"/>
        <rFont val="Arial"/>
        <family val="2"/>
      </rPr>
      <t xml:space="preserve">
Has the question been answered?</t>
    </r>
  </si>
  <si>
    <r>
      <rPr>
        <b/>
        <sz val="11"/>
        <color rgb="FF000000"/>
        <rFont val="Arial"/>
        <family val="2"/>
      </rPr>
      <t xml:space="preserve">What type of permit holder are you? </t>
    </r>
    <r>
      <rPr>
        <sz val="11"/>
        <color rgb="FF000000"/>
        <rFont val="Arial"/>
        <family val="2"/>
      </rPr>
      <t xml:space="preserve">
has the type of permit holder question answered?</t>
    </r>
  </si>
  <si>
    <r>
      <rPr>
        <b/>
        <sz val="11"/>
        <color rgb="FF000000"/>
        <rFont val="Arial"/>
        <family val="2"/>
      </rPr>
      <t xml:space="preserve">Tell us your up to date details as an individual with a permit </t>
    </r>
    <r>
      <rPr>
        <sz val="11"/>
        <color rgb="FF000000"/>
        <rFont val="Arial"/>
        <family val="2"/>
      </rPr>
      <t xml:space="preserve">
If an individual, has the individual information provided? </t>
    </r>
  </si>
  <si>
    <t>Has explanation been given?</t>
  </si>
  <si>
    <r>
      <rPr>
        <b/>
        <sz val="11"/>
        <color rgb="FF000000"/>
        <rFont val="Arial"/>
        <family val="2"/>
      </rPr>
      <t xml:space="preserve">Tell us about administrative changes to your public body </t>
    </r>
    <r>
      <rPr>
        <sz val="11"/>
        <color rgb="FF000000"/>
        <rFont val="Arial"/>
        <family val="2"/>
      </rPr>
      <t xml:space="preserve">
If a public body, has the public body name been given?</t>
    </r>
  </si>
  <si>
    <r>
      <rPr>
        <b/>
        <sz val="11"/>
        <color rgb="FF000000"/>
        <rFont val="Arial"/>
        <family val="2"/>
      </rPr>
      <t xml:space="preserve">Tell us who we can talk to about this administrative change </t>
    </r>
    <r>
      <rPr>
        <sz val="11"/>
        <color rgb="FF000000"/>
        <rFont val="Arial"/>
        <family val="2"/>
      </rPr>
      <t xml:space="preserve">
Have contact details been given?</t>
    </r>
  </si>
  <si>
    <r>
      <rPr>
        <b/>
        <sz val="11"/>
        <color rgb="FF000000"/>
        <rFont val="Arial"/>
        <family val="2"/>
      </rPr>
      <t xml:space="preserve">Do want to make more changes to your permit? </t>
    </r>
    <r>
      <rPr>
        <sz val="11"/>
        <color rgb="FF000000"/>
        <rFont val="Arial"/>
        <family val="2"/>
      </rPr>
      <t xml:space="preserve">
Has the question been answered?</t>
    </r>
  </si>
  <si>
    <t>Delete: individual/organisation of individuals (e.g. partnership)/public body/company or corporate body</t>
  </si>
  <si>
    <r>
      <rPr>
        <b/>
        <sz val="11"/>
        <color rgb="FF000000"/>
        <rFont val="Arial"/>
        <family val="2"/>
      </rPr>
      <t xml:space="preserve">Give a summary of your application </t>
    </r>
    <r>
      <rPr>
        <sz val="11"/>
        <color rgb="FF000000"/>
        <rFont val="Arial"/>
        <family val="2"/>
      </rPr>
      <t xml:space="preserve">
Has a summary been given?</t>
    </r>
  </si>
  <si>
    <r>
      <rPr>
        <b/>
        <sz val="11"/>
        <color rgb="FF000000"/>
        <rFont val="Arial"/>
        <family val="2"/>
      </rPr>
      <t xml:space="preserve">Do you want to apply to consolidate permits? </t>
    </r>
    <r>
      <rPr>
        <sz val="11"/>
        <color rgb="FF000000"/>
        <rFont val="Arial"/>
        <family val="2"/>
      </rPr>
      <t xml:space="preserve">
Has the question been answered?</t>
    </r>
  </si>
  <si>
    <r>
      <rPr>
        <b/>
        <sz val="11"/>
        <color rgb="FF000000"/>
        <rFont val="Arial"/>
        <family val="2"/>
      </rPr>
      <t xml:space="preserve">Identify all the permits you want to consolidate </t>
    </r>
    <r>
      <rPr>
        <sz val="11"/>
        <color rgb="FF000000"/>
        <rFont val="Arial"/>
        <family val="2"/>
      </rPr>
      <t xml:space="preserve">
If yes, have permit numbers been given?</t>
    </r>
  </si>
  <si>
    <r>
      <rPr>
        <b/>
        <sz val="11"/>
        <color rgb="FF000000"/>
        <rFont val="Arial"/>
        <family val="2"/>
      </rPr>
      <t xml:space="preserve">Do you want to add land to your permit or provide an updated site plan? </t>
    </r>
    <r>
      <rPr>
        <sz val="11"/>
        <color rgb="FF000000"/>
        <rFont val="Arial"/>
        <family val="2"/>
      </rPr>
      <t xml:space="preserve">
Has the question been answered?</t>
    </r>
  </si>
  <si>
    <r>
      <rPr>
        <b/>
        <sz val="11"/>
        <color rgb="FF000000"/>
        <rFont val="Arial"/>
        <family val="2"/>
      </rPr>
      <t xml:space="preserve">Are you planning to treat batteries? </t>
    </r>
    <r>
      <rPr>
        <sz val="11"/>
        <color rgb="FF000000"/>
        <rFont val="Arial"/>
        <family val="2"/>
      </rPr>
      <t xml:space="preserve">
Has the question been answered?</t>
    </r>
  </si>
  <si>
    <r>
      <rPr>
        <b/>
        <sz val="11"/>
        <color rgb="FF000000"/>
        <rFont val="Arial"/>
        <family val="2"/>
      </rPr>
      <t xml:space="preserve">Tell us about the waste activity you are applying to add or change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</si>
  <si>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Do you want to accept new types of waste on site? </t>
    </r>
    <r>
      <rPr>
        <sz val="11"/>
        <color rgb="FF000000"/>
        <rFont val="Arial"/>
        <family val="2"/>
      </rPr>
      <t xml:space="preserve">
Has the question been answered?</t>
    </r>
  </si>
  <si>
    <r>
      <rPr>
        <b/>
        <sz val="11"/>
        <color rgb="FF000000"/>
        <rFont val="Arial"/>
        <family val="2"/>
      </rPr>
      <t xml:space="preserve">Tell us about the total storage capacity and annual throughput </t>
    </r>
    <r>
      <rPr>
        <sz val="11"/>
        <color rgb="FF000000"/>
        <rFont val="Arial"/>
        <family val="2"/>
      </rPr>
      <t xml:space="preserve">
Have the total storage capacities of hazardous/non-hazardous and total annual throughput been given?</t>
    </r>
  </si>
  <si>
    <r>
      <rPr>
        <b/>
        <sz val="11"/>
        <color theme="1"/>
        <rFont val="Arial"/>
        <family val="2"/>
      </rPr>
      <t xml:space="preserve">Tell us about new types of waste you will accept on site </t>
    </r>
    <r>
      <rPr>
        <sz val="11"/>
        <color theme="1"/>
        <rFont val="Arial"/>
        <family val="2"/>
      </rPr>
      <t xml:space="preserve">
If yes, has a waste code document been uploaded?</t>
    </r>
  </si>
  <si>
    <r>
      <rPr>
        <b/>
        <sz val="11"/>
        <color rgb="FF000000"/>
        <rFont val="Arial"/>
        <family val="2"/>
      </rPr>
      <t xml:space="preserve">Tell us about changes you have made to your waste recovery plan </t>
    </r>
    <r>
      <rPr>
        <sz val="11"/>
        <color rgb="FF000000"/>
        <rFont val="Arial"/>
        <family val="2"/>
      </rPr>
      <t xml:space="preserve">
Has a summary be given?</t>
    </r>
  </si>
  <si>
    <r>
      <rPr>
        <b/>
        <sz val="11"/>
        <color rgb="FF000000"/>
        <rFont val="Arial"/>
        <family val="2"/>
      </rPr>
      <t xml:space="preserve">Give an assessment of the risks each of your proposed activities cause to the environment </t>
    </r>
    <r>
      <rPr>
        <sz val="11"/>
        <color rgb="FF000000"/>
        <rFont val="Arial"/>
        <family val="2"/>
      </rPr>
      <t xml:space="preserve">
Has a risk assessment been uploaded?</t>
    </r>
  </si>
  <si>
    <t>Have the measures used to monitor emissions been given?</t>
  </si>
  <si>
    <t>Delete: answered yes/no</t>
  </si>
  <si>
    <t>Delete: answered yes-no changes/yes-changes/no</t>
  </si>
  <si>
    <t>Has the additional waste question/other permitted activity question been answered?</t>
  </si>
  <si>
    <t>If yes, has justification been given?</t>
  </si>
  <si>
    <t>Has the treatment activities summary been given?</t>
  </si>
  <si>
    <t>Have the layout plans and process flows been uploaded?</t>
  </si>
  <si>
    <r>
      <rPr>
        <b/>
        <sz val="11"/>
        <rFont val="Arial"/>
        <family val="2"/>
      </rPr>
      <t xml:space="preserve">Questions for the hazardous waste recovery and disposal sector </t>
    </r>
    <r>
      <rPr>
        <sz val="11"/>
        <rFont val="Arial"/>
        <family val="2"/>
      </rPr>
      <t xml:space="preserve">
Has the pre-acceptance question been answered?</t>
    </r>
  </si>
  <si>
    <r>
      <rPr>
        <b/>
        <sz val="11"/>
        <color theme="1"/>
        <rFont val="Arial"/>
        <family val="2"/>
      </rPr>
      <t xml:space="preserve">Information about your ability as an operator </t>
    </r>
    <r>
      <rPr>
        <sz val="11"/>
        <color theme="1"/>
        <rFont val="Arial"/>
        <family val="2"/>
      </rPr>
      <t xml:space="preserve">
Has the question been answered?</t>
    </r>
  </si>
  <si>
    <r>
      <rPr>
        <b/>
        <sz val="11"/>
        <color rgb="FF000000"/>
        <rFont val="Arial"/>
        <family val="2"/>
      </rPr>
      <t xml:space="preserve">How do you plan to make financial provision (landfill and mining waste operations)? </t>
    </r>
    <r>
      <rPr>
        <sz val="11"/>
        <color rgb="FF000000"/>
        <rFont val="Arial"/>
        <family val="2"/>
      </rPr>
      <t xml:space="preserve">
Has an option been selected?</t>
    </r>
  </si>
  <si>
    <t>Have they confirmed the type of EMS they will use?</t>
  </si>
  <si>
    <t>Delete: answered EMAS, ISO14001/BS8555/Green Dragon/own</t>
  </si>
  <si>
    <r>
      <rPr>
        <b/>
        <sz val="11"/>
        <rFont val="Arial"/>
        <family val="2"/>
      </rPr>
      <t xml:space="preserve">Could the waste operation involve releasing any substance into any of the following? </t>
    </r>
    <r>
      <rPr>
        <sz val="11"/>
        <rFont val="Arial"/>
        <family val="2"/>
      </rPr>
      <t xml:space="preserve">
Have any of the options been selected?</t>
    </r>
  </si>
  <si>
    <t>Delete: answered Bank transfer/phone/cheque</t>
  </si>
  <si>
    <t>Pests (not an application question)
If a dedicated pests management plan required, has it been provided? 
This will depend on the types of wastes accepted, treatment types etc</t>
  </si>
  <si>
    <r>
      <rPr>
        <i/>
        <sz val="11"/>
        <color rgb="FFFF0000"/>
        <rFont val="Arial"/>
        <family val="2"/>
      </rPr>
      <t>Delete: answered yes/no</t>
    </r>
    <r>
      <rPr>
        <i/>
        <sz val="11"/>
        <color rgb="FFFF33CC"/>
        <rFont val="Arial"/>
        <family val="2"/>
      </rPr>
      <t xml:space="preserve">
</t>
    </r>
    <r>
      <rPr>
        <sz val="11"/>
        <color rgb="FFFF33CC"/>
        <rFont val="Arial"/>
        <family val="2"/>
      </rPr>
      <t>Only if varying to add a relevant waste activity to a permit that has not previously included one.</t>
    </r>
  </si>
  <si>
    <t>Delete: answered construction/industrial/energy/other</t>
  </si>
  <si>
    <r>
      <rPr>
        <i/>
        <sz val="11"/>
        <color rgb="FFFF0000"/>
        <rFont val="Arial"/>
        <family val="2"/>
      </rPr>
      <t>Delete: answered yes/no</t>
    </r>
    <r>
      <rPr>
        <sz val="11"/>
        <color rgb="FFFF33CC"/>
        <rFont val="Arial"/>
        <family val="2"/>
      </rPr>
      <t xml:space="preserve">
Not for mobile plant</t>
    </r>
  </si>
  <si>
    <t>has technical ability evidence been provided? This will be certificates or registration documents</t>
  </si>
  <si>
    <r>
      <rPr>
        <i/>
        <sz val="11"/>
        <color rgb="FFFF0000"/>
        <rFont val="Arial"/>
        <family val="2"/>
      </rPr>
      <t>Delete: answered yes/no</t>
    </r>
    <r>
      <rPr>
        <sz val="11"/>
        <color rgb="FFFF33CC"/>
        <rFont val="Arial"/>
        <family val="2"/>
      </rPr>
      <t xml:space="preserve">
Only if applicant insolvent/bankrupt OR for landfills, and some mining waste facilities – Cat A and Haz, if variation results in additional obligations</t>
    </r>
  </si>
  <si>
    <t>If yes, a DEMP is required, and the dust tab should be completed. 
If no, a DEMP is not required and you do not need to complete the dust tab, and the answer should be marked as "n/a".</t>
  </si>
  <si>
    <t>Delete: answered site/mobile plant</t>
  </si>
  <si>
    <t>Delete: answered all/part</t>
  </si>
  <si>
    <t>Vary SRP</t>
  </si>
  <si>
    <t>Vary Bespoke</t>
  </si>
  <si>
    <t>Var SRP</t>
  </si>
  <si>
    <t>Var Bespoke</t>
  </si>
  <si>
    <t>Mining waste only</t>
  </si>
  <si>
    <t>Mining Waste only</t>
  </si>
  <si>
    <t>Mining Waste only
Part Transfer: Only needed if the new holder isn’t/ can’t use the existing management system.</t>
  </si>
  <si>
    <r>
      <rPr>
        <b/>
        <sz val="11"/>
        <color rgb="FF000000"/>
        <rFont val="Arial"/>
        <family val="2"/>
      </rPr>
      <t xml:space="preserve">Tell us the number of the permit you are applying to have transferred to you </t>
    </r>
    <r>
      <rPr>
        <sz val="11"/>
        <color rgb="FF000000"/>
        <rFont val="Arial"/>
        <family val="2"/>
      </rPr>
      <t xml:space="preserve">
Has permit number been given?</t>
    </r>
  </si>
  <si>
    <r>
      <rPr>
        <b/>
        <sz val="11"/>
        <color rgb="FF000000"/>
        <rFont val="Arial"/>
        <family val="2"/>
      </rPr>
      <t xml:space="preserve">Give the name of the standard rules set or sets you want transferred to you </t>
    </r>
    <r>
      <rPr>
        <sz val="11"/>
        <color rgb="FF000000"/>
        <rFont val="Arial"/>
        <family val="2"/>
      </rPr>
      <t xml:space="preserve">
If SRP, has rule set numbers to be transferred been given?</t>
    </r>
  </si>
  <si>
    <r>
      <rPr>
        <b/>
        <sz val="11"/>
        <color rgb="FF000000"/>
        <rFont val="Arial"/>
        <family val="2"/>
      </rPr>
      <t xml:space="preserve">Tell us if the parts of the permit that are not being transferred need to be changed 
</t>
    </r>
    <r>
      <rPr>
        <sz val="11"/>
        <color rgb="FF000000"/>
        <rFont val="Arial"/>
        <family val="2"/>
      </rPr>
      <t>Has the question been answered?</t>
    </r>
  </si>
  <si>
    <r>
      <rPr>
        <b/>
        <sz val="11"/>
        <color rgb="FF000000"/>
        <rFont val="Arial"/>
        <family val="2"/>
      </rPr>
      <t xml:space="preserve">Explain why you think the permit will need to be changed (varied) </t>
    </r>
    <r>
      <rPr>
        <sz val="11"/>
        <color rgb="FF000000"/>
        <rFont val="Arial"/>
        <family val="2"/>
      </rPr>
      <t xml:space="preserve">
Has the explanation been given?</t>
    </r>
  </si>
  <si>
    <t>Has an assessment of sampling locations been given?</t>
  </si>
  <si>
    <t>Delete: answered adding a waste facility for the first time/varying waste/consolidating permits</t>
  </si>
  <si>
    <t>Delete: answered Bonds/escrow account/trust fund/lump sum/other</t>
  </si>
  <si>
    <t>Delete: answered sewer/harbour/territorial or costal waters/none</t>
  </si>
  <si>
    <t>Variation of a bespoke</t>
  </si>
  <si>
    <r>
      <rPr>
        <b/>
        <sz val="11"/>
        <color rgb="FF000000"/>
        <rFont val="Arial"/>
        <family val="2"/>
      </rPr>
      <t xml:space="preserve">Tell us about changes to details of your organisation of individuals (e.g. partnerships) </t>
    </r>
    <r>
      <rPr>
        <sz val="11"/>
        <color rgb="FF000000"/>
        <rFont val="Arial"/>
        <family val="2"/>
      </rPr>
      <t xml:space="preserve">
If a partnership, have details of what's changing been given?</t>
    </r>
  </si>
  <si>
    <t>Have details of what's changing been given?</t>
  </si>
  <si>
    <r>
      <rPr>
        <b/>
        <sz val="11"/>
        <color rgb="FF000000"/>
        <rFont val="Arial"/>
        <family val="2"/>
      </rPr>
      <t xml:space="preserve">Tell us about administrative changes to your company </t>
    </r>
    <r>
      <rPr>
        <sz val="11"/>
        <color rgb="FF000000"/>
        <rFont val="Arial"/>
        <family val="2"/>
      </rPr>
      <t xml:space="preserve">
If a company, have details of what's changing been given?</t>
    </r>
  </si>
  <si>
    <r>
      <rPr>
        <b/>
        <sz val="11"/>
        <color rgb="FF000000"/>
        <rFont val="Arial"/>
        <family val="2"/>
      </rPr>
      <t xml:space="preserve">Do you want to make a minor technical or normal change to your permit? </t>
    </r>
    <r>
      <rPr>
        <sz val="11"/>
        <color rgb="FF000000"/>
        <rFont val="Arial"/>
        <family val="2"/>
      </rPr>
      <t xml:space="preserve">
Has the question been answered?</t>
    </r>
  </si>
  <si>
    <t>Delete: answered normal/minor technical</t>
  </si>
  <si>
    <r>
      <rPr>
        <b/>
        <sz val="11"/>
        <color rgb="FF000000"/>
        <rFont val="Arial"/>
        <family val="2"/>
      </rPr>
      <t xml:space="preserve">Upload a site condition report and site plans for the extra land </t>
    </r>
    <r>
      <rPr>
        <sz val="11"/>
        <color rgb="FF000000"/>
        <rFont val="Arial"/>
        <family val="2"/>
      </rPr>
      <t xml:space="preserve">
Has a SCR and site plan(s) been uploaded?</t>
    </r>
  </si>
  <si>
    <r>
      <rPr>
        <b/>
        <sz val="11"/>
        <color rgb="FF000000"/>
        <rFont val="Arial"/>
        <family val="2"/>
      </rPr>
      <t xml:space="preserve">Tell us how you will treat batteries </t>
    </r>
    <r>
      <rPr>
        <sz val="11"/>
        <color rgb="FF000000"/>
        <rFont val="Arial"/>
        <family val="2"/>
      </rPr>
      <t xml:space="preserve">
If yes, has document been uploaded?</t>
    </r>
  </si>
  <si>
    <t>Area of Outstanding Natural Beauty (Aon)</t>
  </si>
  <si>
    <t>Mining waste: only for has waste Mining Waste Facilities and CAT A</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</si>
  <si>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</si>
  <si>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Variation of an SRP</t>
  </si>
  <si>
    <r>
      <rPr>
        <b/>
        <sz val="11"/>
        <color rgb="FF000000"/>
        <rFont val="Arial"/>
        <family val="2"/>
      </rPr>
      <t xml:space="preserve">Which permit do you want to change? </t>
    </r>
    <r>
      <rPr>
        <sz val="11"/>
        <color rgb="FF000000"/>
        <rFont val="Arial"/>
        <family val="2"/>
      </rPr>
      <t xml:space="preserve">
Has the permit number been given?</t>
    </r>
  </si>
  <si>
    <r>
      <rPr>
        <b/>
        <sz val="11"/>
        <color rgb="FF000000"/>
        <rFont val="Arial"/>
        <family val="2"/>
      </rPr>
      <t xml:space="preserve">Do your changes involve a name or address? </t>
    </r>
    <r>
      <rPr>
        <sz val="11"/>
        <color rgb="FF000000"/>
        <rFont val="Arial"/>
        <family val="2"/>
      </rPr>
      <t xml:space="preserve">
Has the question been answered?</t>
    </r>
  </si>
  <si>
    <r>
      <rPr>
        <b/>
        <sz val="11"/>
        <color rgb="FF000000"/>
        <rFont val="Arial"/>
        <family val="2"/>
      </rPr>
      <t xml:space="preserve">Changes to details of your organisation of individuals (e.g. partnerships)  </t>
    </r>
    <r>
      <rPr>
        <sz val="11"/>
        <color rgb="FF000000"/>
        <rFont val="Arial"/>
        <family val="2"/>
      </rPr>
      <t xml:space="preserve">
If a partnership, have details of what's changing been given?</t>
    </r>
  </si>
  <si>
    <r>
      <rPr>
        <b/>
        <sz val="11"/>
        <color rgb="FF000000"/>
        <rFont val="Arial"/>
        <family val="2"/>
      </rPr>
      <t xml:space="preserve">Do you want to make any other changes to your permit? </t>
    </r>
    <r>
      <rPr>
        <sz val="11"/>
        <color rgb="FF000000"/>
        <rFont val="Arial"/>
        <family val="2"/>
      </rPr>
      <t xml:space="preserve">
Has the question been answered?</t>
    </r>
  </si>
  <si>
    <r>
      <rPr>
        <b/>
        <sz val="11"/>
        <color rgb="FF000000"/>
        <rFont val="Arial"/>
        <family val="2"/>
      </rPr>
      <t>Do you want to increase the area of your standard rules permit?</t>
    </r>
    <r>
      <rPr>
        <sz val="11"/>
        <color rgb="FF000000"/>
        <rFont val="Arial"/>
        <family val="2"/>
      </rPr>
      <t xml:space="preserve"> 
Has the question been answered?</t>
    </r>
  </si>
  <si>
    <r>
      <rPr>
        <b/>
        <sz val="11"/>
        <color theme="1"/>
        <rFont val="Arial"/>
        <family val="2"/>
      </rPr>
      <t xml:space="preserve">Do you want to add standard rule activities to your permit? </t>
    </r>
    <r>
      <rPr>
        <sz val="11"/>
        <color theme="1"/>
        <rFont val="Arial"/>
        <family val="2"/>
      </rPr>
      <t xml:space="preserve">
Has the question been answered?</t>
    </r>
  </si>
  <si>
    <r>
      <rPr>
        <b/>
        <sz val="11"/>
        <color theme="1"/>
        <rFont val="Arial"/>
        <family val="2"/>
      </rPr>
      <t xml:space="preserve">Tell us what standard rules you are applying to add to your permit </t>
    </r>
    <r>
      <rPr>
        <sz val="11"/>
        <color theme="1"/>
        <rFont val="Arial"/>
        <family val="2"/>
      </rPr>
      <t xml:space="preserve">
If yes, have the rule set(s) been given?</t>
    </r>
  </si>
  <si>
    <r>
      <rPr>
        <b/>
        <sz val="11"/>
        <rFont val="Arial"/>
        <family val="2"/>
      </rPr>
      <t xml:space="preserve">Do you want to consolidate (combine) a number of permits as part of this proposed change? </t>
    </r>
    <r>
      <rPr>
        <sz val="11"/>
        <rFont val="Arial"/>
        <family val="2"/>
      </rPr>
      <t xml:space="preserve">
Has the question been answered?</t>
    </r>
  </si>
  <si>
    <r>
      <rPr>
        <b/>
        <sz val="11"/>
        <rFont val="Arial"/>
        <family val="2"/>
      </rPr>
      <t xml:space="preserve">Tell us which permits you want to consolidate </t>
    </r>
    <r>
      <rPr>
        <sz val="11"/>
        <rFont val="Arial"/>
        <family val="2"/>
      </rPr>
      <t xml:space="preserve">
Have the permit numbers been given?</t>
    </r>
  </si>
  <si>
    <r>
      <rPr>
        <b/>
        <sz val="11"/>
        <color theme="1"/>
        <rFont val="Arial"/>
        <family val="2"/>
      </rPr>
      <t xml:space="preserve">Upload a new site plan </t>
    </r>
    <r>
      <rPr>
        <sz val="11"/>
        <color theme="1"/>
        <rFont val="Arial"/>
        <family val="2"/>
      </rPr>
      <t xml:space="preserve">
Has a site plan been uploaded?</t>
    </r>
  </si>
  <si>
    <r>
      <rPr>
        <b/>
        <sz val="11"/>
        <color rgb="FF000000"/>
        <rFont val="Arial"/>
        <family val="2"/>
      </rPr>
      <t>Upload any additional declarations</t>
    </r>
    <r>
      <rPr>
        <sz val="11"/>
        <color rgb="FF000000"/>
        <rFont val="Arial"/>
        <family val="2"/>
      </rPr>
      <t xml:space="preserve">
Have any additional declarations been uploaded?</t>
    </r>
  </si>
  <si>
    <r>
      <rPr>
        <b/>
        <sz val="11"/>
        <color rgb="FF000000"/>
        <rFont val="Arial"/>
        <family val="2"/>
      </rPr>
      <t>Tell us about your waste recovery plan SR2017 No1 (waste recovery plan) only</t>
    </r>
    <r>
      <rPr>
        <sz val="11"/>
        <color rgb="FF000000"/>
        <rFont val="Arial"/>
        <family val="2"/>
      </rPr>
      <t xml:space="preserve">
Has the question re having already assessed the plan been answered?</t>
    </r>
  </si>
  <si>
    <r>
      <rPr>
        <b/>
        <sz val="11"/>
        <rFont val="Arial"/>
        <family val="2"/>
      </rPr>
      <t>Tell us about your mining waste operation SR2009 No8 (mining waste) only</t>
    </r>
    <r>
      <rPr>
        <sz val="11"/>
        <rFont val="Arial"/>
        <family val="2"/>
      </rPr>
      <t xml:space="preserve">
has the waste management plan question been answered?</t>
    </r>
  </si>
  <si>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color theme="1"/>
        <rFont val="Arial"/>
        <family val="2"/>
      </rPr>
      <t xml:space="preserve">
</t>
    </r>
  </si>
  <si>
    <t>New Bespoke Tier 2/SRP with location assessment</t>
  </si>
  <si>
    <t>Details &amp; Dates
Doc's &amp; info
Part A
Part F1
Part B1/C1
Part B2/C2
Part B5/C5
Decision and actions required
Relevant supporting doc tab(s)</t>
  </si>
  <si>
    <t>Details &amp; Dates
Doc's &amp; info
Part A
Part F1
Part B2/C2
Part B4/C4
Decision and actions required
Relevant supporting doc tab(s)</t>
  </si>
  <si>
    <t>Building</t>
  </si>
  <si>
    <t>Use this option for variation applications to add or to become a standard rule activity, for minor technical variations to increase the permit boundary, or for admin variations of SRPs.
If the application is for SR2012 No15 then you should send a draft permit to the applicant and get them to review and confirm the PERMIT boundary</t>
  </si>
  <si>
    <t>3. on each non-supporting documents tab select the application type on the filtered section, and hide the options (if relevant)</t>
  </si>
  <si>
    <t xml:space="preserve">6. the checklist will record the number of "no" answers on each tab and summarise them on the decisions and actions tab. </t>
  </si>
  <si>
    <t xml:space="preserve">7. any "no" that is highlighted as red will trigger a returned application </t>
  </si>
  <si>
    <t>Form</t>
  </si>
  <si>
    <t xml:space="preserve">Info </t>
  </si>
  <si>
    <r>
      <rPr>
        <b/>
        <sz val="11"/>
        <rFont val="Arial"/>
        <family val="2"/>
      </rPr>
      <t xml:space="preserve">If you think that fire is unlikely to be a problem </t>
    </r>
    <r>
      <rPr>
        <sz val="11"/>
        <rFont val="Arial"/>
        <family val="2"/>
      </rPr>
      <t xml:space="preserve">
If no, has explanation been given?</t>
    </r>
  </si>
  <si>
    <r>
      <rPr>
        <b/>
        <sz val="11"/>
        <rFont val="Arial"/>
        <family val="2"/>
      </rPr>
      <t xml:space="preserve">Give us a site plan that shows emission points </t>
    </r>
    <r>
      <rPr>
        <sz val="11"/>
        <rFont val="Arial"/>
        <family val="2"/>
      </rPr>
      <t xml:space="preserve">
has an emission point site plan been uploaded?</t>
    </r>
  </si>
  <si>
    <t>Does the site and company address(es) match the current permit?</t>
  </si>
  <si>
    <t>Table in charging scheme</t>
  </si>
  <si>
    <t>F11a</t>
  </si>
  <si>
    <t>F11b</t>
  </si>
  <si>
    <t>F10c</t>
  </si>
  <si>
    <t>F10b</t>
  </si>
  <si>
    <t>SRP- with location assessment- SR2010no12/13 only</t>
  </si>
  <si>
    <t>F10d</t>
  </si>
  <si>
    <t>Tier 2 bespoke- SR2010no7/8/9/10/14 or SR2011no1 only</t>
  </si>
  <si>
    <t>Tier 2 mining waste- Non-inert mining waste operation with or without mining waste facility</t>
  </si>
  <si>
    <t>Tier 2 mining waste- Non-inert mining waste operation with a mining waste facility</t>
  </si>
  <si>
    <t>Tier 2 mining waste- Non-inert mining waste operation without a mining waste facility</t>
  </si>
  <si>
    <t>SRP- Mobile Plant</t>
  </si>
  <si>
    <t>SRP- Mining Waste (SR2009No8)</t>
  </si>
  <si>
    <t>Bespoke- waste, mobile plant, inert landfill, and mining waste</t>
  </si>
  <si>
    <t>G3a</t>
  </si>
  <si>
    <t>G3c</t>
  </si>
  <si>
    <t>Tier 2 Landfill gas facility</t>
  </si>
  <si>
    <t>Tier 2 mining waste- T2 Bespoke of SR2009No8 and water discharge activity, Inert mining waste operation</t>
  </si>
  <si>
    <t>5. some questions give pre-recorded answers, you should pick the one answered in the form</t>
  </si>
  <si>
    <t>Charge code</t>
  </si>
  <si>
    <t>Component</t>
  </si>
  <si>
    <t>WAA0049</t>
  </si>
  <si>
    <t>WAA0050</t>
  </si>
  <si>
    <t>WAA0051</t>
  </si>
  <si>
    <t>WAA0052</t>
  </si>
  <si>
    <t>WAA0053</t>
  </si>
  <si>
    <t>WAA0054</t>
  </si>
  <si>
    <t>WAA0055</t>
  </si>
  <si>
    <t>WAA0056</t>
  </si>
  <si>
    <t>WAA0057</t>
  </si>
  <si>
    <t>WAA0058</t>
  </si>
  <si>
    <t>WAA0059</t>
  </si>
  <si>
    <t>WAA0060</t>
  </si>
  <si>
    <t>WAA0061</t>
  </si>
  <si>
    <t>WAA0063</t>
  </si>
  <si>
    <t>WAA0064</t>
  </si>
  <si>
    <t>WAA0067</t>
  </si>
  <si>
    <t>WAA0068</t>
  </si>
  <si>
    <t>WAA0069</t>
  </si>
  <si>
    <t>WAA0070</t>
  </si>
  <si>
    <t>WAA0065</t>
  </si>
  <si>
    <t>WAA0066</t>
  </si>
  <si>
    <t>WAA0008</t>
  </si>
  <si>
    <t>WAA0009</t>
  </si>
  <si>
    <t>WAA0010</t>
  </si>
  <si>
    <t>WAA0011</t>
  </si>
  <si>
    <t>WAA0012</t>
  </si>
  <si>
    <t>WAA0013</t>
  </si>
  <si>
    <t>WAA0014</t>
  </si>
  <si>
    <t>WAA0015</t>
  </si>
  <si>
    <t>WAA0001</t>
  </si>
  <si>
    <t>WAA0005</t>
  </si>
  <si>
    <t>WAA0016</t>
  </si>
  <si>
    <t>WAA0003, WAA0006 (MP), WAA0018 (MW)</t>
  </si>
  <si>
    <t>WAA0021, WAA0027 (MP), WAA0044 (MW), WAA0038 (IL)</t>
  </si>
  <si>
    <t>WAA0002, WAA0017 (MW)</t>
  </si>
  <si>
    <t>WAA0023, WAA0029 (MP), WAA0046 (MW), WAA0040 (IL)</t>
  </si>
  <si>
    <t>WAA0022, WAA0028 (MP), WAA0045 (MW), WAA0039 (IL)</t>
  </si>
  <si>
    <t>WAA0004, WAA0007 (MP), WAA0019 (MW)</t>
  </si>
  <si>
    <t>WAA0025, WAA0031 (MP), WAA0048 (MW), WAA0042 (IL)</t>
  </si>
  <si>
    <t>WAA0024, WAA0030 (MP), WAA0047 (MW), WAA0041 (IL)</t>
  </si>
  <si>
    <t>WAA0020, WAA0026 (MP), WAA0043 (MW), WAA0037 (IL)</t>
  </si>
  <si>
    <t xml:space="preserve">Use this for all types of variations for bespoke permits- admins, minor technical and normal
</t>
  </si>
  <si>
    <t>Details &amp; Dates
Doc's &amp; info
New SRP
SRP location
Fee Calculator
Decision and actions required
Relevant supporting doc tab(s)</t>
  </si>
  <si>
    <t>Details &amp; Dates
Doc's &amp; info
Var Besp
Fee Calculator
Decision and actions required
Relevant supporting doc tab(s)</t>
  </si>
  <si>
    <t>Details &amp; Dates
Doc's &amp; info
Surrender
Fee Calculator
Decision and actions required
Relevant supporting doc tab(s)</t>
  </si>
  <si>
    <t>If not then the OMP is incomplete as it does not consider all odourous activities or waste and we do not have all the information required to start our assessment. Therefore should NOT be duly made. 
For Biowaste Treatment consider Section 10.2 (Table 6) to see if all relevant sources have been considered/mentioned.</t>
  </si>
  <si>
    <t xml:space="preserve">If not then the OMP is incomplete as it does not consider all odourous activities or waste and we do not have all the information required to start our assessment. Therefore should NOT be duly made. </t>
  </si>
  <si>
    <r>
      <rPr>
        <b/>
        <sz val="11"/>
        <color rgb="FF000000"/>
        <rFont val="Arial"/>
        <family val="2"/>
      </rPr>
      <t>Tell us about your technical ability</t>
    </r>
    <r>
      <rPr>
        <sz val="11"/>
        <color rgb="FF000000"/>
        <rFont val="Arial"/>
        <family val="2"/>
      </rPr>
      <t xml:space="preserve">
Has technical ability question been answered? Do they already hold the relevant, formal qualifications?</t>
    </r>
  </si>
  <si>
    <r>
      <rPr>
        <b/>
        <sz val="11"/>
        <color rgb="FF000000"/>
        <rFont val="Arial"/>
        <family val="2"/>
      </rPr>
      <t>Do you want to make a confidentiality claim?</t>
    </r>
    <r>
      <rPr>
        <sz val="11"/>
        <color rgb="FF000000"/>
        <rFont val="Arial"/>
        <family val="2"/>
      </rPr>
      <t xml:space="preserve">
Has the confidentiality claim question been answered?</t>
    </r>
  </si>
  <si>
    <r>
      <rPr>
        <b/>
        <sz val="11"/>
        <color rgb="FF000000"/>
        <rFont val="Arial"/>
        <family val="2"/>
      </rPr>
      <t>Tell us if you are signing on behalf of a relevant person</t>
    </r>
    <r>
      <rPr>
        <sz val="11"/>
        <color rgb="FF000000"/>
        <rFont val="Arial"/>
        <family val="2"/>
      </rPr>
      <t xml:space="preserve">
Has the signing on behalf of a relevant person question been answered?</t>
    </r>
  </si>
  <si>
    <t>Has landowner letter been sent as per process?</t>
  </si>
  <si>
    <t xml:space="preserve">https://www.euskills.co.uk/ </t>
  </si>
  <si>
    <t>https://ciwmquals.co.uk/</t>
  </si>
  <si>
    <r>
      <t>Registered companies only</t>
    </r>
    <r>
      <rPr>
        <sz val="11"/>
        <color theme="1"/>
        <rFont val="Arial"/>
        <family val="2"/>
      </rPr>
      <t>; Is it registered and active on Companies House?</t>
    </r>
  </si>
  <si>
    <r>
      <t>Registered companies only</t>
    </r>
    <r>
      <rPr>
        <sz val="11"/>
        <color theme="1"/>
        <rFont val="Arial"/>
        <family val="2"/>
      </rPr>
      <t>; does the registered office address match the permit?</t>
    </r>
  </si>
  <si>
    <t>Admin</t>
  </si>
  <si>
    <t>MT/Normal</t>
  </si>
  <si>
    <t>Admin Var-
All SRPs</t>
  </si>
  <si>
    <t>Normal and MT Var- 
SR2009 No8</t>
  </si>
  <si>
    <t>Normal  &amp; MT Var-
SR2017 No1</t>
  </si>
  <si>
    <t>Normal &amp; MT Var- 
All other SRPs</t>
  </si>
  <si>
    <t>F10e</t>
  </si>
  <si>
    <t>F10f/F11c/G3b</t>
  </si>
  <si>
    <t>Method implementation document (MID) for BS 4142 - GOV.UK (www.gov.uk)</t>
  </si>
  <si>
    <t>Noise and vibration management: environmental permits - GOV.UK (www.gov.uk)</t>
  </si>
  <si>
    <t>Refund Breakdown- Bespoke</t>
  </si>
  <si>
    <t xml:space="preserve">Application Fee Paid: </t>
  </si>
  <si>
    <t xml:space="preserve">24% of the Application Fee:
This amount will be retained by us to cover our costs. </t>
  </si>
  <si>
    <t>Amount to be Refunded:</t>
  </si>
  <si>
    <t>Refund Breakdown- SRP</t>
  </si>
  <si>
    <t>Application Fee Paid:</t>
  </si>
  <si>
    <t xml:space="preserve">36% of the Application Fee:
This amount will be retained by us to cover our costs. </t>
  </si>
  <si>
    <t>only if answered individual</t>
  </si>
  <si>
    <t>only if answered organisation of individuals (e.g. partnership)</t>
  </si>
  <si>
    <t>only if answered public body</t>
  </si>
  <si>
    <t>skipped if mobile plant</t>
  </si>
  <si>
    <t>Environmental permitting: H4 odour management - GOV.UK (www.gov.uk)</t>
  </si>
  <si>
    <t>https://www.gov.uk/guidance/control-and-monitor-emissions-for-your-environmental-permit#emissions-management-plan-for-dust</t>
  </si>
  <si>
    <t>OGN222</t>
  </si>
  <si>
    <t>Fee refund should be based on what documents were provided, not what they should have provided, for example if a OMP was provided and needed it should be charged for. However, if it was needed but not provided we should not charge for it i.e., we cannot charge to assess a document we don't have.</t>
  </si>
  <si>
    <t>New Application- additional activities charge (20% of the base charge)</t>
  </si>
  <si>
    <t xml:space="preserve">b) Does the DEMP outline what will occur in the event of a or multiple complaint/s being received in a short time. This should trigger a review of the current dust controls and whether anything else needs to be implemented. </t>
  </si>
  <si>
    <t xml:space="preserve">a) Does the OMP outline a the complaints procedure? </t>
  </si>
  <si>
    <t xml:space="preserve">a) Does the DEMP outline the complaints procedure? </t>
  </si>
  <si>
    <t>select:
individual
organisation of individuals (e.g. partnership)
public body
company or other corporate body</t>
  </si>
  <si>
    <t>individual only</t>
  </si>
  <si>
    <t>organisation of individuals only</t>
  </si>
  <si>
    <t>public body only</t>
  </si>
  <si>
    <r>
      <rPr>
        <i/>
        <sz val="11"/>
        <color rgb="FFFF33CC"/>
        <rFont val="Arial"/>
        <family val="2"/>
      </rPr>
      <t>company only</t>
    </r>
    <r>
      <rPr>
        <i/>
        <sz val="11"/>
        <color rgb="FFFF0000"/>
        <rFont val="Arial"/>
        <family val="2"/>
      </rPr>
      <t xml:space="preserve">
Delete: answered yes/no</t>
    </r>
  </si>
  <si>
    <t>company only</t>
  </si>
  <si>
    <t>company only
Date checked:
Both the current permit holder, and the proposed new holders must be checked to ensure both are still active companies</t>
  </si>
  <si>
    <t>has the evidence that they are a legal body been provided?</t>
  </si>
  <si>
    <t>Set out primary award and issue/expiry date</t>
  </si>
  <si>
    <t>Set out CC award and issue/expiry date</t>
  </si>
  <si>
    <r>
      <t xml:space="preserve">If this is not correct, application should be "not duly made"
Set out the relevant primary and CC, and give details on if the supplied certificates are, or are not, correct.
Note from WAMITAB website- </t>
    </r>
    <r>
      <rPr>
        <i/>
        <sz val="11"/>
        <color rgb="FFFF33CC"/>
        <rFont val="Arial"/>
        <family val="2"/>
      </rPr>
      <t>"The operator will need to maintain the appropriate Continuing Competence test for the original award and complete the appropriate Continuing Competence test for the new activity when their existing Continuing Competence becomes due."</t>
    </r>
  </si>
  <si>
    <t>Should also be included in the site-specific risk assessment and supporting documents.</t>
  </si>
  <si>
    <t>j. Flooding and flood plains</t>
  </si>
  <si>
    <t>Confidentiality claim evidence</t>
  </si>
  <si>
    <t>Note: Confidentiality claim carries an assessment fee. See Determination guide waste annex for process</t>
  </si>
  <si>
    <t>Note: SSSI/SAC/SPA/Ramsar/protected sites within relevant distances carry assessment fees.</t>
  </si>
  <si>
    <t xml:space="preserve">T3 New bespoke: required unless there is a low risk of impact, use the qualitative noise screening tool to help guide your decision – for duly making, ensure the NIA report covers the key elements required by clause 12 of BS4142, and that modelling files (we use Candara &amp; Sound Plan, if they used different software they must provide .qi files), calculations and monitoring data has been provided)
Note: NIA and NMP carry an assessment fee. </t>
  </si>
  <si>
    <t>Dust Management Plan</t>
  </si>
  <si>
    <t xml:space="preserve">Part Transfer: Only needed if the new holder isn’t/ can’t use the existing management system.
Note: OMP carries an assessment fee. </t>
  </si>
  <si>
    <t xml:space="preserve">T3 New bespoke: only required for permanent deposit of waste for recovery purposes
Note: WRP carries an assessment fee. </t>
  </si>
  <si>
    <t xml:space="preserve">Note: DMP carries an assessment fee. </t>
  </si>
  <si>
    <t xml:space="preserve">T3 New bespoke: only required if proposed waste is listed as one of the combustible materials in the current guidance – for duly making, ensure the plan has been produced in accordance with our current guidance – look at the headings in the guidance and check that the FPMP is based on this. 
Note: FPMP carries an assessment fee. </t>
  </si>
  <si>
    <t>Pest Management Plan</t>
  </si>
  <si>
    <t xml:space="preserve">Note: PMP carries an assessment fee. </t>
  </si>
  <si>
    <t xml:space="preserve">Water Framework Directive assessment of process effluent evidence/information </t>
  </si>
  <si>
    <t xml:space="preserve">Discharge to water evidence/information </t>
  </si>
  <si>
    <t xml:space="preserve">Note: WFD assessment carries an assessment fee. </t>
  </si>
  <si>
    <t xml:space="preserve">Note: discharge to water assessment carries an assessment fee. </t>
  </si>
  <si>
    <r>
      <t>Details &amp; Dates
Doc's &amp; info
New Besp
Fee Calculator</t>
    </r>
    <r>
      <rPr>
        <b/>
        <sz val="11"/>
        <color theme="1"/>
        <rFont val="Arial"/>
        <family val="2"/>
      </rPr>
      <t xml:space="preserve">
</t>
    </r>
    <r>
      <rPr>
        <sz val="11"/>
        <color theme="1"/>
        <rFont val="Arial"/>
        <family val="2"/>
      </rPr>
      <t>Decision and actions required
Relevant supporting doc tab(s)</t>
    </r>
  </si>
  <si>
    <r>
      <t>Details &amp; Dates
Doc's &amp; info
Var SRP</t>
    </r>
    <r>
      <rPr>
        <b/>
        <sz val="11"/>
        <color theme="1"/>
        <rFont val="Arial"/>
        <family val="2"/>
      </rPr>
      <t xml:space="preserve">
</t>
    </r>
    <r>
      <rPr>
        <sz val="11"/>
        <color theme="1"/>
        <rFont val="Arial"/>
        <family val="2"/>
      </rPr>
      <t>Fee Calculator
Decision and actions required
Relevant supporting doc tab(s)</t>
    </r>
  </si>
  <si>
    <r>
      <t>Details &amp; Dates
Doc's &amp; info
Transfer</t>
    </r>
    <r>
      <rPr>
        <b/>
        <sz val="11"/>
        <color theme="1"/>
        <rFont val="Arial"/>
        <family val="2"/>
      </rPr>
      <t xml:space="preserve">
</t>
    </r>
    <r>
      <rPr>
        <sz val="11"/>
        <color theme="1"/>
        <rFont val="Arial"/>
        <family val="2"/>
      </rPr>
      <t>Fee Calculator
Decision and actions required
Relevant supporting doc tab(s)</t>
    </r>
  </si>
  <si>
    <r>
      <t xml:space="preserve">Low Risk Surrender </t>
    </r>
    <r>
      <rPr>
        <sz val="11"/>
        <color rgb="FF000000"/>
        <rFont val="Arial"/>
        <family val="2"/>
      </rPr>
      <t>- Part</t>
    </r>
  </si>
  <si>
    <t>Note: Water Framework Directive assessment of process effluent or discharge to water assessment may be required. These both carry a fee. See Determination guide waste annex for process</t>
  </si>
  <si>
    <r>
      <rPr>
        <i/>
        <sz val="11"/>
        <color rgb="FFFF33CC"/>
        <rFont val="Arial"/>
        <family val="2"/>
      </rPr>
      <t>Question only asked for a part transfer</t>
    </r>
    <r>
      <rPr>
        <i/>
        <sz val="11"/>
        <color rgb="FFFF0000"/>
        <rFont val="Arial"/>
        <family val="2"/>
      </rPr>
      <t xml:space="preserve">
Delete: answered standard rules/bespoke</t>
    </r>
  </si>
  <si>
    <r>
      <rPr>
        <i/>
        <sz val="11"/>
        <color rgb="FFFF33CC"/>
        <rFont val="Arial"/>
        <family val="2"/>
      </rPr>
      <t>only if answered company or corporate body</t>
    </r>
    <r>
      <rPr>
        <i/>
        <sz val="11"/>
        <color rgb="FFFF0000"/>
        <rFont val="Arial"/>
        <family val="2"/>
      </rPr>
      <t xml:space="preserve">
Delete: answered yes/no</t>
    </r>
  </si>
  <si>
    <t>only if answered company or corporate body</t>
  </si>
  <si>
    <t>only if answered company or corporate body
Date checked:</t>
  </si>
  <si>
    <t>In Wales BAP is replaced with Section 7 of the Environment Wales Act - species and habs listed. This information can be found on the Geospatial Map Viewer.
Lists of S7 species/habitats:
https://www.biodiversitywales.org.uk/Section-7</t>
  </si>
  <si>
    <t>https://www.ioa.org.uk/membership-check</t>
  </si>
  <si>
    <t>You can do a membership check on the IOA website (see link above), any persons who are an Associate Member, Member, or Fellow should be sufficiently competent.</t>
  </si>
  <si>
    <t>https://wamitab.org.uk/wp-content/uploads/2018/09/CIWM-WAMITAB-Operator-Competence-Scheme-Version-9-Final.pdf</t>
  </si>
  <si>
    <t xml:space="preserve">This must follow the wording in the "Wording for additional declarations" section on the Declations guidance page- https://naturalresources.wales/permits-and-permissions/waste-permitting/waste-permit-declarations/?lang=en </t>
  </si>
  <si>
    <r>
      <rPr>
        <b/>
        <sz val="11"/>
        <color rgb="FF000000"/>
        <rFont val="Arial"/>
        <family val="2"/>
      </rPr>
      <t>Give us evidence that you are a legal body that we can issue a permit to</t>
    </r>
    <r>
      <rPr>
        <sz val="11"/>
        <color rgb="FF000000"/>
        <rFont val="Arial"/>
        <family val="2"/>
      </rPr>
      <t xml:space="preserve">
If answered No (i.e. they are not on UK companies house): has the legal body details been provided?</t>
    </r>
  </si>
  <si>
    <r>
      <t xml:space="preserve">Check against relevant people for a company or LLP.
</t>
    </r>
    <r>
      <rPr>
        <b/>
        <i/>
        <sz val="11"/>
        <color rgb="FFFF33CC"/>
        <rFont val="Arial"/>
        <family val="2"/>
      </rPr>
      <t>Declaration wording on form or Wording for additional declarations must be completed</t>
    </r>
  </si>
  <si>
    <t>Is a grace period is applicable (medium and high risk only)?</t>
  </si>
  <si>
    <t>Additional Checks - confirming the variation type</t>
  </si>
  <si>
    <t>Charges for waste permits</t>
  </si>
  <si>
    <r>
      <rPr>
        <b/>
        <sz val="11"/>
        <color theme="1"/>
        <rFont val="Arial"/>
        <family val="2"/>
      </rPr>
      <t xml:space="preserve">Administrative variation
</t>
    </r>
    <r>
      <rPr>
        <sz val="11"/>
        <color theme="1"/>
        <rFont val="Arial"/>
        <family val="2"/>
      </rPr>
      <t xml:space="preserve">
Is the change applied for one of those we accept as administrative?
Examples:
These are changes which mean we do not need to carry out a technical assessment of your application, or consult on it.
Examples include:
- a change in a name and address where there has been no change in legal entity
- correcting an error</t>
    </r>
  </si>
  <si>
    <r>
      <rPr>
        <b/>
        <sz val="11"/>
        <color theme="1"/>
        <rFont val="Arial"/>
        <family val="2"/>
      </rPr>
      <t xml:space="preserve">Minor Technical variation
</t>
    </r>
    <r>
      <rPr>
        <sz val="11"/>
        <color theme="1"/>
        <rFont val="Arial"/>
        <family val="2"/>
      </rPr>
      <t xml:space="preserve">
Is the change applied for one of those we accept as Minor Technical?
Minor technical changes involve some technical input from us but considerably less than for a normal variation.
A minor technical change is not appropriate in the follow circumstances and the normal variation charge applies:
- for sites of high public interest or contentious industrial sectors e.g., power station trials, new waste-derived fuels in cement kilns and incinerators, etc.
- where emissions or techniques are complex or novel, or where complex modelling is required
- if they are at sites with sensitive receiving environments
See webpage for list of examples. Rule of thumb is that if we need to assess any supporting documents (i.e. that incur a cost) then it cannot be a minor tech</t>
    </r>
  </si>
  <si>
    <r>
      <rPr>
        <b/>
        <sz val="11"/>
        <color theme="1"/>
        <rFont val="Arial"/>
        <family val="2"/>
      </rPr>
      <t xml:space="preserve">Normal variation
</t>
    </r>
    <r>
      <rPr>
        <sz val="11"/>
        <color theme="1"/>
        <rFont val="Arial"/>
        <family val="2"/>
      </rPr>
      <t xml:space="preserve">
Is the change applied for one of those we accept as Normal?
In other words is it something that can/should actually be considered as administrative, Minor technical?</t>
    </r>
    <r>
      <rPr>
        <sz val="11"/>
        <color theme="1"/>
        <rFont val="Arial"/>
        <family val="2"/>
      </rPr>
      <t xml:space="preserve">
Note: Substantial variations do not normally apply to waste facility permits.  </t>
    </r>
  </si>
  <si>
    <r>
      <rPr>
        <b/>
        <sz val="11"/>
        <color theme="1"/>
        <rFont val="Arial"/>
        <family val="2"/>
      </rPr>
      <t xml:space="preserve">Yes: </t>
    </r>
    <r>
      <rPr>
        <sz val="11"/>
        <color theme="1"/>
        <rFont val="Arial"/>
        <family val="2"/>
      </rPr>
      <t xml:space="preserve">we can accept the operator’s variation (change) is administrative in nature. e.g. change in the operator name and/or address where there is no change in the legal entity (e.g. no change to companies house number). 
No further consideration needed.
</t>
    </r>
    <r>
      <rPr>
        <b/>
        <sz val="11"/>
        <color theme="1"/>
        <rFont val="Arial"/>
        <family val="2"/>
      </rPr>
      <t xml:space="preserve">No: </t>
    </r>
    <r>
      <rPr>
        <sz val="11"/>
        <color theme="1"/>
        <rFont val="Arial"/>
        <family val="2"/>
      </rPr>
      <t xml:space="preserve">the variation (change) is not administrative- return application, retain correct percentage of the fee, give advice on correct type of application.
</t>
    </r>
    <r>
      <rPr>
        <b/>
        <sz val="11"/>
        <color theme="1"/>
        <rFont val="Arial"/>
        <family val="2"/>
      </rPr>
      <t xml:space="preserve">N/A: </t>
    </r>
    <r>
      <rPr>
        <sz val="11"/>
        <color theme="1"/>
        <rFont val="Arial"/>
        <family val="2"/>
      </rPr>
      <t>did not apply for admin variation</t>
    </r>
  </si>
  <si>
    <r>
      <rPr>
        <b/>
        <sz val="11"/>
        <color theme="1"/>
        <rFont val="Arial"/>
        <family val="2"/>
      </rPr>
      <t xml:space="preserve">Yes: </t>
    </r>
    <r>
      <rPr>
        <sz val="11"/>
        <color theme="1"/>
        <rFont val="Arial"/>
        <family val="2"/>
      </rPr>
      <t xml:space="preserve">we can accept the operator’s variation (change) is minor tech in nature. No further consideration needed.
</t>
    </r>
    <r>
      <rPr>
        <b/>
        <sz val="11"/>
        <color theme="1"/>
        <rFont val="Arial"/>
        <family val="2"/>
      </rPr>
      <t xml:space="preserve">No: </t>
    </r>
    <r>
      <rPr>
        <sz val="11"/>
        <color theme="1"/>
        <rFont val="Arial"/>
        <family val="2"/>
      </rPr>
      <t xml:space="preserve">the variation is not minor tech- return application, retain correct percentage of the fee, give advice on correct type of application.
</t>
    </r>
    <r>
      <rPr>
        <b/>
        <sz val="11"/>
        <color theme="1"/>
        <rFont val="Arial"/>
        <family val="2"/>
      </rPr>
      <t xml:space="preserve">N/A: </t>
    </r>
    <r>
      <rPr>
        <sz val="11"/>
        <color theme="1"/>
        <rFont val="Arial"/>
        <family val="2"/>
      </rPr>
      <t xml:space="preserve">did not apply for minor tech variation </t>
    </r>
  </si>
  <si>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the variation is not normal- return application, retain correct percentage of the fee, give advice on correct type of application.
</t>
    </r>
    <r>
      <rPr>
        <b/>
        <sz val="11"/>
        <color theme="1"/>
        <rFont val="Arial"/>
        <family val="2"/>
      </rPr>
      <t xml:space="preserve">N/A: </t>
    </r>
    <r>
      <rPr>
        <sz val="11"/>
        <color theme="1"/>
        <rFont val="Arial"/>
        <family val="2"/>
      </rPr>
      <t xml:space="preserve">did not apply for normal variation
</t>
    </r>
  </si>
  <si>
    <t>Var Admin</t>
  </si>
  <si>
    <t>All documents linked from application form saved to DMS?</t>
  </si>
  <si>
    <t>F10b/F10c</t>
  </si>
  <si>
    <t>Tier 2 bespoke- SR2010no14 or SR2011no1 only</t>
  </si>
  <si>
    <t>Tier 2 bespoke- SR2010no7/8/9/10 only</t>
  </si>
  <si>
    <t>Determining officer must assess the EMS at determination stage, checking it is in line with “How to Comply” to satisfy the operator competence check.</t>
  </si>
  <si>
    <t>PAN Number</t>
  </si>
  <si>
    <t>PAN-</t>
  </si>
  <si>
    <t>Bioaerosol monitoring at regulated facilities: RPS 209 - GOV.UK</t>
  </si>
  <si>
    <t>M9 environmental monitoring of bioaerosols at regulated facilities - GOV.UK (www.gov.uk)</t>
  </si>
  <si>
    <t xml:space="preserve">Detail </t>
  </si>
  <si>
    <t>Yes/ No/ NA</t>
  </si>
  <si>
    <t>Type of application</t>
  </si>
  <si>
    <t>New bespoke</t>
  </si>
  <si>
    <t xml:space="preserve">Is the activity for the biological treatment of waste, including: MBT (mechanical biological treatment), composting, AD (anaerobic digestion) facilities that include an aerobic/anaerobic treatment stage and, open biofilters or point source emissions (including closed biofilters). </t>
  </si>
  <si>
    <t>Normal variation</t>
  </si>
  <si>
    <t>Is this a variation to add a new biological treatment activity or to increase the annual throughput or to change operating techniques for example changing the location of a point source emission or changing where the activity is carried out on site</t>
  </si>
  <si>
    <t>Risk screening</t>
  </si>
  <si>
    <t>Tier 1 Risk screening</t>
  </si>
  <si>
    <t>Does this include:</t>
  </si>
  <si>
    <t>Type of process</t>
  </si>
  <si>
    <t>Capacity of the process</t>
  </si>
  <si>
    <t>Complexity</t>
  </si>
  <si>
    <t>Specific sensitive receptors need to be identified - schools, nursing homes, hospitals etc</t>
  </si>
  <si>
    <t xml:space="preserve">Specific risk groups - nursing homes, hospital etc (sensitive receptors) that are just outside the 250m </t>
  </si>
  <si>
    <t xml:space="preserve">Distance from sensitive receptors </t>
  </si>
  <si>
    <t>Risk screening result</t>
  </si>
  <si>
    <t xml:space="preserve">Do we consider that the facility has been screened out? </t>
  </si>
  <si>
    <t>Yes - site screens out and no further action/ information is required. Include reason that site has been screened out and save this document to the application folder on the DMS.                                                                                  No - move to assessment stage, either Tier 2 or Tier 3 depending on the size of the site. complexity and sensitive receptor</t>
  </si>
  <si>
    <t>Assessment</t>
  </si>
  <si>
    <t xml:space="preserve">If the site does NOT screen out, a Tier 2 OR Tier 3 assessment is required. </t>
  </si>
  <si>
    <t>Tier 2 Qualitative assessment -</t>
  </si>
  <si>
    <t xml:space="preserve">This applies to sites that have not been screened out by the Tier 1 risk screening process. Large sites or those near to vulnerable sensitive receptors should provide a quantitative assessment (Tier 3) and NOT a qualitative assessment </t>
  </si>
  <si>
    <t>Type of biowaste treatment</t>
  </si>
  <si>
    <t>Process description</t>
  </si>
  <si>
    <t>Type of feedstock</t>
  </si>
  <si>
    <t>The amount processed at any one time and seasonal variations</t>
  </si>
  <si>
    <t>Types of operation (i.e. screening, shredding)</t>
  </si>
  <si>
    <t>All sources of bioaerosols - (including open sources i.e. open windrow composting and biofilters and point source emissions i.e. stacks)</t>
  </si>
  <si>
    <t>Site layout detailing where different treatment activities are carried out, including any screens, building, bunds, or trees around the site</t>
  </si>
  <si>
    <t xml:space="preserve">Process diagram or ‘flowsheet’ of the facility </t>
  </si>
  <si>
    <t xml:space="preserve">All sensitive receptors within 250m of the site boundary. </t>
  </si>
  <si>
    <t>Risks groups beyond 250m from the site for releases through stacks and in sites with large releases</t>
  </si>
  <si>
    <t>Distance the sensitive receptor is from the active operational area</t>
  </si>
  <si>
    <t xml:space="preserve">Intermittent sensitive receptors (caravan parks, Fruit picking fields </t>
  </si>
  <si>
    <t>Local wind direction/speed data including full details of prevailing wind directions for a 12 month period.</t>
  </si>
  <si>
    <t>Need to consider where the weather data is coming from and if it is representative of the site i.e. not from a weather station 10 miles away</t>
  </si>
  <si>
    <t>Other sources of bioaerosols in vicinity e.g. other waste activities, farms</t>
  </si>
  <si>
    <t>Other emissions, e.g. odour</t>
  </si>
  <si>
    <t xml:space="preserve">Plan showing: permitted site boundary, location of the process, site buildings and screening. Point source emissions and sensitive receptors within 250m. </t>
  </si>
  <si>
    <t>Conclusion of qualitative risk assessment</t>
  </si>
  <si>
    <t>Bioaerosol Prevention and Mitigation Plan</t>
  </si>
  <si>
    <t xml:space="preserve">Are they proposing to monitor in accordance with M9 </t>
  </si>
  <si>
    <t>In accordance with M9 Environmental monitoring of bioaerosols at regulated facilities,  a number of different sample locations are required to assess the levels of bioaerosol emitted from an open facility. It is necessary to locate these at specified distances, which are dependent on the distance from the centre of the active operational area.                                                                                                                                                                     For example, the active operational area for composting is the area where activities, such as waste shredding, waste screening and windrow turning is taking place.</t>
  </si>
  <si>
    <t xml:space="preserve">Tier 3 – Quantitative risk assessment </t>
  </si>
  <si>
    <t>This applies to sites that have NOT been screened out by the Tier 1 risk screening process and applies to large sites or those near to vulnerable sensitive receptors.</t>
  </si>
  <si>
    <t xml:space="preserve">Does this include: </t>
  </si>
  <si>
    <t>The amount processed at any one time</t>
  </si>
  <si>
    <t xml:space="preserve">All sensitive receptors within 250m </t>
  </si>
  <si>
    <t>Local wind direction/speed data</t>
  </si>
  <si>
    <t xml:space="preserve">Plan showing: permitted site boundary, active operational areas, point source emissions, sensitive receptors within 250m. </t>
  </si>
  <si>
    <t>Specialised dispersion modelling</t>
  </si>
  <si>
    <t>Modelling files</t>
  </si>
  <si>
    <t>Assessment should demonstrate whether there would be a significant risk to human health (at sensitive receptors) at worst-case scenarios. This should apply during worst case operating and meteorological conditions, taking account of quantifiable uncertainty and with reference to appropriate threshold values.</t>
  </si>
  <si>
    <t>Conclusion of quantitative risk assessment</t>
  </si>
  <si>
    <r>
      <t xml:space="preserve">Site Specific Bioaerosol Risk Assessment Duly Making Checklist                                  </t>
    </r>
    <r>
      <rPr>
        <sz val="12"/>
        <color theme="1"/>
        <rFont val="Arial"/>
        <family val="2"/>
      </rPr>
      <t>Note -</t>
    </r>
    <r>
      <rPr>
        <b/>
        <sz val="14"/>
        <color theme="1"/>
        <rFont val="Arial"/>
        <family val="2"/>
      </rPr>
      <t xml:space="preserve"> </t>
    </r>
    <r>
      <rPr>
        <sz val="12"/>
        <color theme="1"/>
        <rFont val="Arial"/>
        <family val="2"/>
      </rPr>
      <t>this includes the screening process to see if and what type of site specific bioaerosol risk assessment is required. This needs to be completed for all biowaste treatment sites as it provides an audit trail of the screening process.</t>
    </r>
  </si>
  <si>
    <r>
      <t>In accordance with M9 Environmental monitoring of bioaerosols at regulated facilities,</t>
    </r>
    <r>
      <rPr>
        <sz val="12"/>
        <color theme="1"/>
        <rFont val="Arial"/>
        <family val="2"/>
      </rPr>
      <t xml:space="preserve"> </t>
    </r>
    <r>
      <rPr>
        <b/>
        <sz val="12"/>
        <color theme="1"/>
        <rFont val="Arial"/>
        <family val="2"/>
      </rPr>
      <t>"nearest sensitive receptor”</t>
    </r>
    <r>
      <rPr>
        <sz val="12"/>
        <color theme="1"/>
        <rFont val="Arial"/>
        <family val="2"/>
      </rPr>
      <t xml:space="preserve"> means the nearest place to the permitted activities where people are likely to be for prolonged periods.                                                                                                                                                                       This term would therefore apply to dwellings (including any associated gardens) and to many types of workplace.                                                                                                                                                                            We would not normally regard a place where people are likely to be present for less than 6 hours at one time as being a sensitive receptor.  The term does not apply to those controlling the permitted facility, their staff when they are at work or to visitors to the facility as their health is covered by Health and Safety at Work legislation.</t>
    </r>
    <r>
      <rPr>
        <b/>
        <sz val="12"/>
        <color theme="1"/>
        <rFont val="Arial"/>
        <family val="2"/>
      </rPr>
      <t xml:space="preserve">                                                                                                                                                             NB The term would apply to dwellings occupied by the family of those controlling the permitted facility </t>
    </r>
  </si>
  <si>
    <r>
      <t xml:space="preserve">Yes -  complete screening process to see if a site specific bioaerosol risk assessment is required. If SSBRA is required but has not been  included application needs to be </t>
    </r>
    <r>
      <rPr>
        <b/>
        <i/>
        <sz val="11"/>
        <color rgb="FFFF00FF"/>
        <rFont val="Arial"/>
        <family val="2"/>
      </rPr>
      <t>not</t>
    </r>
    <r>
      <rPr>
        <i/>
        <sz val="11"/>
        <color rgb="FFFF00FF"/>
        <rFont val="Arial"/>
        <family val="2"/>
      </rPr>
      <t xml:space="preserve"> duly made.                                                                                                            No - SSBRA is not required.</t>
    </r>
  </si>
  <si>
    <r>
      <t xml:space="preserve">Yes - a SSBRA is required. The SSBRA needs to be based on the changes and not on the existing activities. If SSBRA is not included application needs to be </t>
    </r>
    <r>
      <rPr>
        <b/>
        <i/>
        <sz val="11"/>
        <color rgb="FFFF00FF"/>
        <rFont val="Arial"/>
        <family val="2"/>
      </rPr>
      <t>not</t>
    </r>
    <r>
      <rPr>
        <i/>
        <sz val="11"/>
        <color rgb="FFFF00FF"/>
        <rFont val="Arial"/>
        <family val="2"/>
      </rPr>
      <t xml:space="preserve"> duly made.                                                                                                   No - SSBRA is not required. </t>
    </r>
  </si>
  <si>
    <r>
      <rPr>
        <b/>
        <sz val="11"/>
        <color theme="1"/>
        <rFont val="Arial"/>
        <family val="2"/>
      </rPr>
      <t xml:space="preserve">Tier 1 – risk screening - Has this been provided?           </t>
    </r>
    <r>
      <rPr>
        <sz val="11"/>
        <color theme="1"/>
        <rFont val="Arial"/>
        <family val="2"/>
      </rPr>
      <t xml:space="preserve">                                                                  This applies to all facilities, as it is risk screening that is used to decide if a facility requires further assessment or not. </t>
    </r>
  </si>
  <si>
    <r>
      <rPr>
        <i/>
        <sz val="11"/>
        <color rgb="FFFF00FF"/>
        <rFont val="Arial"/>
        <family val="2"/>
      </rPr>
      <t xml:space="preserve">All biowaste treatment sites need to complete this. If not, application needs to be not duly made. </t>
    </r>
    <r>
      <rPr>
        <sz val="11"/>
        <color theme="1"/>
        <rFont val="Arial"/>
        <family val="2"/>
      </rPr>
      <t xml:space="preserve">   </t>
    </r>
  </si>
  <si>
    <r>
      <t>All sensitive receptors within 250m</t>
    </r>
    <r>
      <rPr>
        <sz val="11"/>
        <color rgb="FFFF0000"/>
        <rFont val="Arial"/>
        <family val="2"/>
      </rPr>
      <t xml:space="preserve"> or less </t>
    </r>
    <r>
      <rPr>
        <sz val="11"/>
        <color theme="1"/>
        <rFont val="Arial"/>
        <family val="2"/>
      </rPr>
      <t xml:space="preserve">of the site boundary </t>
    </r>
  </si>
  <si>
    <r>
      <rPr>
        <b/>
        <sz val="11"/>
        <color theme="1"/>
        <rFont val="Arial"/>
        <family val="2"/>
      </rPr>
      <t xml:space="preserve">Tier 2 – Qualitative assessment                                                                                                      A source, pathway, receptor model is assessed for each sensitive receptor within the </t>
    </r>
    <r>
      <rPr>
        <b/>
        <sz val="11"/>
        <color rgb="FFFF0000"/>
        <rFont val="Arial"/>
        <family val="2"/>
      </rPr>
      <t>250m or less</t>
    </r>
    <r>
      <rPr>
        <b/>
        <sz val="11"/>
        <color theme="1"/>
        <rFont val="Arial"/>
        <family val="2"/>
      </rPr>
      <t xml:space="preserve">. The risks are assessed and mitigation measures are proposed by the operator of the facility.  </t>
    </r>
    <r>
      <rPr>
        <b/>
        <sz val="11"/>
        <rFont val="Arial"/>
        <family val="2"/>
      </rPr>
      <t xml:space="preserve">Where there are specific "risk groups" in the 250m </t>
    </r>
    <r>
      <rPr>
        <b/>
        <sz val="11"/>
        <color rgb="FFFF0000"/>
        <rFont val="Arial"/>
        <family val="2"/>
      </rPr>
      <t>or less</t>
    </r>
    <r>
      <rPr>
        <b/>
        <sz val="11"/>
        <rFont val="Arial"/>
        <family val="2"/>
      </rPr>
      <t xml:space="preserve">  zone has the applicant sufficiently assessed them?   </t>
    </r>
    <r>
      <rPr>
        <b/>
        <sz val="11"/>
        <color rgb="FFFF0000"/>
        <rFont val="Arial"/>
        <family val="2"/>
      </rPr>
      <t xml:space="preserve"> </t>
    </r>
    <r>
      <rPr>
        <b/>
        <sz val="11"/>
        <color theme="1"/>
        <rFont val="Arial"/>
        <family val="2"/>
      </rPr>
      <t xml:space="preserve">                                                                                                                          Has this been provided?</t>
    </r>
    <r>
      <rPr>
        <sz val="11"/>
        <color theme="1"/>
        <rFont val="Arial"/>
        <family val="2"/>
      </rPr>
      <t xml:space="preserve">                                             </t>
    </r>
  </si>
  <si>
    <r>
      <rPr>
        <i/>
        <u/>
        <sz val="11"/>
        <color rgb="FFFF00FF"/>
        <rFont val="Arial"/>
        <family val="2"/>
      </rPr>
      <t>Sample locations upwind</t>
    </r>
    <r>
      <rPr>
        <i/>
        <sz val="11"/>
        <color rgb="FFFF00FF"/>
        <rFont val="Arial"/>
        <family val="2"/>
      </rPr>
      <t xml:space="preserve"> Sampling should be carried out upwind of the site. Upwind data should provide information on the concentration of specified bioaerosols that are present in the air blowing onto the operational area of the site                                                                                                                              </t>
    </r>
    <r>
      <rPr>
        <i/>
        <u/>
        <sz val="11"/>
        <color rgb="FFFF00FF"/>
        <rFont val="Arial"/>
        <family val="2"/>
      </rPr>
      <t>Sample locations downwind</t>
    </r>
    <r>
      <rPr>
        <i/>
        <sz val="11"/>
        <color rgb="FFFF00FF"/>
        <rFont val="Arial"/>
        <family val="2"/>
      </rPr>
      <t xml:space="preserve"> Sampling should be carried out downwind of the site, using a fan like shape arrangement to detect the position of the plume. The orientation of the measurement area is determined by the prevailing mean wind direction. </t>
    </r>
  </si>
  <si>
    <r>
      <rPr>
        <b/>
        <sz val="11"/>
        <color theme="1"/>
        <rFont val="Arial"/>
        <family val="2"/>
      </rPr>
      <t>Tier 3 – Quantitative risk assessment is a specialised activity most likely to be necessary for large facilities in sensitive environmental settings</t>
    </r>
    <r>
      <rPr>
        <sz val="11"/>
        <color theme="1"/>
        <rFont val="Arial"/>
        <family val="2"/>
      </rPr>
      <t xml:space="preserve">. It may be required when screening assessments indicate they are necessary for a facility due to its specific circumstances e.g. located near to particularly vulnerable people.                                                                                                                                                </t>
    </r>
    <r>
      <rPr>
        <b/>
        <sz val="11"/>
        <color theme="1"/>
        <rFont val="Arial"/>
        <family val="2"/>
      </rPr>
      <t>Tier 3 quantitatively assesses the level of risk and this is when an air quality modelling approach is required. Has this been provided?</t>
    </r>
  </si>
  <si>
    <t xml:space="preserve">Does the application support the recovery of the digestate? </t>
  </si>
  <si>
    <t>Does the application include the process control parameters to demonstrate the stability of the digestate for it to be considered as “recovered” and therefore suitable for it to be spread to land. This must include (but is not limited to the following):</t>
  </si>
  <si>
    <t xml:space="preserve">Retention time (both hydraulic and solid) and Organic Loading Rate. Please note that manure and slurry usually take a significant retention time of 30-40 days in traditional digesters. Shorter retention times must be supported by evidence demonstrating the stability of the digestate. </t>
  </si>
  <si>
    <t>Recognised methodology that will be used to determine the stability of digestate including regular sampling that is sent to approved laboratory</t>
  </si>
  <si>
    <t>Periodic sampling results that have already been taken from the operational activity (from approved laboratory).</t>
  </si>
  <si>
    <t>Details on how those sampling results have been considered in terms of the stability of the digestate.</t>
  </si>
  <si>
    <t>Does the application consider MCPD?</t>
  </si>
  <si>
    <t>To be considered for AD applications (bespoke and normal variations)  - for recovery of digestate and the production of biogas</t>
  </si>
  <si>
    <t>To be considered for all biowaste treatment facilities - go to "Bioaerosols tab" to screen and consider if Site Specific Bioaerosol Risk Assessment is required. Note: bioaerosol assessment carries an assessment fee. Refer to "Anaerobic digestion" tab for further information required for bespoke and normal variations for AD.</t>
  </si>
  <si>
    <t>Please note that this is work in progress and subject to revision.</t>
  </si>
  <si>
    <t xml:space="preserve">Yes </t>
  </si>
  <si>
    <t>See TCM Tab</t>
  </si>
  <si>
    <t>See Risk assessment Tab</t>
  </si>
  <si>
    <t>See DfR Tab</t>
  </si>
  <si>
    <t>See Dust Tab</t>
  </si>
  <si>
    <t>See Odour Tab</t>
  </si>
  <si>
    <t>See Noise Tab</t>
  </si>
  <si>
    <t>See FPMP Tab</t>
  </si>
  <si>
    <t>See Pests Tab</t>
  </si>
  <si>
    <t>See TCM tab</t>
  </si>
  <si>
    <t>See EMS Tab</t>
  </si>
  <si>
    <t>See DfR tab</t>
  </si>
  <si>
    <t>Bioaerosols</t>
  </si>
  <si>
    <t>i. local wildlife sites</t>
  </si>
  <si>
    <t>Local features</t>
  </si>
  <si>
    <t>n. surface water courses (sinks/issues/springs/wells etc.)</t>
  </si>
  <si>
    <t>o. local residents</t>
  </si>
  <si>
    <t>See Bioaerosols Tab</t>
  </si>
  <si>
    <r>
      <rPr>
        <b/>
        <sz val="11"/>
        <color rgb="FF000000"/>
        <rFont val="Arial"/>
        <family val="2"/>
      </rPr>
      <t>Create a payment reference</t>
    </r>
    <r>
      <rPr>
        <sz val="11"/>
        <color rgb="FF000000"/>
        <rFont val="Arial"/>
        <family val="2"/>
      </rPr>
      <t xml:space="preserve">
Has payment reference been given?
If paid by cheque, has a cheque number been given?</t>
    </r>
  </si>
  <si>
    <r>
      <rPr>
        <b/>
        <sz val="11"/>
        <color rgb="FF000000"/>
        <rFont val="Arial"/>
        <family val="2"/>
      </rPr>
      <t>Enter the total payment</t>
    </r>
    <r>
      <rPr>
        <sz val="11"/>
        <color rgb="FF000000"/>
        <rFont val="Arial"/>
        <family val="2"/>
      </rPr>
      <t xml:space="preserve">
Has the payment amount and fee breakdown been given?</t>
    </r>
  </si>
  <si>
    <r>
      <rPr>
        <i/>
        <sz val="11"/>
        <color rgb="FFFF0000"/>
        <rFont val="Arial"/>
        <family val="2"/>
      </rPr>
      <t xml:space="preserve">Delete: answered yes/no
</t>
    </r>
    <r>
      <rPr>
        <sz val="11"/>
        <color rgb="FFFF33CC"/>
        <rFont val="Arial"/>
        <family val="2"/>
      </rPr>
      <t>If anwser is "yes"- no further action is required
If answer is "no" see EMS questions below
The content of the document(s) uploaded will help dictate potentially the level of assessment required at determination</t>
    </r>
  </si>
  <si>
    <t>Delete: answered EMAS/ ISO14001/BS8555/Green Dragon/own</t>
  </si>
  <si>
    <t>have they confirmed the management system will meet the guidance?</t>
  </si>
  <si>
    <t>Has the management system been uploaded?</t>
  </si>
  <si>
    <t xml:space="preserve">Will the management structure and management system remain substantially the same after transfer?
</t>
  </si>
  <si>
    <t>form doesn't skip to EMS question after this</t>
  </si>
  <si>
    <r>
      <rPr>
        <b/>
        <sz val="11"/>
        <color rgb="FF000000"/>
        <rFont val="Arial"/>
        <family val="2"/>
      </rPr>
      <t>Are you applying to transfer landfill or mining waste operations?</t>
    </r>
    <r>
      <rPr>
        <sz val="11"/>
        <color rgb="FF000000"/>
        <rFont val="Arial"/>
        <family val="2"/>
      </rPr>
      <t xml:space="preserve">
Has question been answered?</t>
    </r>
  </si>
  <si>
    <t>Delete: selected bonds/escrow account/trust fund/lump sump/other</t>
  </si>
  <si>
    <r>
      <rPr>
        <b/>
        <sz val="11"/>
        <color rgb="FF000000"/>
        <rFont val="Arial"/>
        <family val="2"/>
      </rPr>
      <t>How will you plan to make financial provision?</t>
    </r>
    <r>
      <rPr>
        <sz val="11"/>
        <color rgb="FF000000"/>
        <rFont val="Arial"/>
        <family val="2"/>
      </rPr>
      <t xml:space="preserve">
If answered yes to previous question, has option been selected?</t>
    </r>
  </si>
  <si>
    <r>
      <rPr>
        <b/>
        <sz val="11"/>
        <color rgb="FF000000"/>
        <rFont val="Arial"/>
        <family val="2"/>
      </rPr>
      <t>Provide a plan of your estimated expenditure on each phase of the landfill or mining waste facility</t>
    </r>
    <r>
      <rPr>
        <sz val="11"/>
        <color rgb="FF000000"/>
        <rFont val="Arial"/>
        <family val="2"/>
      </rPr>
      <t xml:space="preserve">
Has plan been uploaded?</t>
    </r>
  </si>
  <si>
    <t>i.e. do we have any reason to think they are not?</t>
  </si>
  <si>
    <t>Letter template</t>
  </si>
  <si>
    <t>Version number</t>
  </si>
  <si>
    <t xml:space="preserve">Date </t>
  </si>
  <si>
    <t>Officer</t>
  </si>
  <si>
    <t>Louise Bailey</t>
  </si>
  <si>
    <t>Charging scheme</t>
  </si>
  <si>
    <t>Kate Thomas</t>
  </si>
  <si>
    <t>Bioaerosol checklists added</t>
  </si>
  <si>
    <t>Changes</t>
  </si>
  <si>
    <t>Online forms</t>
  </si>
  <si>
    <t>Waste team</t>
  </si>
  <si>
    <t>Launch</t>
  </si>
  <si>
    <t>Updated landowner notification link
Addition of status log</t>
  </si>
  <si>
    <t>Added note re TCM for 2024 SRPs</t>
  </si>
  <si>
    <t>Until WAMITAB website is updated:
For SR2024No01/02/03 use MROC1/VRQ406</t>
  </si>
  <si>
    <r>
      <t xml:space="preserve">Delete: answered yes/no
</t>
    </r>
    <r>
      <rPr>
        <sz val="11"/>
        <color rgb="FFFF33CC"/>
        <rFont val="Arial"/>
        <family val="2"/>
      </rPr>
      <t>If company name is changing, also check if the site name needs to change too</t>
    </r>
  </si>
  <si>
    <t>https://www.gov.uk/guidance/control-and-monitor-emissions-for-your-environmental-permit#pest-management-plan</t>
  </si>
  <si>
    <t>Amended FPMP tab for new guidance</t>
  </si>
  <si>
    <t>Fire Prevention and Mitigation Plan (FPMP)</t>
  </si>
  <si>
    <t>DULY MAKING CHECKLIST</t>
  </si>
  <si>
    <t>Document reference:</t>
  </si>
  <si>
    <t>Time taken:</t>
  </si>
  <si>
    <t>Produced in accordance with guidance Version 3, 2025</t>
  </si>
  <si>
    <t>LINK TO NEW GUIDANCE</t>
  </si>
  <si>
    <r>
      <t xml:space="preserve">If text is in this colour; Guidance states that this information </t>
    </r>
    <r>
      <rPr>
        <b/>
        <sz val="11"/>
        <color theme="1"/>
        <rFont val="Arial"/>
        <family val="2"/>
      </rPr>
      <t>MUST</t>
    </r>
    <r>
      <rPr>
        <sz val="11"/>
        <color theme="1"/>
        <rFont val="Arial"/>
        <family val="2"/>
      </rPr>
      <t xml:space="preserve"> be provided</t>
    </r>
  </si>
  <si>
    <t>Detail required</t>
  </si>
  <si>
    <t>What the FPMP guidance states</t>
  </si>
  <si>
    <r>
      <t xml:space="preserve">If not produced in line with NRW guidance needs to be </t>
    </r>
    <r>
      <rPr>
        <b/>
        <i/>
        <sz val="11"/>
        <color rgb="FFFF00FF"/>
        <rFont val="Arial"/>
        <family val="2"/>
      </rPr>
      <t>not</t>
    </r>
    <r>
      <rPr>
        <i/>
        <sz val="11"/>
        <color rgb="FFFF00FF"/>
        <rFont val="Arial"/>
        <family val="2"/>
      </rPr>
      <t xml:space="preserve"> duly made.</t>
    </r>
  </si>
  <si>
    <t>Activities at your site</t>
  </si>
  <si>
    <t>Does the FPMP contain the following information:</t>
  </si>
  <si>
    <t>The total amount of waste and the types and forms (for example unprocessed, shredded, chipped, fines or baled) that is stored on site at any one time</t>
  </si>
  <si>
    <t>How the waste will be stored</t>
  </si>
  <si>
    <t>Maximum time each type of waste will be stored on site and how this is managed</t>
  </si>
  <si>
    <t xml:space="preserve">Where each type of waste is stored             </t>
  </si>
  <si>
    <t>Minimum separation/fire break distances between all waste/baled waste stacks, and between buildings and waste/baled waste stacks.</t>
  </si>
  <si>
    <t>Fire prevention techniques used, including management of hotspots, self combustion, monitoring, reporting, recording and actions</t>
  </si>
  <si>
    <t>Steps and procedures people must follow if a fire occurs on site</t>
  </si>
  <si>
    <t>Techniques used to minimise fire spreading within the site or from the site</t>
  </si>
  <si>
    <t>How safe access to the site for Fire and Rescue Services and other emergency responders is provided</t>
  </si>
  <si>
    <t>Consideration of all combustion products and emissions (to air, land and water) from the fire and the emergency response - including  the impact on the community, critical infrastructure and the environment, and how they will be minimised</t>
  </si>
  <si>
    <t>Site plans and maps</t>
  </si>
  <si>
    <t>Does the site plan(s) include the following:</t>
  </si>
  <si>
    <t>are drawn to scale and large enough to show the details</t>
  </si>
  <si>
    <r>
      <t xml:space="preserve">If not, application needs to be </t>
    </r>
    <r>
      <rPr>
        <b/>
        <i/>
        <sz val="11"/>
        <color rgb="FFFF00FF"/>
        <rFont val="Arial"/>
        <family val="2"/>
      </rPr>
      <t>not</t>
    </r>
    <r>
      <rPr>
        <i/>
        <sz val="11"/>
        <color rgb="FFFF00FF"/>
        <rFont val="Arial"/>
        <family val="2"/>
      </rPr>
      <t xml:space="preserve"> duly made.</t>
    </r>
  </si>
  <si>
    <t xml:space="preserve">layout of buildings (including access points, fire exits &amp; location of utilities)     </t>
  </si>
  <si>
    <t>locations of isolation points for utilities</t>
  </si>
  <si>
    <t>areas where hazardous materials are stored or processed (location of gas cylinders, chemicals, stacks of combustible materials, oil and fuel tanks)</t>
  </si>
  <si>
    <t>locations where each waste type will be stored and treated</t>
  </si>
  <si>
    <t>all separation distances</t>
  </si>
  <si>
    <t>any fire walls</t>
  </si>
  <si>
    <t>location of any POPs waste</t>
  </si>
  <si>
    <t>New to guidance - additional to current duly making</t>
  </si>
  <si>
    <t>main access routes for fire service vehicles – access requirements and the weight of vehicle may need to be confirmed with your local Fire and Rescue Service as various types of vehicles are in use</t>
  </si>
  <si>
    <t>any alternative access points around the site perimeter to assist fire fighting</t>
  </si>
  <si>
    <t>drainage systems, foul and surface water drains, and their direction of flow and outfall points</t>
  </si>
  <si>
    <t>direction of runoff from site surfaces</t>
  </si>
  <si>
    <t>the location of drain covers and any pollution control features such as drain closure valves and firewater containment systems</t>
  </si>
  <si>
    <t>any watercourse, borehole or well located within or near the site</t>
  </si>
  <si>
    <t>areas of permeable or impermeable ground</t>
  </si>
  <si>
    <t>any groundwater vulnerability zones</t>
  </si>
  <si>
    <t>location of plant, protective clothing and pollution control equipment and materials</t>
  </si>
  <si>
    <t>location of “off- site” emergency information pack with site plan</t>
  </si>
  <si>
    <t>location of quarantine area</t>
  </si>
  <si>
    <t>assembly point for staff and visitors to site</t>
  </si>
  <si>
    <t>compass rose showing north and the prevailing wind direction</t>
  </si>
  <si>
    <t>Do they know how to contact these sensitive receptors, and what action is to be taken in the event of a fire?</t>
  </si>
  <si>
    <t xml:space="preserve">6. Manage common causes of fires </t>
  </si>
  <si>
    <t xml:space="preserve">If list is not included application or is not site specific or is missing obvious ones such as arson the application needs to be not duly made. </t>
  </si>
  <si>
    <t>Arson or vandalism</t>
  </si>
  <si>
    <t>Visitors and contractors</t>
  </si>
  <si>
    <t>Ignition sources</t>
  </si>
  <si>
    <t>Self-combustion</t>
  </si>
  <si>
    <t>Hot weather</t>
  </si>
  <si>
    <t>Plant or equipment failure</t>
  </si>
  <si>
    <t>Discarded smoking materials</t>
  </si>
  <si>
    <t>Hot works, for example welding or cutting</t>
  </si>
  <si>
    <t>Industrial heaters</t>
  </si>
  <si>
    <t>Plant and hot exhausts</t>
  </si>
  <si>
    <t>Damaged or exposed electrical cables</t>
  </si>
  <si>
    <t>Reactions between wastes</t>
  </si>
  <si>
    <t>Batteries</t>
  </si>
  <si>
    <t>Lithium Ion batteries</t>
  </si>
  <si>
    <t>Batteries in end-of-life vehicles (ELVs)</t>
  </si>
  <si>
    <t>Hot loads deposited at the site</t>
  </si>
  <si>
    <t>Build-up of loose combustible waste, dust and fluff</t>
  </si>
  <si>
    <t>Tramp metal</t>
  </si>
  <si>
    <t>Cylinders stored at the site</t>
  </si>
  <si>
    <t>Leaks and spillages of oils and fuels</t>
  </si>
  <si>
    <t>7. Managing waste</t>
  </si>
  <si>
    <t>Does the FPMP include a method to record and manage the storage of all waste on site?</t>
  </si>
  <si>
    <t>Does the FPMP include robust waste acceptance procedures to prevent receipt of unauthorised waste, or waste that the site does not have the capacity to treat or store?</t>
  </si>
  <si>
    <t>Does the FPMP include alternative waste management options available in case the site reaches its safe storage capacity?</t>
  </si>
  <si>
    <t>Storage times</t>
  </si>
  <si>
    <t>Have storage times for the different waste types been included?                                                                                                                           This includes the different waste forms i.e. Non-shredded or wastes whose particle size has not been reduced, baled, compacted, shredded and similarly treated wastes (that is wastes whose particle size has been reduced).</t>
  </si>
  <si>
    <t>Self  combustion</t>
  </si>
  <si>
    <t>Are they proposing to store materials at risk of self-combustion for longer than 3 months?</t>
  </si>
  <si>
    <t>If they are not proposing to store materials at risk of self-combustion for longer than 3 months, answer as "N/A" .</t>
  </si>
  <si>
    <t xml:space="preserve">Materials that are at risk of self-combustion if stored for more than 3 months are:                                                                                                                         •	green material, compost, wood and wood products
•	paper and paper products
•	general/mixed waste including residual waste and refuse derived fuel (RDF)
•	whole tyres
•	smaller size or graded materials either stored or mixed
•	material that has not had potential hazards removed before stockpiling, for example exposed rust (which can generate heat)
•	treated materials which are not cold before storage (treatment processes can generate heat)                                                                                                                                                       </t>
  </si>
  <si>
    <t>If yes, are additional measures to reduce the risk of self combustion including monitoring included (i.e. monitoring)?</t>
  </si>
  <si>
    <r>
      <t xml:space="preserve">If the answer is no, application needs to be </t>
    </r>
    <r>
      <rPr>
        <b/>
        <i/>
        <sz val="11"/>
        <color rgb="FFFF00FF"/>
        <rFont val="Arial"/>
        <family val="2"/>
      </rPr>
      <t>not</t>
    </r>
    <r>
      <rPr>
        <i/>
        <sz val="11"/>
        <color rgb="FFFF00FF"/>
        <rFont val="Arial"/>
        <family val="2"/>
      </rPr>
      <t xml:space="preserve"> duly made.</t>
    </r>
  </si>
  <si>
    <t xml:space="preserve">If you are storing any materials at risk of self-combustion for longer than 3 months you must show what additional measures you will take, including monitoring, to reduce this risk. </t>
  </si>
  <si>
    <t>Stack sizes and separation distances</t>
  </si>
  <si>
    <t>Does the FPMP include proposed stack sizes and separation distances? Does it include the following:</t>
  </si>
  <si>
    <t>Maximum stack length</t>
  </si>
  <si>
    <t>Maximum stack height</t>
  </si>
  <si>
    <t>Maximum stack width</t>
  </si>
  <si>
    <t xml:space="preserve">A clear area must be established around the perimeter of the site. </t>
  </si>
  <si>
    <t>Easy access for emergency vehicles around the whole site</t>
  </si>
  <si>
    <r>
      <rPr>
        <b/>
        <sz val="14"/>
        <color theme="1"/>
        <rFont val="Arial"/>
        <family val="2"/>
      </rPr>
      <t>Monitoring and turning of stacks</t>
    </r>
    <r>
      <rPr>
        <sz val="14"/>
        <color theme="1"/>
        <rFont val="Arial"/>
        <family val="2"/>
      </rPr>
      <t xml:space="preserve"> (This section does not apply to compost windrows during the composting process).</t>
    </r>
  </si>
  <si>
    <r>
      <t xml:space="preserve">Sites storing any materials at risk of self-combustion for longer than 3 months </t>
    </r>
    <r>
      <rPr>
        <b/>
        <i/>
        <sz val="11"/>
        <color rgb="FFFF00FF"/>
        <rFont val="Arial"/>
        <family val="2"/>
      </rPr>
      <t>must</t>
    </r>
    <r>
      <rPr>
        <i/>
        <sz val="11"/>
        <color rgb="FFFF00FF"/>
        <rFont val="Arial"/>
        <family val="2"/>
      </rPr>
      <t xml:space="preserve"> carry out monitoring. For these sites if monitoring is not included, application needs to be </t>
    </r>
    <r>
      <rPr>
        <b/>
        <i/>
        <sz val="11"/>
        <color rgb="FFFF00FF"/>
        <rFont val="Arial"/>
        <family val="2"/>
      </rPr>
      <t>not</t>
    </r>
    <r>
      <rPr>
        <i/>
        <sz val="11"/>
        <color rgb="FFFF00FF"/>
        <rFont val="Arial"/>
        <family val="2"/>
      </rPr>
      <t xml:space="preserve"> duly made. </t>
    </r>
  </si>
  <si>
    <t>Are staff trained to detect and manage hotspots?</t>
  </si>
  <si>
    <t>Seasonality and stack management</t>
  </si>
  <si>
    <t>Does the FPMP include information on waste stack management, i.e. suitability of the materials, resilient supply chain and end user outlets?</t>
  </si>
  <si>
    <t>If the materials on  site are subject to seasonal variation in demand and/or supply does the plan demonstrate how these variations will be managed?</t>
  </si>
  <si>
    <t>Does the plan demonstrate how they will follow the principle of “first in, first out” so that wastes are stored for no longer than the limits in the storage times section.</t>
  </si>
  <si>
    <t>Does the plan include contingencies?</t>
  </si>
  <si>
    <t>Baled waste storage</t>
  </si>
  <si>
    <r>
      <t>If waste is baled and the FPMP does not include this it is likely that it needs to be</t>
    </r>
    <r>
      <rPr>
        <b/>
        <i/>
        <sz val="11"/>
        <color rgb="FFFF00FF"/>
        <rFont val="Arial"/>
        <family val="2"/>
      </rPr>
      <t xml:space="preserve"> not</t>
    </r>
    <r>
      <rPr>
        <i/>
        <sz val="11"/>
        <color rgb="FFFF00FF"/>
        <rFont val="Arial"/>
        <family val="2"/>
      </rPr>
      <t xml:space="preserve"> duly made, but discuss with mentor. If not storing baled waste, answer as "N/A".</t>
    </r>
  </si>
  <si>
    <t>Does the FPMP include the configuration of how the bales are stored?</t>
  </si>
  <si>
    <t>this is new to the checklist but not the guidance</t>
  </si>
  <si>
    <t>Enclosing stacks using bays and fire walls</t>
  </si>
  <si>
    <t>Do the bays or fire walls between the stacks provide fire resistance for 120 mins?</t>
  </si>
  <si>
    <t>If not storing using bays or walls, answer as "N/A".</t>
  </si>
  <si>
    <t>Has information on the product specification been included?</t>
  </si>
  <si>
    <t>Has information on the installation method been included (in line with the manufacturer's requirements?</t>
  </si>
  <si>
    <t>Waste stored within a building</t>
  </si>
  <si>
    <t>If not storing waste in a building answer as "N/A".</t>
  </si>
  <si>
    <t>Have they included waste stack sizes and separation distances?</t>
  </si>
  <si>
    <t>Waste stored in containers</t>
  </si>
  <si>
    <t>If not storing waste in containers answer /A".</t>
  </si>
  <si>
    <t>If containers cannot be moved does the FPMP include separation distances?</t>
  </si>
  <si>
    <t>Storage of whole end-of-life vehicles (ELVs)</t>
  </si>
  <si>
    <t>Does the FPMP include how ELV's will be stored?</t>
  </si>
  <si>
    <t>If not storing ELV's, answer as "N/A".</t>
  </si>
  <si>
    <t>Cylinders in end-of-life-vehicles (ELVs)</t>
  </si>
  <si>
    <t>As part of the depollution process, does it state that any LPG tanks within vehicles have been safely removed.</t>
  </si>
  <si>
    <t>If not storing cylinders in ELV's, answer as "N/A". New to guidance - additional to current duly making</t>
  </si>
  <si>
    <t>If your waste material contains Persistent Organic Pollutants</t>
  </si>
  <si>
    <t xml:space="preserve">Do the waste types include Persistent Organic Pollutants (POPs)? (i.e. WEEE, waste upholstered domestic seating) </t>
  </si>
  <si>
    <t>If not storing POPS wasfe, answer as "N/A". New to guidance - additional to current duly making</t>
  </si>
  <si>
    <t>Does the FPMP recognise that POPs waste is accepted on site?</t>
  </si>
  <si>
    <t>Are there measures to segregate POPs waste from other waste and store it separately?</t>
  </si>
  <si>
    <t>Compost production</t>
  </si>
  <si>
    <t>Are the maximum stack sizes for waste stored before and after active composting included?</t>
  </si>
  <si>
    <t>If permitting activities do not include composting answer as "N/A". New to guidance - additional to current duly making</t>
  </si>
  <si>
    <t>8. Fire detection</t>
  </si>
  <si>
    <t>Does the FPMP include detection measures for day and night?</t>
  </si>
  <si>
    <t xml:space="preserve">New to guidance - additional to current duly making </t>
  </si>
  <si>
    <t xml:space="preserve">9. Fire suppression </t>
  </si>
  <si>
    <t>If fire suppression is not proposed, answer as "N/A".</t>
  </si>
  <si>
    <t>10. Firefighting strategy</t>
  </si>
  <si>
    <t xml:space="preserve">Does the FPMP include the use of portable water carriers/bowsers? </t>
  </si>
  <si>
    <t>Are finances available for additional resources if required?</t>
  </si>
  <si>
    <t>Action to take if a fire occurs</t>
  </si>
  <si>
    <t>Does the FPMP include actions to take if a fire occurs ?</t>
  </si>
  <si>
    <t>11. Water supplies</t>
  </si>
  <si>
    <t>Has the calculation been included?</t>
  </si>
  <si>
    <t>Does the FPMP include the source of the water supply?</t>
  </si>
  <si>
    <t xml:space="preserve">If alternative water supplies have been considered, does the FPMP reference that the operator has contacted the FRS (to ascertain if any additional equipment is needed or how long it would take to deploy)?  </t>
  </si>
  <si>
    <t>Hydrants</t>
  </si>
  <si>
    <t xml:space="preserve">Have they confirmed that any hydrant is accessible and suitable for use in an emergency and provided written confirmation that this has been checked with the local Fire and Rescue Service before applying for the permit. </t>
  </si>
  <si>
    <t>Have they confirmed that the hydrant conforms to British Standard 750 or equivalent?</t>
  </si>
  <si>
    <t>Is the hydrant within 100m of the site?</t>
  </si>
  <si>
    <t>If a private hydrant is to be used, does the FPMP include regular maintenance and servicing?</t>
  </si>
  <si>
    <t>Water tanks</t>
  </si>
  <si>
    <t>Does the FPMP include the capacity of the tank?</t>
  </si>
  <si>
    <t xml:space="preserve">Consider the capacity of tank your site can accommodate before installing. 
Tanks must always be accessible and have sufficient water in them.  </t>
  </si>
  <si>
    <t>Have they considered the connection of the tank to work with Fire and Rescue Service equipment?</t>
  </si>
  <si>
    <t>You must ensure you have the right connection to work with Fire and Rescue Service equipment.</t>
  </si>
  <si>
    <t>Does the FPMP include if staff are trained on how to access a tank in an emergency</t>
  </si>
  <si>
    <t>Does the FPMP include maintenance and servicing in accordance with a maintenance plan.</t>
  </si>
  <si>
    <t>Does the FPMP include procedures in place to ensure that the water is safe to use by the FRS and does not become stagnant and potentially contaminated</t>
  </si>
  <si>
    <t>Wetting agent or foam</t>
  </si>
  <si>
    <t xml:space="preserve">If the FPMP includes the use a water additive, has evidence of discussion with the local FRS been provided? </t>
  </si>
  <si>
    <t>If using a water additive does the FPMP include that there is an adequate supply of water on site to be able to mix the additive according to the manufacturer’s specification?</t>
  </si>
  <si>
    <t>Has information on how the additive will be stored been included?</t>
  </si>
  <si>
    <t>Has information on how the additive will be used been included?</t>
  </si>
  <si>
    <t>12. Managing water run-off</t>
  </si>
  <si>
    <t>Does the FPMP include details that the proposed measures will be implemented within a realistic timescale without hindering the efforts of the Fire and Rescue Service.</t>
  </si>
  <si>
    <t xml:space="preserve">Have measures to prevent firewater reaching : any well, spring or borehole within 50 metres used for the supply of water for human consumption, including private water supplies been included? </t>
  </si>
  <si>
    <t>13. Quarantine area</t>
  </si>
  <si>
    <t>Does the FPMP include how they will use the quarantine area in the event of a fire</t>
  </si>
  <si>
    <t>Does the FPMP include measures to move waste to it as soon as possible</t>
  </si>
  <si>
    <t>Does the FPMP include the location of the quarantine area?</t>
  </si>
  <si>
    <t>14. During an incident</t>
  </si>
  <si>
    <t>Does the FPMP include that the responsible person or a member of staff will attend to assist the FRS?</t>
  </si>
  <si>
    <t xml:space="preserve">Contractors used. </t>
  </si>
  <si>
    <t>15. After an incident</t>
  </si>
  <si>
    <t>16. Reviewing and monitoring your FPMP</t>
  </si>
  <si>
    <t xml:space="preserve">Staff training </t>
  </si>
  <si>
    <t>Does the FPMP include staff training on the procedures and measures contained within the FPMP?</t>
  </si>
  <si>
    <t>Site monitoring</t>
  </si>
  <si>
    <t>Does the FPMP include site inspections?</t>
  </si>
  <si>
    <t>Status log</t>
  </si>
  <si>
    <t xml:space="preserve">Name </t>
  </si>
  <si>
    <t>Included in the FPMP?
Yes/No/NA</t>
  </si>
  <si>
    <r>
      <t xml:space="preserve">location of sensitive receptors within 1km of the site: 
</t>
    </r>
    <r>
      <rPr>
        <u/>
        <sz val="11"/>
        <color theme="1"/>
        <rFont val="Arial"/>
        <family val="2"/>
      </rPr>
      <t>human receptors</t>
    </r>
    <r>
      <rPr>
        <sz val="11"/>
        <color theme="1"/>
        <rFont val="Arial"/>
        <family val="2"/>
      </rPr>
      <t xml:space="preserve"> including hospitals, nursing homes, schools, residential areas, places of work, transport networks
</t>
    </r>
    <r>
      <rPr>
        <u/>
        <sz val="11"/>
        <color theme="1"/>
        <rFont val="Arial"/>
        <family val="2"/>
      </rPr>
      <t>environmental receptors</t>
    </r>
    <r>
      <rPr>
        <sz val="11"/>
        <color theme="1"/>
        <rFont val="Arial"/>
        <family val="2"/>
      </rPr>
      <t xml:space="preserve"> including source protection zones, surface waters, potable abstractions, groundwater, fisheries and protected sites including Sites of Special Scientific Interest (SSSIs), Special Areas of Conservation (SACs), Special Protection Areas (SPAs), and Ramsar sites</t>
    </r>
  </si>
  <si>
    <r>
      <rPr>
        <b/>
        <sz val="11"/>
        <color theme="1"/>
        <rFont val="Arial"/>
        <family val="2"/>
      </rPr>
      <t>IMPORTANT: Industrial Emissions Directive (IED) Activity</t>
    </r>
    <r>
      <rPr>
        <sz val="11"/>
        <color theme="1"/>
        <rFont val="Arial"/>
        <family val="2"/>
      </rPr>
      <t xml:space="preserve">
Is the activity/is that the applicant has applied for subject to the Industrial Emissions Directive?                                                                               
These activities include: 
1. Hazardous waste storage
2. Biological treatment (i.e. composting and anaerobic digestion)
3. Physico-chemical treatment (i.e. soil washing)
4.  Pre-treatment for incineration or co-incineration
5.  Treatment of slags and ashes
6.  Treatment of metal waste in shredders
7.  Incineration of waste gasses</t>
    </r>
  </si>
  <si>
    <t>T3 New bespoke and variations (to add treatment activities or waste activities or increase annucal throughput) : IMPORTANT – Please refer to “IED” in the training folder for further information before you duly make the application. Refer to "Anaerobic digestion" tab for further information required for bespoke and normal variations for AD.</t>
  </si>
  <si>
    <t>T3 New bespoke and variations: Do not duly make the application if you are unsure. If the applicant cannot comply with the limit, they will need to apply for an installation permit.</t>
  </si>
  <si>
    <t>Amended IED info on Docs &amp; info</t>
  </si>
  <si>
    <t xml:space="preserve">PAN-031728 </t>
  </si>
  <si>
    <t>EPR/AB3694ZG</t>
  </si>
  <si>
    <t xml:space="preserve">SP Manweb Plc </t>
  </si>
  <si>
    <t>Rhyl Depot
Cefndy Road
Rhyl
LL18 2TT</t>
  </si>
  <si>
    <t>Transaction ref: 2152451
Date: 12/02/2026
Ref: BS/120226/4/GBP FASTER PAYMENTSL- 58558583 -1002/DANIEL PERRY/WPCC16434
Amount: 4,724.00</t>
  </si>
  <si>
    <t>company or corporate body</t>
  </si>
  <si>
    <t>answered yes</t>
  </si>
  <si>
    <t>answered site</t>
  </si>
  <si>
    <t>answered low risk</t>
  </si>
  <si>
    <t>answered all</t>
  </si>
  <si>
    <t>answered no</t>
  </si>
  <si>
    <t xml:space="preserve">answered phone </t>
  </si>
  <si>
    <r>
      <t>Yes:</t>
    </r>
    <r>
      <rPr>
        <sz val="11"/>
        <color theme="1"/>
        <rFont val="Arial"/>
        <family val="2"/>
      </rPr>
      <t xml:space="preserve"> we can accept the surrender is basic. No further consideration needed.
</t>
    </r>
    <r>
      <rPr>
        <b/>
        <sz val="11"/>
        <color theme="1"/>
        <rFont val="Arial"/>
        <family val="2"/>
      </rPr>
      <t>No:</t>
    </r>
    <r>
      <rPr>
        <sz val="11"/>
        <color theme="1"/>
        <rFont val="Arial"/>
        <family val="2"/>
      </rPr>
      <t xml:space="preserve"> this is not a basic surrender. Consider Q5 onwards</t>
    </r>
  </si>
  <si>
    <r>
      <rPr>
        <b/>
        <sz val="11"/>
        <color theme="1"/>
        <rFont val="Arial"/>
        <family val="2"/>
      </rPr>
      <t xml:space="preserve">Yes: </t>
    </r>
    <r>
      <rPr>
        <sz val="11"/>
        <color theme="1"/>
        <rFont val="Arial"/>
        <family val="2"/>
      </rPr>
      <t xml:space="preserve">we can accept the surrender is for a ‘non-operational’ site. No further consideration needed.
</t>
    </r>
    <r>
      <rPr>
        <b/>
        <sz val="11"/>
        <color theme="1"/>
        <rFont val="Arial"/>
        <family val="2"/>
      </rPr>
      <t>No:</t>
    </r>
    <r>
      <rPr>
        <sz val="11"/>
        <color theme="1"/>
        <rFont val="Arial"/>
        <family val="2"/>
      </rPr>
      <t xml:space="preserve"> the surrender is for a site that’s never operated. Consider Q7 onwards</t>
    </r>
  </si>
  <si>
    <r>
      <rPr>
        <b/>
        <sz val="11"/>
        <color theme="1"/>
        <rFont val="Arial"/>
        <family val="2"/>
      </rPr>
      <t>Yes:</t>
    </r>
    <r>
      <rPr>
        <sz val="11"/>
        <color theme="1"/>
        <rFont val="Arial"/>
        <family val="2"/>
      </rPr>
      <t xml:space="preserve"> we can accept the ‘full’ surrender application. No further consideration needed.
</t>
    </r>
    <r>
      <rPr>
        <b/>
        <sz val="11"/>
        <color theme="1"/>
        <rFont val="Arial"/>
        <family val="2"/>
      </rPr>
      <t xml:space="preserve">No: </t>
    </r>
    <r>
      <rPr>
        <sz val="11"/>
        <color theme="1"/>
        <rFont val="Arial"/>
        <family val="2"/>
      </rPr>
      <t>go to 9</t>
    </r>
  </si>
  <si>
    <t>Date checked: 21/04/26</t>
  </si>
  <si>
    <t>evidence on DMS</t>
  </si>
  <si>
    <r>
      <t xml:space="preserve">Yes: we can accept the surrender is low risk. No further consideration needed.
</t>
    </r>
    <r>
      <rPr>
        <b/>
        <sz val="11"/>
        <color theme="1"/>
        <rFont val="Arial"/>
        <family val="2"/>
      </rPr>
      <t>No:</t>
    </r>
    <r>
      <rPr>
        <sz val="11"/>
        <color theme="1"/>
        <rFont val="Arial"/>
        <family val="2"/>
      </rPr>
      <t xml:space="preserve"> this is not low risk surrender. Consider Q3 onwards</t>
    </r>
  </si>
  <si>
    <t>NE Waste Reg</t>
  </si>
  <si>
    <t>Denbighshire</t>
  </si>
  <si>
    <t>Boguslawa Pierzchala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</si>
</sst>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8" formatCode="&quot;£&quot;#,##0.00;[Red]\-&quot;£&quot;#,##0.00"/>
    <numFmt numFmtId="164" formatCode="&quot;£&quot;#,##0"/>
  </numFmts>
  <fonts count="57">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b/>
      <sz val="11"/>
      <color theme="1"/>
      <name val="Arial"/>
      <family val="2"/>
    </font>
    <font>
      <b/>
      <sz val="11"/>
      <color rgb="FF000000"/>
      <name val="Arial"/>
      <family val="2"/>
    </font>
    <font>
      <sz val="11"/>
      <color rgb="FF000000"/>
      <name val="Arial"/>
      <family val="2"/>
    </font>
    <font>
      <sz val="11"/>
      <name val="Arial"/>
      <family val="2"/>
    </font>
    <font>
      <u/>
      <sz val="11"/>
      <color theme="1"/>
      <name val="Arial"/>
      <family val="2"/>
    </font>
    <font>
      <sz val="11"/>
      <color rgb="FFFF33CC"/>
      <name val="Arial"/>
      <family val="2"/>
    </font>
    <font>
      <b/>
      <sz val="11"/>
      <name val="Arial"/>
      <family val="2"/>
    </font>
    <font>
      <b/>
      <sz val="11"/>
      <color rgb="FFFF0000"/>
      <name val="Arial"/>
      <family val="2"/>
    </font>
    <font>
      <sz val="11"/>
      <color theme="0"/>
      <name val="Arial"/>
      <family val="2"/>
    </font>
    <font>
      <u/>
      <sz val="11"/>
      <color theme="10"/>
      <name val="Calibri"/>
      <family val="2"/>
      <scheme val="minor"/>
    </font>
    <font>
      <sz val="11"/>
      <color theme="1"/>
      <name val="Calibri"/>
      <family val="2"/>
      <scheme val="minor"/>
    </font>
    <font>
      <i/>
      <sz val="11"/>
      <color rgb="FFFF00FF"/>
      <name val="Arial"/>
      <family val="2"/>
    </font>
    <font>
      <i/>
      <sz val="11"/>
      <color theme="1"/>
      <name val="Arial"/>
      <family val="2"/>
    </font>
    <font>
      <u/>
      <sz val="11"/>
      <color theme="10"/>
      <name val="Arial"/>
      <family val="2"/>
    </font>
    <font>
      <b/>
      <i/>
      <sz val="11"/>
      <color rgb="FFFF00FF"/>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8"/>
      <name val="Calibri"/>
      <family val="2"/>
      <scheme val="minor"/>
    </font>
    <font>
      <sz val="11"/>
      <color rgb="FFFF0000"/>
      <name val="Arial"/>
      <family val="2"/>
    </font>
    <font>
      <b/>
      <sz val="11"/>
      <color rgb="FF333333"/>
      <name val="Arial"/>
      <family val="2"/>
    </font>
    <font>
      <sz val="11"/>
      <color rgb="FF333333"/>
      <name val="Arial"/>
      <family val="2"/>
    </font>
    <font>
      <i/>
      <sz val="11"/>
      <color rgb="FFFF0000"/>
      <name val="Arial"/>
      <family val="2"/>
    </font>
    <font>
      <i/>
      <sz val="11"/>
      <color theme="0"/>
      <name val="Arial"/>
      <family val="2"/>
    </font>
    <font>
      <sz val="10"/>
      <color theme="1"/>
      <name val="Arial"/>
      <family val="2"/>
    </font>
    <font>
      <b/>
      <sz val="14"/>
      <color theme="1"/>
      <name val="Arial"/>
      <family val="2"/>
    </font>
    <font>
      <b/>
      <sz val="12"/>
      <color theme="1"/>
      <name val="Arial"/>
      <family val="2"/>
    </font>
    <font>
      <sz val="12"/>
      <color theme="1"/>
      <name val="Calibri"/>
      <family val="2"/>
      <scheme val="minor"/>
    </font>
    <font>
      <sz val="12"/>
      <color theme="1"/>
      <name val="Arial"/>
      <family val="2"/>
    </font>
    <font>
      <i/>
      <u/>
      <sz val="11"/>
      <color rgb="FFFF00FF"/>
      <name val="Arial"/>
      <family val="2"/>
    </font>
    <font>
      <i/>
      <sz val="11"/>
      <name val="Arial"/>
      <family val="2"/>
    </font>
    <font>
      <b/>
      <sz val="18"/>
      <color theme="1"/>
      <name val="Arial"/>
      <family val="2"/>
    </font>
    <font>
      <b/>
      <sz val="20"/>
      <color theme="1"/>
      <name val="Arial"/>
      <family val="2"/>
    </font>
    <font>
      <b/>
      <sz val="20"/>
      <color theme="1"/>
      <name val="Calibri"/>
      <family val="2"/>
      <scheme val="minor"/>
    </font>
    <font>
      <sz val="14"/>
      <color theme="1"/>
      <name val="Calibri"/>
      <family val="2"/>
      <scheme val="minor"/>
    </font>
    <font>
      <i/>
      <sz val="11"/>
      <name val="Inherit"/>
    </font>
    <font>
      <sz val="14"/>
      <color theme="1"/>
      <name val="Arial"/>
      <family val="2"/>
    </font>
    <font>
      <i/>
      <sz val="11"/>
      <color rgb="FF333333"/>
      <name val="Arial"/>
      <family val="2"/>
    </font>
    <font>
      <b/>
      <sz val="16"/>
      <color theme="1"/>
      <name val="Arial"/>
      <family val="2"/>
    </font>
    <font>
      <sz val="16"/>
      <color theme="1"/>
      <name val="Calibri"/>
      <family val="2"/>
      <scheme val="minor"/>
    </font>
    <font>
      <sz val="14"/>
      <name val="Arial"/>
      <family val="2"/>
    </font>
  </fonts>
  <fills count="13">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theme="9"/>
        <bgColor indexed="64"/>
      </patternFill>
    </fill>
    <fill>
      <patternFill patternType="solid">
        <fgColor rgb="FFFFFF00"/>
        <bgColor indexed="64"/>
      </patternFill>
    </fill>
    <fill>
      <patternFill patternType="solid">
        <fgColor theme="8" tint="0.399975585192419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style="medium">
        <color indexed="64"/>
      </right>
      <top style="medium">
        <color indexed="64"/>
      </top>
      <bottom style="medium">
        <color indexed="64"/>
      </bottom>
      <diagonal/>
    </border>
  </borders>
  <cellStyleXfs count="3">
    <xf numFmtId="0" fontId="0" fillId="0" borderId="0"/>
    <xf numFmtId="0" fontId="22" fillId="0" borderId="0" applyNumberFormat="0" applyFill="0" applyBorder="0" applyAlignment="0" applyProtection="0"/>
    <xf numFmtId="9" fontId="23" fillId="0" borderId="0" applyFont="0" applyFill="0" applyBorder="0" applyAlignment="0" applyProtection="0"/>
  </cellStyleXfs>
  <cellXfs count="369">
    <xf numFmtId="0" fontId="0" fillId="0" borderId="0" xfId="0"/>
    <xf numFmtId="0" fontId="13" fillId="0" borderId="1" xfId="0" applyFont="1" applyBorder="1" applyAlignment="1">
      <alignment horizontal="left" vertical="top" wrapText="1"/>
    </xf>
    <xf numFmtId="0" fontId="14" fillId="0" borderId="1" xfId="0" applyFont="1" applyBorder="1" applyAlignment="1">
      <alignment horizontal="left" vertical="top" wrapText="1"/>
    </xf>
    <xf numFmtId="0" fontId="15" fillId="0" borderId="1" xfId="0" applyFont="1" applyBorder="1" applyAlignment="1">
      <alignment horizontal="left" vertical="top" wrapText="1"/>
    </xf>
    <xf numFmtId="0" fontId="16" fillId="0" borderId="1" xfId="0" applyFont="1" applyBorder="1" applyAlignment="1">
      <alignment horizontal="left" vertical="top" wrapText="1"/>
    </xf>
    <xf numFmtId="0" fontId="18" fillId="0" borderId="1" xfId="0" applyFont="1" applyBorder="1" applyAlignment="1">
      <alignment horizontal="left" vertical="top" wrapText="1"/>
    </xf>
    <xf numFmtId="0" fontId="21" fillId="0" borderId="1" xfId="0" applyFont="1" applyBorder="1" applyAlignment="1">
      <alignment horizontal="left" vertical="top"/>
    </xf>
    <xf numFmtId="0" fontId="15" fillId="0" borderId="0" xfId="0" applyFont="1" applyAlignment="1">
      <alignment horizontal="left" vertical="top"/>
    </xf>
    <xf numFmtId="0" fontId="21" fillId="0" borderId="1" xfId="0" applyFont="1" applyBorder="1" applyAlignment="1">
      <alignment horizontal="left" vertical="top" wrapText="1"/>
    </xf>
    <xf numFmtId="0" fontId="21" fillId="0" borderId="0" xfId="0" applyFont="1" applyAlignment="1">
      <alignment horizontal="left" vertical="top"/>
    </xf>
    <xf numFmtId="0" fontId="16" fillId="0" borderId="0" xfId="0" applyFont="1" applyAlignment="1">
      <alignment horizontal="left" vertical="top"/>
    </xf>
    <xf numFmtId="0" fontId="13" fillId="0" borderId="1" xfId="0" applyFont="1" applyBorder="1" applyAlignment="1">
      <alignment horizontal="left" vertical="top"/>
    </xf>
    <xf numFmtId="0" fontId="15" fillId="0" borderId="3" xfId="0" applyFont="1" applyBorder="1" applyAlignment="1">
      <alignment horizontal="left" vertical="top" wrapText="1"/>
    </xf>
    <xf numFmtId="0" fontId="13" fillId="0" borderId="1" xfId="0" applyFont="1" applyBorder="1"/>
    <xf numFmtId="0" fontId="13" fillId="0" borderId="1" xfId="0" applyFont="1" applyBorder="1" applyAlignment="1">
      <alignment vertical="top"/>
    </xf>
    <xf numFmtId="0" fontId="24" fillId="0" borderId="1" xfId="0" applyFont="1" applyBorder="1" applyAlignment="1">
      <alignment horizontal="left" vertical="top" wrapText="1"/>
    </xf>
    <xf numFmtId="0" fontId="25" fillId="0" borderId="1" xfId="0" applyFont="1" applyBorder="1" applyAlignment="1">
      <alignment horizontal="left" vertical="top"/>
    </xf>
    <xf numFmtId="0" fontId="26" fillId="0" borderId="1" xfId="1" applyFont="1" applyBorder="1" applyAlignment="1">
      <alignment vertical="top" wrapText="1"/>
    </xf>
    <xf numFmtId="0" fontId="28" fillId="0" borderId="1" xfId="0" applyFont="1" applyBorder="1" applyAlignment="1">
      <alignment horizontal="left" vertical="top" wrapText="1"/>
    </xf>
    <xf numFmtId="0" fontId="29" fillId="0" borderId="1" xfId="0" applyFont="1" applyBorder="1" applyAlignment="1">
      <alignment horizontal="left" vertical="top" wrapText="1"/>
    </xf>
    <xf numFmtId="0" fontId="29" fillId="0" borderId="1" xfId="0" applyFont="1" applyBorder="1" applyAlignment="1">
      <alignment horizontal="left" vertical="top"/>
    </xf>
    <xf numFmtId="0" fontId="24" fillId="0" borderId="3" xfId="0" applyFont="1" applyBorder="1" applyAlignment="1">
      <alignment horizontal="left" vertical="top" wrapText="1"/>
    </xf>
    <xf numFmtId="0" fontId="13" fillId="0" borderId="3" xfId="0" applyFont="1" applyBorder="1" applyAlignment="1">
      <alignment vertical="top"/>
    </xf>
    <xf numFmtId="0" fontId="13" fillId="0" borderId="3" xfId="0" applyFont="1" applyBorder="1" applyAlignment="1">
      <alignment horizontal="left" vertical="top"/>
    </xf>
    <xf numFmtId="0" fontId="13" fillId="0" borderId="1" xfId="0" applyFont="1" applyBorder="1" applyAlignment="1">
      <alignment vertical="top" wrapText="1"/>
    </xf>
    <xf numFmtId="0" fontId="24" fillId="0" borderId="1" xfId="0" applyFont="1" applyBorder="1" applyAlignment="1">
      <alignment vertical="top" wrapText="1"/>
    </xf>
    <xf numFmtId="0" fontId="18" fillId="0" borderId="1" xfId="0" applyFont="1" applyBorder="1" applyAlignment="1">
      <alignment vertical="top" wrapText="1"/>
    </xf>
    <xf numFmtId="0" fontId="28" fillId="0" borderId="1" xfId="0" applyFont="1" applyBorder="1" applyAlignment="1">
      <alignment vertical="top" wrapText="1"/>
    </xf>
    <xf numFmtId="0" fontId="29" fillId="0" borderId="1" xfId="0" applyFont="1" applyBorder="1" applyAlignment="1">
      <alignment vertical="top" wrapText="1"/>
    </xf>
    <xf numFmtId="0" fontId="15" fillId="0" borderId="1" xfId="0" applyFont="1" applyBorder="1" applyAlignment="1">
      <alignment vertical="center" wrapText="1"/>
    </xf>
    <xf numFmtId="0" fontId="15" fillId="0" borderId="1" xfId="0" applyFont="1" applyBorder="1" applyAlignment="1">
      <alignment vertical="center"/>
    </xf>
    <xf numFmtId="0" fontId="21" fillId="0" borderId="0" xfId="0" applyFont="1"/>
    <xf numFmtId="0" fontId="26" fillId="0" borderId="0" xfId="1" applyFont="1" applyBorder="1" applyAlignment="1">
      <alignment vertical="top"/>
    </xf>
    <xf numFmtId="0" fontId="13" fillId="0" borderId="0" xfId="0" applyFont="1"/>
    <xf numFmtId="0" fontId="15" fillId="0" borderId="1" xfId="0" applyFont="1" applyBorder="1" applyAlignment="1">
      <alignment vertical="top" wrapText="1"/>
    </xf>
    <xf numFmtId="0" fontId="26" fillId="0" borderId="1" xfId="1" applyFont="1" applyBorder="1"/>
    <xf numFmtId="0" fontId="18" fillId="0" borderId="1" xfId="0" applyFont="1" applyBorder="1" applyAlignment="1">
      <alignment wrapText="1"/>
    </xf>
    <xf numFmtId="0" fontId="29" fillId="0" borderId="1" xfId="0" applyFont="1" applyBorder="1" applyAlignment="1">
      <alignment wrapText="1"/>
    </xf>
    <xf numFmtId="0" fontId="24" fillId="0" borderId="1" xfId="0" applyFont="1" applyBorder="1" applyAlignment="1">
      <alignment wrapText="1"/>
    </xf>
    <xf numFmtId="0" fontId="32" fillId="0" borderId="0" xfId="0" applyFont="1" applyAlignment="1">
      <alignment vertical="top" wrapText="1"/>
    </xf>
    <xf numFmtId="0" fontId="33" fillId="0" borderId="0" xfId="0" applyFont="1" applyAlignment="1">
      <alignment vertical="top" wrapText="1"/>
    </xf>
    <xf numFmtId="0" fontId="13" fillId="0" borderId="0" xfId="0" applyFont="1" applyAlignment="1">
      <alignment vertical="top"/>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0" fontId="13" fillId="0" borderId="9" xfId="0" applyFont="1" applyBorder="1" applyAlignment="1">
      <alignment horizontal="center" vertical="top" wrapText="1"/>
    </xf>
    <xf numFmtId="0" fontId="15" fillId="0" borderId="3" xfId="0" applyFont="1" applyBorder="1" applyAlignment="1">
      <alignment vertical="top" wrapText="1"/>
    </xf>
    <xf numFmtId="0" fontId="29" fillId="0" borderId="3" xfId="0" applyFont="1" applyBorder="1" applyAlignment="1">
      <alignment horizontal="left" vertical="top" wrapText="1"/>
    </xf>
    <xf numFmtId="0" fontId="13" fillId="0" borderId="3" xfId="0" applyFont="1" applyBorder="1" applyAlignment="1">
      <alignment vertical="top" wrapText="1"/>
    </xf>
    <xf numFmtId="0" fontId="24" fillId="0" borderId="3" xfId="0" applyFont="1" applyBorder="1" applyAlignment="1">
      <alignment vertical="top" wrapText="1"/>
    </xf>
    <xf numFmtId="0" fontId="16" fillId="3" borderId="1" xfId="0" applyFont="1" applyFill="1" applyBorder="1" applyAlignment="1">
      <alignment vertical="top" wrapText="1"/>
    </xf>
    <xf numFmtId="0" fontId="13" fillId="0" borderId="3" xfId="0" applyFont="1" applyBorder="1" applyAlignment="1">
      <alignment horizontal="center" vertical="top" wrapText="1"/>
    </xf>
    <xf numFmtId="0" fontId="13" fillId="0" borderId="1" xfId="0" applyFont="1" applyBorder="1" applyAlignment="1">
      <alignment horizontal="center" vertical="top" wrapText="1"/>
    </xf>
    <xf numFmtId="0" fontId="13" fillId="0" borderId="0" xfId="0" applyFont="1" applyAlignment="1">
      <alignment horizontal="left" vertical="top"/>
    </xf>
    <xf numFmtId="0" fontId="13" fillId="0" borderId="1" xfId="0" applyFont="1" applyBorder="1" applyAlignment="1">
      <alignment horizontal="center" vertical="top"/>
    </xf>
    <xf numFmtId="0" fontId="19" fillId="0" borderId="1" xfId="0" applyFont="1" applyBorder="1" applyAlignment="1">
      <alignment vertical="top" wrapText="1"/>
    </xf>
    <xf numFmtId="0" fontId="26" fillId="0" borderId="1" xfId="1" applyFont="1" applyFill="1" applyBorder="1" applyAlignment="1">
      <alignment vertical="top"/>
    </xf>
    <xf numFmtId="0" fontId="13" fillId="0" borderId="1" xfId="0" applyFont="1" applyBorder="1" applyAlignment="1">
      <alignment horizontal="center" wrapText="1"/>
    </xf>
    <xf numFmtId="0" fontId="13" fillId="0" borderId="9" xfId="0" applyFont="1" applyBorder="1" applyAlignment="1">
      <alignment vertical="top" wrapText="1"/>
    </xf>
    <xf numFmtId="0" fontId="26" fillId="0" borderId="1" xfId="1" applyFont="1" applyFill="1" applyBorder="1"/>
    <xf numFmtId="0" fontId="26" fillId="0" borderId="1" xfId="1" applyFont="1" applyFill="1" applyBorder="1" applyAlignment="1">
      <alignment vertical="center"/>
    </xf>
    <xf numFmtId="0" fontId="13" fillId="0" borderId="1" xfId="0" applyFont="1" applyBorder="1" applyAlignment="1">
      <alignment wrapText="1"/>
    </xf>
    <xf numFmtId="0" fontId="13" fillId="0" borderId="5" xfId="0" applyFont="1" applyBorder="1" applyAlignment="1">
      <alignment horizontal="left" vertical="top"/>
    </xf>
    <xf numFmtId="0" fontId="13" fillId="0" borderId="9" xfId="0" applyFont="1" applyBorder="1" applyAlignment="1">
      <alignment horizontal="left" vertical="top"/>
    </xf>
    <xf numFmtId="1" fontId="13" fillId="0" borderId="10" xfId="0" applyNumberFormat="1" applyFont="1" applyBorder="1" applyAlignment="1">
      <alignment horizontal="left" vertical="top"/>
    </xf>
    <xf numFmtId="0" fontId="19" fillId="0" borderId="10" xfId="0" applyFont="1" applyBorder="1" applyAlignment="1">
      <alignment horizontal="left" vertical="top" wrapText="1"/>
    </xf>
    <xf numFmtId="1" fontId="13" fillId="0" borderId="1" xfId="0" applyNumberFormat="1" applyFont="1" applyBorder="1" applyAlignment="1">
      <alignment horizontal="left" vertical="top"/>
    </xf>
    <xf numFmtId="0" fontId="16" fillId="0" borderId="0" xfId="0" applyFont="1"/>
    <xf numFmtId="0" fontId="19" fillId="0" borderId="0" xfId="0" applyFont="1" applyAlignment="1">
      <alignment horizontal="left" vertical="top" wrapText="1"/>
    </xf>
    <xf numFmtId="0" fontId="19" fillId="0" borderId="11" xfId="0" applyFont="1" applyBorder="1" applyAlignment="1">
      <alignment horizontal="left" vertical="top" wrapText="1"/>
    </xf>
    <xf numFmtId="0" fontId="21" fillId="0" borderId="0" xfId="0" applyFont="1" applyAlignment="1">
      <alignment vertical="top"/>
    </xf>
    <xf numFmtId="1" fontId="19" fillId="0" borderId="10" xfId="0" applyNumberFormat="1" applyFont="1" applyBorder="1" applyAlignment="1">
      <alignment horizontal="left" vertical="top" wrapText="1"/>
    </xf>
    <xf numFmtId="0" fontId="16" fillId="0" borderId="0" xfId="0" applyFont="1" applyAlignment="1">
      <alignment vertical="top"/>
    </xf>
    <xf numFmtId="0" fontId="18" fillId="0" borderId="3" xfId="0" applyFont="1" applyBorder="1" applyAlignment="1">
      <alignment horizontal="left" vertical="top" wrapText="1"/>
    </xf>
    <xf numFmtId="0" fontId="15" fillId="0" borderId="1" xfId="0" applyFont="1" applyBorder="1" applyAlignment="1">
      <alignment horizontal="left" vertical="top"/>
    </xf>
    <xf numFmtId="0" fontId="35" fillId="0" borderId="0" xfId="0" applyFont="1" applyAlignment="1">
      <alignment horizontal="left" vertical="top"/>
    </xf>
    <xf numFmtId="0" fontId="18" fillId="0" borderId="0" xfId="0" applyFont="1" applyAlignment="1">
      <alignment horizontal="left" vertical="top" wrapText="1"/>
    </xf>
    <xf numFmtId="0" fontId="13" fillId="0" borderId="0" xfId="0" applyFont="1" applyAlignment="1">
      <alignment horizontal="left" vertical="top" wrapText="1"/>
    </xf>
    <xf numFmtId="0" fontId="13" fillId="0" borderId="1" xfId="0" applyFont="1" applyBorder="1" applyAlignment="1">
      <alignment horizontal="left" vertical="top" textRotation="90"/>
    </xf>
    <xf numFmtId="0" fontId="18" fillId="0" borderId="1" xfId="0" applyFont="1" applyBorder="1" applyAlignment="1">
      <alignment horizontal="left" vertical="top"/>
    </xf>
    <xf numFmtId="0" fontId="18" fillId="0" borderId="5" xfId="0" applyFont="1" applyBorder="1" applyAlignment="1">
      <alignment horizontal="left" vertical="top" wrapText="1"/>
    </xf>
    <xf numFmtId="0" fontId="18" fillId="0" borderId="15" xfId="0" applyFont="1" applyBorder="1" applyAlignment="1">
      <alignment horizontal="left" vertical="top" wrapText="1"/>
    </xf>
    <xf numFmtId="0" fontId="19" fillId="0" borderId="1" xfId="0" applyFont="1" applyBorder="1" applyAlignment="1">
      <alignment horizontal="left" vertical="top" textRotation="90"/>
    </xf>
    <xf numFmtId="0" fontId="19" fillId="0" borderId="1" xfId="0" applyFont="1" applyBorder="1" applyAlignment="1">
      <alignment horizontal="left" vertical="top" wrapText="1"/>
    </xf>
    <xf numFmtId="0" fontId="13" fillId="0" borderId="3" xfId="0" applyFont="1" applyBorder="1" applyAlignment="1">
      <alignment horizontal="left" vertical="top" wrapText="1"/>
    </xf>
    <xf numFmtId="0" fontId="16" fillId="0" borderId="1" xfId="0" applyFont="1" applyBorder="1" applyAlignment="1">
      <alignment horizontal="left" vertical="top"/>
    </xf>
    <xf numFmtId="0" fontId="38" fillId="0" borderId="1" xfId="0" applyFont="1" applyBorder="1" applyAlignment="1">
      <alignment horizontal="left" vertical="top" wrapText="1"/>
    </xf>
    <xf numFmtId="0" fontId="38" fillId="0" borderId="15" xfId="0" applyFont="1" applyBorder="1" applyAlignment="1">
      <alignment horizontal="left" vertical="top" wrapText="1"/>
    </xf>
    <xf numFmtId="0" fontId="29" fillId="0" borderId="15" xfId="0" applyFont="1" applyBorder="1" applyAlignment="1">
      <alignment horizontal="left" vertical="top" wrapText="1"/>
    </xf>
    <xf numFmtId="0" fontId="16" fillId="0" borderId="7" xfId="0" applyFont="1" applyBorder="1" applyAlignment="1">
      <alignment horizontal="left" vertical="top" wrapText="1"/>
    </xf>
    <xf numFmtId="0" fontId="37" fillId="0" borderId="1" xfId="0" applyFont="1" applyBorder="1" applyAlignment="1">
      <alignment horizontal="left" vertical="top" wrapText="1"/>
    </xf>
    <xf numFmtId="0" fontId="16" fillId="0" borderId="1" xfId="0" applyFont="1" applyBorder="1" applyAlignment="1">
      <alignment horizontal="right" vertical="center"/>
    </xf>
    <xf numFmtId="0" fontId="15" fillId="5" borderId="1" xfId="0" applyFont="1" applyFill="1" applyBorder="1" applyAlignment="1">
      <alignment horizontal="left" vertical="top"/>
    </xf>
    <xf numFmtId="0" fontId="15" fillId="5" borderId="1" xfId="0" applyFont="1" applyFill="1" applyBorder="1" applyAlignment="1">
      <alignment horizontal="left" vertical="top" wrapText="1"/>
    </xf>
    <xf numFmtId="0" fontId="16" fillId="5" borderId="1" xfId="0" applyFont="1" applyFill="1" applyBorder="1" applyAlignment="1">
      <alignment horizontal="left" vertical="top" wrapText="1"/>
    </xf>
    <xf numFmtId="0" fontId="13" fillId="5" borderId="1" xfId="0" applyFont="1" applyFill="1" applyBorder="1" applyAlignment="1">
      <alignment horizontal="left" vertical="top" wrapText="1"/>
    </xf>
    <xf numFmtId="0" fontId="15" fillId="0" borderId="4" xfId="0" applyFont="1" applyBorder="1" applyAlignment="1">
      <alignment horizontal="left" vertical="top" wrapText="1"/>
    </xf>
    <xf numFmtId="0" fontId="15" fillId="0" borderId="16" xfId="0" applyFont="1" applyBorder="1" applyAlignment="1">
      <alignment horizontal="left" vertical="top" wrapText="1"/>
    </xf>
    <xf numFmtId="0" fontId="15" fillId="0" borderId="17" xfId="0" applyFont="1" applyBorder="1" applyAlignment="1">
      <alignment horizontal="left" vertical="top" wrapText="1"/>
    </xf>
    <xf numFmtId="0" fontId="15" fillId="0" borderId="18" xfId="0" applyFont="1" applyBorder="1" applyAlignment="1">
      <alignment horizontal="left" vertical="top" wrapText="1"/>
    </xf>
    <xf numFmtId="0" fontId="15" fillId="0" borderId="19" xfId="0" applyFont="1" applyBorder="1" applyAlignment="1">
      <alignment horizontal="left" vertical="top" wrapText="1"/>
    </xf>
    <xf numFmtId="0" fontId="15" fillId="0" borderId="19" xfId="0" applyFont="1" applyBorder="1" applyAlignment="1">
      <alignment horizontal="left" vertical="top"/>
    </xf>
    <xf numFmtId="0" fontId="17" fillId="5" borderId="19" xfId="0" applyFont="1" applyFill="1" applyBorder="1" applyAlignment="1">
      <alignment horizontal="left" vertical="top" wrapText="1"/>
    </xf>
    <xf numFmtId="0" fontId="17" fillId="5" borderId="18" xfId="0" applyFont="1" applyFill="1" applyBorder="1" applyAlignment="1">
      <alignment horizontal="left" vertical="top" wrapText="1"/>
    </xf>
    <xf numFmtId="0" fontId="15" fillId="0" borderId="18" xfId="0" applyFont="1" applyBorder="1" applyAlignment="1">
      <alignment horizontal="left" vertical="top"/>
    </xf>
    <xf numFmtId="0" fontId="26" fillId="0" borderId="1" xfId="1" applyFont="1" applyBorder="1" applyAlignment="1">
      <alignment vertical="top"/>
    </xf>
    <xf numFmtId="0" fontId="16" fillId="0" borderId="1" xfId="0" applyFont="1" applyBorder="1" applyAlignment="1">
      <alignment vertical="top" wrapText="1"/>
    </xf>
    <xf numFmtId="0" fontId="16" fillId="0" borderId="3" xfId="0" applyFont="1" applyBorder="1" applyAlignment="1">
      <alignment horizontal="left" vertical="top" wrapText="1"/>
    </xf>
    <xf numFmtId="0" fontId="26" fillId="5" borderId="1" xfId="1" applyFont="1" applyFill="1" applyBorder="1" applyAlignment="1">
      <alignment horizontal="left" vertical="top"/>
    </xf>
    <xf numFmtId="0" fontId="15" fillId="0" borderId="20" xfId="0" applyFont="1" applyBorder="1" applyAlignment="1">
      <alignment horizontal="left" vertical="top" wrapText="1"/>
    </xf>
    <xf numFmtId="0" fontId="14" fillId="0" borderId="0" xfId="0" applyFont="1" applyAlignment="1">
      <alignment horizontal="left" vertical="top" wrapText="1"/>
    </xf>
    <xf numFmtId="0" fontId="29" fillId="0" borderId="0" xfId="0" applyFont="1" applyAlignment="1">
      <alignment horizontal="left" vertical="top" wrapText="1"/>
    </xf>
    <xf numFmtId="0" fontId="38" fillId="0" borderId="0" xfId="0" applyFont="1" applyAlignment="1">
      <alignment horizontal="left" vertical="top" wrapText="1"/>
    </xf>
    <xf numFmtId="0" fontId="16" fillId="0" borderId="0" xfId="0" applyFont="1" applyAlignment="1">
      <alignment horizontal="left" vertical="top" wrapText="1"/>
    </xf>
    <xf numFmtId="0" fontId="21" fillId="0" borderId="0" xfId="0" applyFont="1" applyAlignment="1">
      <alignment horizontal="left" vertical="top" wrapText="1"/>
    </xf>
    <xf numFmtId="0" fontId="39" fillId="0" borderId="0" xfId="0" applyFont="1" applyAlignment="1">
      <alignment horizontal="left" vertical="top" wrapText="1"/>
    </xf>
    <xf numFmtId="0" fontId="14" fillId="0" borderId="5" xfId="0" applyFont="1" applyBorder="1" applyAlignment="1">
      <alignment horizontal="left" vertical="top" wrapText="1"/>
    </xf>
    <xf numFmtId="0" fontId="29" fillId="0" borderId="5" xfId="0" applyFont="1" applyBorder="1" applyAlignment="1">
      <alignment horizontal="left" vertical="top" wrapText="1"/>
    </xf>
    <xf numFmtId="0" fontId="38" fillId="0" borderId="5" xfId="0" applyFont="1" applyBorder="1" applyAlignment="1">
      <alignment horizontal="left" vertical="top" wrapText="1"/>
    </xf>
    <xf numFmtId="0" fontId="16" fillId="0" borderId="5" xfId="0" applyFont="1" applyBorder="1" applyAlignment="1">
      <alignment horizontal="left" vertical="top" wrapText="1"/>
    </xf>
    <xf numFmtId="0" fontId="19" fillId="0" borderId="21" xfId="0" applyFont="1" applyBorder="1" applyAlignment="1">
      <alignment horizontal="left" vertical="top" wrapText="1"/>
    </xf>
    <xf numFmtId="0" fontId="13" fillId="0" borderId="1" xfId="0" applyFont="1" applyBorder="1" applyAlignment="1">
      <alignment horizontal="left" vertical="top" textRotation="90" wrapText="1"/>
    </xf>
    <xf numFmtId="0" fontId="14" fillId="0" borderId="1" xfId="0" applyFont="1" applyBorder="1" applyAlignment="1">
      <alignment horizontal="left" vertical="top" textRotation="90" wrapText="1"/>
    </xf>
    <xf numFmtId="0" fontId="13" fillId="0" borderId="22" xfId="0" applyFont="1" applyBorder="1" applyAlignment="1">
      <alignment horizontal="center" vertical="center"/>
    </xf>
    <xf numFmtId="0" fontId="13" fillId="6" borderId="5" xfId="0" applyFont="1" applyFill="1" applyBorder="1" applyAlignment="1">
      <alignment horizontal="left" vertical="top"/>
    </xf>
    <xf numFmtId="0" fontId="13" fillId="6" borderId="1" xfId="0" applyFont="1" applyFill="1" applyBorder="1" applyAlignment="1">
      <alignment horizontal="left" vertical="top"/>
    </xf>
    <xf numFmtId="0" fontId="13" fillId="6" borderId="5" xfId="0" applyFont="1" applyFill="1" applyBorder="1" applyAlignment="1">
      <alignment horizontal="left" vertical="top" wrapText="1"/>
    </xf>
    <xf numFmtId="0" fontId="13" fillId="6" borderId="3" xfId="0" applyFont="1" applyFill="1" applyBorder="1" applyAlignment="1">
      <alignment horizontal="left" vertical="top" wrapText="1"/>
    </xf>
    <xf numFmtId="0" fontId="12" fillId="0" borderId="1" xfId="0" applyFont="1" applyBorder="1" applyAlignment="1">
      <alignment horizontal="left" vertical="top"/>
    </xf>
    <xf numFmtId="0" fontId="12" fillId="0" borderId="1" xfId="0" applyFont="1" applyBorder="1" applyAlignment="1">
      <alignment horizontal="left" vertical="top" wrapText="1"/>
    </xf>
    <xf numFmtId="0" fontId="12" fillId="0" borderId="0" xfId="0" applyFont="1" applyAlignment="1">
      <alignment horizontal="left" vertical="top"/>
    </xf>
    <xf numFmtId="0" fontId="12" fillId="0" borderId="7" xfId="0" applyFont="1" applyBorder="1" applyAlignment="1">
      <alignment horizontal="left" vertical="top" wrapText="1"/>
    </xf>
    <xf numFmtId="0" fontId="12" fillId="5" borderId="19" xfId="0" applyFont="1" applyFill="1" applyBorder="1" applyAlignment="1">
      <alignment horizontal="left" vertical="top" wrapText="1"/>
    </xf>
    <xf numFmtId="0" fontId="12" fillId="5" borderId="1" xfId="0" applyFont="1" applyFill="1" applyBorder="1" applyAlignment="1">
      <alignment horizontal="left" vertical="top"/>
    </xf>
    <xf numFmtId="0" fontId="12" fillId="5" borderId="1" xfId="0" applyFont="1" applyFill="1" applyBorder="1" applyAlignment="1">
      <alignment horizontal="left" vertical="top" wrapText="1"/>
    </xf>
    <xf numFmtId="0" fontId="26" fillId="5" borderId="1" xfId="1" applyFont="1" applyFill="1" applyBorder="1" applyAlignment="1">
      <alignment horizontal="left" vertical="top" wrapText="1"/>
    </xf>
    <xf numFmtId="2" fontId="12" fillId="0" borderId="0" xfId="2" applyNumberFormat="1" applyFont="1" applyAlignment="1">
      <alignment horizontal="left" vertical="top"/>
    </xf>
    <xf numFmtId="0" fontId="12" fillId="0" borderId="0" xfId="0" applyFont="1"/>
    <xf numFmtId="0" fontId="12" fillId="0" borderId="1" xfId="0" applyFont="1" applyBorder="1"/>
    <xf numFmtId="0" fontId="12" fillId="0" borderId="1" xfId="0" applyFont="1" applyBorder="1" applyAlignment="1">
      <alignment vertical="top" wrapText="1"/>
    </xf>
    <xf numFmtId="0" fontId="12" fillId="0" borderId="3" xfId="0" applyFont="1" applyBorder="1" applyAlignment="1">
      <alignment vertical="top" wrapText="1"/>
    </xf>
    <xf numFmtId="0" fontId="12" fillId="0" borderId="1" xfId="0" applyFont="1" applyBorder="1" applyAlignment="1">
      <alignment vertical="top"/>
    </xf>
    <xf numFmtId="0" fontId="12" fillId="0" borderId="0" xfId="0" applyFont="1" applyAlignment="1">
      <alignment horizontal="left" vertical="top" wrapText="1"/>
    </xf>
    <xf numFmtId="0" fontId="12" fillId="0" borderId="1" xfId="0" applyFont="1" applyBorder="1" applyAlignment="1">
      <alignment vertical="center" wrapText="1"/>
    </xf>
    <xf numFmtId="0" fontId="12" fillId="0" borderId="3" xfId="0" applyFont="1" applyBorder="1" applyAlignment="1">
      <alignment vertical="center" wrapText="1"/>
    </xf>
    <xf numFmtId="0" fontId="12" fillId="0" borderId="1" xfId="0" applyFont="1" applyBorder="1" applyAlignment="1">
      <alignment wrapText="1"/>
    </xf>
    <xf numFmtId="0" fontId="12" fillId="0" borderId="0" xfId="0" applyFont="1" applyAlignment="1">
      <alignment wrapText="1"/>
    </xf>
    <xf numFmtId="0" fontId="12" fillId="0" borderId="3" xfId="0" applyFont="1" applyBorder="1" applyAlignment="1">
      <alignment wrapText="1"/>
    </xf>
    <xf numFmtId="49" fontId="12" fillId="0" borderId="1" xfId="0" applyNumberFormat="1" applyFont="1" applyBorder="1" applyAlignment="1">
      <alignment vertical="top"/>
    </xf>
    <xf numFmtId="0" fontId="12" fillId="0" borderId="3" xfId="0" applyFont="1" applyBorder="1" applyAlignment="1">
      <alignment vertical="top"/>
    </xf>
    <xf numFmtId="0" fontId="12" fillId="0" borderId="0" xfId="0" applyFont="1" applyAlignment="1">
      <alignment horizontal="left"/>
    </xf>
    <xf numFmtId="0" fontId="12" fillId="0" borderId="3" xfId="0" applyFont="1" applyBorder="1" applyAlignment="1">
      <alignment horizontal="left" vertical="top" wrapText="1"/>
    </xf>
    <xf numFmtId="0" fontId="12" fillId="0" borderId="3" xfId="0" applyFont="1" applyBorder="1" applyAlignment="1">
      <alignment horizontal="left" vertical="top"/>
    </xf>
    <xf numFmtId="0" fontId="12" fillId="0" borderId="1" xfId="0" applyFont="1" applyBorder="1" applyAlignment="1">
      <alignment horizontal="left" vertical="top" textRotation="90"/>
    </xf>
    <xf numFmtId="0" fontId="12" fillId="0" borderId="5" xfId="0" applyFont="1" applyBorder="1" applyAlignment="1">
      <alignment horizontal="left" vertical="top"/>
    </xf>
    <xf numFmtId="0" fontId="12" fillId="0" borderId="6" xfId="0" applyFont="1" applyBorder="1" applyAlignment="1">
      <alignment horizontal="left" vertical="top"/>
    </xf>
    <xf numFmtId="0" fontId="12" fillId="0" borderId="7" xfId="0" applyFont="1" applyBorder="1" applyAlignment="1">
      <alignment horizontal="left" vertical="top"/>
    </xf>
    <xf numFmtId="0" fontId="12" fillId="0" borderId="1" xfId="0" applyFont="1" applyBorder="1" applyAlignment="1">
      <alignment horizontal="right" vertical="center"/>
    </xf>
    <xf numFmtId="0" fontId="12" fillId="0" borderId="23" xfId="0" applyFont="1" applyBorder="1"/>
    <xf numFmtId="0" fontId="12" fillId="0" borderId="24" xfId="0" applyFont="1" applyBorder="1" applyAlignment="1">
      <alignment horizontal="right" vertical="center"/>
    </xf>
    <xf numFmtId="6" fontId="12" fillId="0" borderId="25" xfId="0" applyNumberFormat="1" applyFont="1" applyBorder="1" applyAlignment="1">
      <alignment horizontal="left"/>
    </xf>
    <xf numFmtId="0" fontId="12" fillId="0" borderId="24" xfId="0" applyFont="1" applyBorder="1" applyAlignment="1">
      <alignment horizontal="right" vertical="center" wrapText="1"/>
    </xf>
    <xf numFmtId="8" fontId="12" fillId="0" borderId="25" xfId="0" applyNumberFormat="1" applyFont="1" applyBorder="1" applyAlignment="1">
      <alignment horizontal="left"/>
    </xf>
    <xf numFmtId="0" fontId="12" fillId="0" borderId="26" xfId="0" applyFont="1" applyBorder="1" applyAlignment="1">
      <alignment horizontal="right" vertical="center"/>
    </xf>
    <xf numFmtId="8" fontId="12" fillId="0" borderId="27" xfId="0" applyNumberFormat="1" applyFont="1" applyBorder="1" applyAlignment="1">
      <alignment horizontal="left"/>
    </xf>
    <xf numFmtId="0" fontId="12" fillId="0" borderId="23" xfId="0" applyFont="1" applyBorder="1" applyAlignment="1">
      <alignment horizontal="left"/>
    </xf>
    <xf numFmtId="0" fontId="12" fillId="0" borderId="5" xfId="0" applyFont="1" applyBorder="1" applyAlignment="1">
      <alignment horizontal="left" vertical="top" wrapText="1"/>
    </xf>
    <xf numFmtId="0" fontId="12" fillId="5" borderId="18" xfId="0" applyFont="1" applyFill="1" applyBorder="1" applyAlignment="1">
      <alignment horizontal="left" vertical="top" wrapText="1"/>
    </xf>
    <xf numFmtId="0" fontId="12" fillId="0" borderId="10" xfId="0" applyFont="1" applyBorder="1" applyAlignment="1">
      <alignment horizontal="left" vertical="top"/>
    </xf>
    <xf numFmtId="0" fontId="19" fillId="0" borderId="1" xfId="0" applyFont="1" applyBorder="1" applyAlignment="1">
      <alignment horizontal="left" vertical="top"/>
    </xf>
    <xf numFmtId="0" fontId="20" fillId="4" borderId="1" xfId="0" applyFont="1" applyFill="1" applyBorder="1" applyAlignment="1">
      <alignment horizontal="left" vertical="top"/>
    </xf>
    <xf numFmtId="0" fontId="20" fillId="4" borderId="1" xfId="0" applyFont="1" applyFill="1" applyBorder="1" applyAlignment="1">
      <alignment horizontal="left" vertical="top" wrapText="1"/>
    </xf>
    <xf numFmtId="0" fontId="13" fillId="0" borderId="0" xfId="0" applyFont="1" applyAlignment="1">
      <alignment horizontal="left"/>
    </xf>
    <xf numFmtId="0" fontId="12" fillId="0" borderId="0" xfId="0" applyFont="1" applyAlignment="1">
      <alignment horizontal="left" vertical="center"/>
    </xf>
    <xf numFmtId="0" fontId="13" fillId="0" borderId="0" xfId="0" applyFont="1" applyAlignment="1">
      <alignment horizontal="left" vertical="center"/>
    </xf>
    <xf numFmtId="0" fontId="13" fillId="0" borderId="0" xfId="0" applyFont="1" applyAlignment="1">
      <alignment horizontal="left" vertical="center" wrapText="1"/>
    </xf>
    <xf numFmtId="0" fontId="12" fillId="3" borderId="0" xfId="0" applyFont="1" applyFill="1" applyAlignment="1">
      <alignment horizontal="left" wrapText="1"/>
    </xf>
    <xf numFmtId="0" fontId="12" fillId="0" borderId="0" xfId="0" applyFont="1" applyAlignment="1">
      <alignment vertical="center"/>
    </xf>
    <xf numFmtId="0" fontId="16" fillId="0" borderId="0" xfId="0" applyFont="1" applyAlignment="1">
      <alignment vertical="center"/>
    </xf>
    <xf numFmtId="0" fontId="15" fillId="0" borderId="0" xfId="0" applyFont="1" applyAlignment="1">
      <alignment vertical="center"/>
    </xf>
    <xf numFmtId="6" fontId="13" fillId="0" borderId="1" xfId="0" applyNumberFormat="1" applyFont="1" applyBorder="1" applyAlignment="1">
      <alignment horizontal="left"/>
    </xf>
    <xf numFmtId="0" fontId="22" fillId="0" borderId="0" xfId="1"/>
    <xf numFmtId="0" fontId="11" fillId="0" borderId="1" xfId="0" applyFont="1" applyBorder="1" applyAlignment="1">
      <alignment vertical="top" wrapText="1"/>
    </xf>
    <xf numFmtId="0" fontId="16" fillId="0" borderId="1" xfId="0" applyFont="1" applyBorder="1" applyAlignment="1">
      <alignment horizontal="left" vertical="top" textRotation="90"/>
    </xf>
    <xf numFmtId="0" fontId="10" fillId="0" borderId="1" xfId="0" applyFont="1" applyBorder="1" applyAlignment="1">
      <alignment horizontal="left" vertical="top" wrapText="1"/>
    </xf>
    <xf numFmtId="0" fontId="9" fillId="0" borderId="1" xfId="0" applyFont="1" applyBorder="1" applyAlignment="1">
      <alignment horizontal="left" vertical="top" textRotation="90"/>
    </xf>
    <xf numFmtId="0" fontId="9" fillId="0" borderId="1" xfId="0" applyFont="1" applyBorder="1" applyAlignment="1">
      <alignment horizontal="left" vertical="top"/>
    </xf>
    <xf numFmtId="0" fontId="9" fillId="0" borderId="3" xfId="0" applyFont="1" applyBorder="1" applyAlignment="1">
      <alignment horizontal="left" vertical="top"/>
    </xf>
    <xf numFmtId="0" fontId="9" fillId="0" borderId="10" xfId="0" applyFont="1" applyBorder="1" applyAlignment="1">
      <alignment horizontal="left" vertical="top"/>
    </xf>
    <xf numFmtId="0" fontId="8" fillId="0" borderId="1" xfId="0" applyFont="1" applyBorder="1" applyAlignment="1">
      <alignment horizontal="left" vertical="top"/>
    </xf>
    <xf numFmtId="164" fontId="12" fillId="0" borderId="0" xfId="0" applyNumberFormat="1" applyFont="1" applyAlignment="1">
      <alignment horizontal="left"/>
    </xf>
    <xf numFmtId="164" fontId="16" fillId="0" borderId="0" xfId="0" applyNumberFormat="1" applyFont="1" applyAlignment="1">
      <alignment horizontal="left"/>
    </xf>
    <xf numFmtId="164" fontId="12" fillId="0" borderId="0" xfId="0" applyNumberFormat="1" applyFont="1" applyAlignment="1">
      <alignment horizontal="left" wrapText="1"/>
    </xf>
    <xf numFmtId="0" fontId="7" fillId="0" borderId="0" xfId="0" applyFont="1" applyAlignment="1">
      <alignment vertical="center"/>
    </xf>
    <xf numFmtId="0" fontId="40" fillId="0" borderId="0" xfId="0" applyFont="1" applyAlignment="1">
      <alignment vertical="center"/>
    </xf>
    <xf numFmtId="0" fontId="7" fillId="0" borderId="0" xfId="0" applyFont="1"/>
    <xf numFmtId="0" fontId="6" fillId="0" borderId="1" xfId="0" applyFont="1" applyBorder="1" applyAlignment="1">
      <alignment horizontal="left" vertical="top" wrapText="1"/>
    </xf>
    <xf numFmtId="0" fontId="6" fillId="0" borderId="0" xfId="0" applyFont="1" applyAlignment="1">
      <alignment wrapText="1"/>
    </xf>
    <xf numFmtId="0" fontId="13" fillId="0" borderId="0" xfId="0" applyFont="1" applyAlignment="1">
      <alignment vertical="top" wrapText="1"/>
    </xf>
    <xf numFmtId="0" fontId="13" fillId="0" borderId="4" xfId="0" applyFont="1" applyBorder="1" applyAlignment="1">
      <alignment wrapText="1"/>
    </xf>
    <xf numFmtId="0" fontId="6" fillId="0" borderId="0" xfId="0" applyFont="1"/>
    <xf numFmtId="0" fontId="13" fillId="0" borderId="5" xfId="0" applyFont="1" applyBorder="1" applyAlignment="1">
      <alignment vertical="top"/>
    </xf>
    <xf numFmtId="0" fontId="6" fillId="2" borderId="0" xfId="0" applyFont="1" applyFill="1" applyAlignment="1">
      <alignment wrapText="1"/>
    </xf>
    <xf numFmtId="0" fontId="6" fillId="0" borderId="1" xfId="0" applyFont="1" applyBorder="1" applyAlignment="1">
      <alignment wrapText="1"/>
    </xf>
    <xf numFmtId="0" fontId="13" fillId="0" borderId="0" xfId="0" applyFont="1" applyAlignment="1">
      <alignment wrapText="1"/>
    </xf>
    <xf numFmtId="0" fontId="16" fillId="0" borderId="0" xfId="1" applyFont="1" applyBorder="1" applyAlignment="1">
      <alignment vertical="top"/>
    </xf>
    <xf numFmtId="0" fontId="13" fillId="7" borderId="1" xfId="0" applyFont="1" applyFill="1" applyBorder="1" applyAlignment="1">
      <alignment vertical="top" wrapText="1"/>
    </xf>
    <xf numFmtId="0" fontId="13" fillId="7" borderId="35" xfId="0" applyFont="1" applyFill="1" applyBorder="1" applyAlignment="1">
      <alignment vertical="top" wrapText="1"/>
    </xf>
    <xf numFmtId="0" fontId="6" fillId="0" borderId="0" xfId="0" applyFont="1" applyAlignment="1">
      <alignment vertical="top" wrapText="1"/>
    </xf>
    <xf numFmtId="0" fontId="13" fillId="7" borderId="4" xfId="0" applyFont="1" applyFill="1" applyBorder="1" applyAlignment="1">
      <alignment vertical="top" wrapText="1"/>
    </xf>
    <xf numFmtId="0" fontId="6" fillId="7" borderId="0" xfId="0" applyFont="1" applyFill="1" applyAlignment="1">
      <alignment wrapText="1"/>
    </xf>
    <xf numFmtId="0" fontId="13" fillId="7" borderId="0" xfId="0" applyFont="1" applyFill="1" applyAlignment="1">
      <alignment wrapText="1"/>
    </xf>
    <xf numFmtId="0" fontId="13" fillId="7" borderId="29" xfId="0" applyFont="1" applyFill="1" applyBorder="1" applyAlignment="1">
      <alignment wrapText="1"/>
    </xf>
    <xf numFmtId="0" fontId="6" fillId="0" borderId="1" xfId="0" applyFont="1" applyBorder="1" applyAlignment="1">
      <alignment vertical="top" wrapText="1"/>
    </xf>
    <xf numFmtId="0" fontId="13" fillId="0" borderId="7" xfId="0" applyFont="1" applyBorder="1" applyAlignment="1">
      <alignment vertical="top" wrapText="1"/>
    </xf>
    <xf numFmtId="0" fontId="13" fillId="7" borderId="1" xfId="0" applyFont="1" applyFill="1" applyBorder="1" applyAlignment="1">
      <alignment wrapText="1"/>
    </xf>
    <xf numFmtId="0" fontId="6" fillId="7" borderId="1" xfId="0" applyFont="1" applyFill="1" applyBorder="1" applyAlignment="1">
      <alignment wrapText="1"/>
    </xf>
    <xf numFmtId="0" fontId="13" fillId="2" borderId="0" xfId="0" applyFont="1" applyFill="1" applyAlignment="1">
      <alignment vertical="top" wrapText="1"/>
    </xf>
    <xf numFmtId="0" fontId="6" fillId="2" borderId="1" xfId="0" applyFont="1" applyFill="1" applyBorder="1" applyAlignment="1">
      <alignment wrapText="1"/>
    </xf>
    <xf numFmtId="0" fontId="6" fillId="2" borderId="1" xfId="0" applyFont="1" applyFill="1" applyBorder="1" applyAlignment="1">
      <alignment vertical="top" wrapText="1"/>
    </xf>
    <xf numFmtId="0" fontId="24" fillId="2" borderId="1" xfId="0" applyFont="1" applyFill="1" applyBorder="1" applyAlignment="1">
      <alignment vertical="top" wrapText="1"/>
    </xf>
    <xf numFmtId="0" fontId="6" fillId="8" borderId="1" xfId="0" applyFont="1" applyFill="1" applyBorder="1" applyAlignment="1">
      <alignment wrapText="1"/>
    </xf>
    <xf numFmtId="0" fontId="24" fillId="8" borderId="1" xfId="0" applyFont="1" applyFill="1" applyBorder="1" applyAlignment="1">
      <alignment vertical="top" wrapText="1"/>
    </xf>
    <xf numFmtId="0" fontId="16" fillId="9" borderId="0" xfId="0" applyFont="1" applyFill="1" applyAlignment="1">
      <alignment horizontal="left" vertical="top"/>
    </xf>
    <xf numFmtId="0" fontId="16" fillId="9" borderId="0" xfId="0" applyFont="1" applyFill="1" applyAlignment="1">
      <alignment horizontal="left" vertical="top" wrapText="1"/>
    </xf>
    <xf numFmtId="0" fontId="12" fillId="0" borderId="1" xfId="0" applyFont="1" applyBorder="1" applyAlignment="1">
      <alignment horizontal="right" vertical="top"/>
    </xf>
    <xf numFmtId="0" fontId="5" fillId="0" borderId="1" xfId="0" applyFont="1" applyBorder="1" applyAlignment="1">
      <alignment vertical="top"/>
    </xf>
    <xf numFmtId="0" fontId="16" fillId="10" borderId="0" xfId="0" applyFont="1" applyFill="1" applyAlignment="1">
      <alignment horizontal="left" vertical="top"/>
    </xf>
    <xf numFmtId="0" fontId="38" fillId="0" borderId="3" xfId="0" applyFont="1" applyBorder="1" applyAlignment="1">
      <alignment horizontal="left" vertical="top" wrapText="1"/>
    </xf>
    <xf numFmtId="0" fontId="26" fillId="0" borderId="1" xfId="1" applyFont="1" applyBorder="1" applyAlignment="1">
      <alignment horizontal="left" vertical="top" wrapText="1"/>
    </xf>
    <xf numFmtId="0" fontId="26" fillId="5" borderId="0" xfId="1" applyFont="1" applyFill="1"/>
    <xf numFmtId="0" fontId="4" fillId="0" borderId="0" xfId="0" applyFont="1" applyAlignment="1">
      <alignment horizontal="left"/>
    </xf>
    <xf numFmtId="14" fontId="4" fillId="0" borderId="0" xfId="0" applyNumberFormat="1" applyFont="1" applyAlignment="1">
      <alignment horizontal="left"/>
    </xf>
    <xf numFmtId="0" fontId="3" fillId="0" borderId="0" xfId="0" applyFont="1" applyAlignment="1">
      <alignment horizontal="left"/>
    </xf>
    <xf numFmtId="17" fontId="4" fillId="0" borderId="0" xfId="0" applyNumberFormat="1" applyFont="1" applyAlignment="1">
      <alignment horizontal="left"/>
    </xf>
    <xf numFmtId="0" fontId="3" fillId="0" borderId="0" xfId="0" applyFont="1" applyAlignment="1">
      <alignment horizontal="left" wrapText="1"/>
    </xf>
    <xf numFmtId="0" fontId="2" fillId="0" borderId="0" xfId="0" applyFont="1" applyAlignment="1">
      <alignment horizontal="left"/>
    </xf>
    <xf numFmtId="0" fontId="1" fillId="0" borderId="0" xfId="0" applyFont="1" applyAlignment="1">
      <alignment horizontal="left"/>
    </xf>
    <xf numFmtId="0" fontId="47" fillId="0" borderId="0" xfId="0" applyFont="1" applyAlignment="1">
      <alignment vertical="center" wrapText="1"/>
    </xf>
    <xf numFmtId="0" fontId="48" fillId="0" borderId="0" xfId="0" applyFont="1" applyAlignment="1">
      <alignment horizontal="center" wrapText="1"/>
    </xf>
    <xf numFmtId="0" fontId="49" fillId="0" borderId="0" xfId="0" applyFont="1" applyAlignment="1">
      <alignment horizontal="center" wrapText="1"/>
    </xf>
    <xf numFmtId="0" fontId="16" fillId="0" borderId="0" xfId="0" applyFont="1" applyAlignment="1">
      <alignment wrapText="1"/>
    </xf>
    <xf numFmtId="0" fontId="1" fillId="0" borderId="0" xfId="0" applyFont="1" applyAlignment="1">
      <alignment wrapText="1"/>
    </xf>
    <xf numFmtId="0" fontId="1" fillId="0" borderId="0" xfId="0" applyFont="1" applyAlignment="1">
      <alignment vertical="top" wrapText="1"/>
    </xf>
    <xf numFmtId="0" fontId="26" fillId="0" borderId="5" xfId="1" applyFont="1" applyFill="1" applyBorder="1" applyAlignment="1">
      <alignment horizontal="left" wrapText="1"/>
    </xf>
    <xf numFmtId="0" fontId="1" fillId="3" borderId="1" xfId="0" applyFont="1" applyFill="1" applyBorder="1" applyAlignment="1">
      <alignment vertical="top" wrapText="1"/>
    </xf>
    <xf numFmtId="0" fontId="26" fillId="0" borderId="0" xfId="1" applyFont="1" applyFill="1" applyBorder="1" applyAlignment="1">
      <alignment horizontal="left" wrapText="1"/>
    </xf>
    <xf numFmtId="0" fontId="13" fillId="8" borderId="1" xfId="0" applyFont="1" applyFill="1" applyBorder="1" applyAlignment="1">
      <alignment vertical="top" wrapText="1"/>
    </xf>
    <xf numFmtId="0" fontId="13" fillId="8" borderId="1" xfId="0" applyFont="1" applyFill="1" applyBorder="1" applyAlignment="1">
      <alignment horizontal="left" vertical="top" wrapText="1"/>
    </xf>
    <xf numFmtId="0" fontId="1" fillId="0" borderId="1" xfId="0" applyFont="1" applyBorder="1" applyAlignment="1">
      <alignment vertical="top" wrapText="1"/>
    </xf>
    <xf numFmtId="0" fontId="16" fillId="0" borderId="1" xfId="0" applyFont="1" applyBorder="1" applyAlignment="1">
      <alignment wrapText="1"/>
    </xf>
    <xf numFmtId="0" fontId="1" fillId="0" borderId="1" xfId="0" applyFont="1" applyBorder="1" applyAlignment="1">
      <alignment wrapText="1"/>
    </xf>
    <xf numFmtId="0" fontId="24" fillId="11" borderId="1" xfId="0" applyFont="1" applyFill="1" applyBorder="1" applyAlignment="1">
      <alignment vertical="top" wrapText="1"/>
    </xf>
    <xf numFmtId="0" fontId="16" fillId="2" borderId="1" xfId="0" applyFont="1" applyFill="1" applyBorder="1" applyAlignment="1">
      <alignment vertical="top" wrapText="1"/>
    </xf>
    <xf numFmtId="0" fontId="51" fillId="0" borderId="1" xfId="0" applyFont="1" applyBorder="1" applyAlignment="1">
      <alignment vertical="top" wrapText="1"/>
    </xf>
    <xf numFmtId="0" fontId="46" fillId="0" borderId="1" xfId="0" applyFont="1" applyBorder="1" applyAlignment="1">
      <alignment wrapText="1"/>
    </xf>
    <xf numFmtId="0" fontId="38" fillId="0" borderId="1" xfId="0" applyFont="1" applyBorder="1" applyAlignment="1">
      <alignment vertical="top" wrapText="1"/>
    </xf>
    <xf numFmtId="0" fontId="53" fillId="0" borderId="1" xfId="0" applyFont="1" applyBorder="1" applyAlignment="1">
      <alignment vertical="top" wrapText="1"/>
    </xf>
    <xf numFmtId="0" fontId="1" fillId="2" borderId="1" xfId="0" applyFont="1" applyFill="1" applyBorder="1" applyAlignment="1">
      <alignment vertical="top" wrapText="1"/>
    </xf>
    <xf numFmtId="0" fontId="16" fillId="6" borderId="1" xfId="0" applyFont="1" applyFill="1" applyBorder="1" applyAlignment="1">
      <alignment wrapText="1"/>
    </xf>
    <xf numFmtId="0" fontId="56" fillId="0" borderId="0" xfId="0" applyFont="1" applyAlignment="1">
      <alignment wrapText="1"/>
    </xf>
    <xf numFmtId="0" fontId="16" fillId="2" borderId="1" xfId="0" applyFont="1" applyFill="1" applyBorder="1" applyAlignment="1">
      <alignment wrapText="1"/>
    </xf>
    <xf numFmtId="0" fontId="16" fillId="2" borderId="0" xfId="0" applyFont="1" applyFill="1" applyAlignment="1">
      <alignment wrapText="1"/>
    </xf>
    <xf numFmtId="0" fontId="51" fillId="0" borderId="5" xfId="0" applyFont="1" applyBorder="1" applyAlignment="1">
      <alignment vertical="top" wrapText="1"/>
    </xf>
    <xf numFmtId="0" fontId="1" fillId="3" borderId="1" xfId="0" applyFont="1" applyFill="1" applyBorder="1" applyAlignment="1">
      <alignment wrapText="1"/>
    </xf>
    <xf numFmtId="0" fontId="47" fillId="12" borderId="0" xfId="0" applyFont="1" applyFill="1" applyAlignment="1">
      <alignment horizontal="left" vertical="center" wrapText="1"/>
    </xf>
    <xf numFmtId="0" fontId="13" fillId="12" borderId="1" xfId="0" applyFont="1" applyFill="1" applyBorder="1" applyAlignment="1">
      <alignment horizontal="right" vertical="top" wrapText="1"/>
    </xf>
    <xf numFmtId="0" fontId="24" fillId="11" borderId="1" xfId="0" applyFont="1" applyFill="1" applyBorder="1" applyAlignment="1">
      <alignment wrapText="1"/>
    </xf>
    <xf numFmtId="0" fontId="1" fillId="0" borderId="3" xfId="0" applyFont="1" applyBorder="1" applyAlignment="1">
      <alignment vertical="top" wrapText="1"/>
    </xf>
    <xf numFmtId="0" fontId="24" fillId="11" borderId="3" xfId="0" applyFont="1" applyFill="1" applyBorder="1" applyAlignment="1">
      <alignment vertical="top" wrapText="1"/>
    </xf>
    <xf numFmtId="0" fontId="1" fillId="12" borderId="1" xfId="0" applyFont="1" applyFill="1" applyBorder="1" applyAlignment="1">
      <alignment vertical="top" wrapText="1"/>
    </xf>
    <xf numFmtId="0" fontId="16" fillId="12" borderId="1" xfId="0" applyFont="1" applyFill="1" applyBorder="1" applyAlignment="1">
      <alignment wrapText="1"/>
    </xf>
    <xf numFmtId="1" fontId="1" fillId="0" borderId="10" xfId="0" applyNumberFormat="1" applyFont="1" applyBorder="1" applyAlignment="1">
      <alignment wrapText="1"/>
    </xf>
    <xf numFmtId="0" fontId="1" fillId="0" borderId="1" xfId="0" applyFont="1" applyBorder="1" applyAlignment="1">
      <alignment horizontal="left" vertical="top" wrapText="1"/>
    </xf>
    <xf numFmtId="14" fontId="12" fillId="0" borderId="1" xfId="0" applyNumberFormat="1" applyFont="1" applyBorder="1" applyAlignment="1">
      <alignment horizontal="left" vertical="top" wrapText="1"/>
    </xf>
    <xf numFmtId="0" fontId="1" fillId="0" borderId="5" xfId="0" applyFont="1" applyBorder="1" applyAlignment="1">
      <alignment horizontal="left" vertical="top" wrapText="1"/>
    </xf>
    <xf numFmtId="0" fontId="1" fillId="0" borderId="15" xfId="0" applyFont="1" applyBorder="1" applyAlignment="1">
      <alignment horizontal="left" vertical="top" wrapText="1"/>
    </xf>
    <xf numFmtId="14" fontId="1" fillId="0" borderId="15" xfId="0" applyNumberFormat="1" applyFont="1" applyBorder="1" applyAlignment="1">
      <alignment horizontal="left" vertical="top" wrapText="1"/>
    </xf>
    <xf numFmtId="0" fontId="1" fillId="2" borderId="5" xfId="0" applyFont="1" applyFill="1" applyBorder="1" applyAlignment="1">
      <alignment horizontal="left" vertical="top" wrapText="1"/>
    </xf>
    <xf numFmtId="0" fontId="12" fillId="2" borderId="5" xfId="0" applyFont="1" applyFill="1" applyBorder="1" applyAlignment="1">
      <alignment horizontal="left" vertical="top" wrapText="1"/>
    </xf>
    <xf numFmtId="0" fontId="18" fillId="2" borderId="5" xfId="0" applyFont="1" applyFill="1" applyBorder="1" applyAlignment="1">
      <alignment horizontal="left" vertical="top" wrapText="1"/>
    </xf>
    <xf numFmtId="14" fontId="1" fillId="2" borderId="5" xfId="0" applyNumberFormat="1" applyFont="1" applyFill="1" applyBorder="1" applyAlignment="1">
      <alignment horizontal="left" vertical="top" wrapText="1"/>
    </xf>
    <xf numFmtId="0" fontId="1" fillId="2" borderId="15" xfId="0" applyFont="1" applyFill="1" applyBorder="1" applyAlignment="1">
      <alignment horizontal="left" vertical="top" wrapText="1"/>
    </xf>
    <xf numFmtId="0" fontId="13" fillId="0" borderId="5" xfId="0" applyFont="1" applyBorder="1" applyAlignment="1">
      <alignment horizontal="left" vertical="top"/>
    </xf>
    <xf numFmtId="0" fontId="13" fillId="0" borderId="7" xfId="0" applyFont="1" applyBorder="1" applyAlignment="1">
      <alignment horizontal="left" vertical="top"/>
    </xf>
    <xf numFmtId="0" fontId="13" fillId="0" borderId="1" xfId="0" applyFont="1" applyBorder="1" applyAlignment="1">
      <alignment horizontal="left" vertical="top"/>
    </xf>
    <xf numFmtId="0" fontId="19" fillId="0" borderId="2" xfId="0" applyFont="1" applyBorder="1" applyAlignment="1">
      <alignment horizontal="left" vertical="top"/>
    </xf>
    <xf numFmtId="0" fontId="19" fillId="0" borderId="1" xfId="0" applyFont="1" applyBorder="1" applyAlignment="1">
      <alignment horizontal="left" vertical="top" wrapText="1"/>
    </xf>
    <xf numFmtId="0" fontId="16" fillId="0" borderId="1" xfId="0" applyFont="1" applyBorder="1" applyAlignment="1">
      <alignment horizontal="left" vertical="top" wrapText="1"/>
    </xf>
    <xf numFmtId="0" fontId="13" fillId="0" borderId="2" xfId="0" applyFont="1" applyBorder="1" applyAlignment="1">
      <alignment horizontal="left" vertical="top"/>
    </xf>
    <xf numFmtId="0" fontId="26" fillId="0" borderId="6" xfId="1" applyFont="1" applyBorder="1" applyAlignment="1">
      <alignment horizontal="left" vertical="center" wrapText="1"/>
    </xf>
    <xf numFmtId="0" fontId="13" fillId="0" borderId="6" xfId="0" applyFont="1" applyBorder="1" applyAlignment="1">
      <alignment horizontal="left" vertical="top"/>
    </xf>
    <xf numFmtId="0" fontId="13" fillId="0" borderId="0" xfId="0" applyFont="1" applyAlignment="1">
      <alignment horizontal="left" vertical="top"/>
    </xf>
    <xf numFmtId="0" fontId="13" fillId="0" borderId="5" xfId="0" applyFont="1" applyBorder="1" applyAlignment="1">
      <alignment horizontal="right"/>
    </xf>
    <xf numFmtId="0" fontId="13" fillId="0" borderId="6" xfId="0" applyFont="1" applyBorder="1" applyAlignment="1">
      <alignment horizontal="right"/>
    </xf>
    <xf numFmtId="0" fontId="13" fillId="0" borderId="7" xfId="0" applyFont="1" applyBorder="1" applyAlignment="1">
      <alignment horizontal="right"/>
    </xf>
    <xf numFmtId="0" fontId="12" fillId="0" borderId="28" xfId="0" applyFont="1" applyBorder="1" applyAlignment="1">
      <alignment horizontal="left" vertical="top" wrapText="1"/>
    </xf>
    <xf numFmtId="0" fontId="12" fillId="0" borderId="29" xfId="0" applyFont="1" applyBorder="1" applyAlignment="1">
      <alignment horizontal="left" vertical="top" wrapText="1"/>
    </xf>
    <xf numFmtId="0" fontId="12" fillId="0" borderId="30" xfId="0" applyFont="1" applyBorder="1" applyAlignment="1">
      <alignment horizontal="left" vertical="top" wrapText="1"/>
    </xf>
    <xf numFmtId="0" fontId="12" fillId="0" borderId="31" xfId="0" applyFont="1" applyBorder="1" applyAlignment="1">
      <alignment horizontal="left" vertical="top" wrapText="1"/>
    </xf>
    <xf numFmtId="0" fontId="12" fillId="0" borderId="32" xfId="0" applyFont="1" applyBorder="1" applyAlignment="1">
      <alignment horizontal="left" vertical="top" wrapText="1"/>
    </xf>
    <xf numFmtId="0" fontId="12" fillId="0" borderId="33" xfId="0" applyFont="1" applyBorder="1" applyAlignment="1">
      <alignment horizontal="left" vertical="top" wrapText="1"/>
    </xf>
    <xf numFmtId="0" fontId="19" fillId="0" borderId="13" xfId="0" applyFont="1" applyBorder="1" applyAlignment="1">
      <alignment horizontal="center" vertical="top" wrapText="1"/>
    </xf>
    <xf numFmtId="0" fontId="19" fillId="0" borderId="8" xfId="0" applyFont="1" applyBorder="1" applyAlignment="1">
      <alignment horizontal="center" vertical="top" wrapText="1"/>
    </xf>
    <xf numFmtId="0" fontId="13" fillId="0" borderId="1" xfId="0" applyFont="1" applyBorder="1" applyAlignment="1">
      <alignment horizontal="center" vertical="top" wrapText="1"/>
    </xf>
    <xf numFmtId="0" fontId="13" fillId="0" borderId="1" xfId="0" applyFont="1" applyBorder="1" applyAlignment="1">
      <alignment horizontal="center" vertical="top"/>
    </xf>
    <xf numFmtId="0" fontId="18" fillId="0" borderId="5" xfId="0" applyFont="1" applyBorder="1" applyAlignment="1">
      <alignment horizontal="left" vertical="top" wrapText="1"/>
    </xf>
    <xf numFmtId="0" fontId="18" fillId="0" borderId="6" xfId="0" applyFont="1" applyBorder="1" applyAlignment="1">
      <alignment horizontal="left" vertical="top" wrapText="1"/>
    </xf>
    <xf numFmtId="0" fontId="18" fillId="0" borderId="7" xfId="0" applyFont="1" applyBorder="1" applyAlignment="1">
      <alignment horizontal="left" vertical="top" wrapText="1"/>
    </xf>
    <xf numFmtId="0" fontId="13" fillId="0" borderId="5" xfId="0" applyFont="1" applyBorder="1" applyAlignment="1">
      <alignment horizontal="left" vertical="top" wrapText="1"/>
    </xf>
    <xf numFmtId="0" fontId="13" fillId="0" borderId="6" xfId="0" applyFont="1" applyBorder="1" applyAlignment="1">
      <alignment horizontal="left" vertical="top" wrapText="1"/>
    </xf>
    <xf numFmtId="0" fontId="13" fillId="0" borderId="7" xfId="0" applyFont="1" applyBorder="1" applyAlignment="1">
      <alignment horizontal="left" vertical="top" wrapText="1"/>
    </xf>
    <xf numFmtId="0" fontId="13" fillId="0" borderId="3" xfId="0" applyFont="1" applyBorder="1" applyAlignment="1">
      <alignment horizontal="center" vertical="top" wrapText="1"/>
    </xf>
    <xf numFmtId="0" fontId="13" fillId="0" borderId="12" xfId="0" applyFont="1" applyBorder="1" applyAlignment="1">
      <alignment horizontal="center" vertical="top" wrapText="1"/>
    </xf>
    <xf numFmtId="0" fontId="13" fillId="0" borderId="4" xfId="0" applyFont="1" applyBorder="1" applyAlignment="1">
      <alignment horizontal="center" vertical="top" wrapText="1"/>
    </xf>
    <xf numFmtId="0" fontId="13" fillId="0" borderId="0" xfId="0" applyFont="1" applyAlignment="1">
      <alignment horizontal="left"/>
    </xf>
    <xf numFmtId="0" fontId="12" fillId="0" borderId="0" xfId="0" applyFont="1" applyAlignment="1">
      <alignment horizontal="left"/>
    </xf>
    <xf numFmtId="0" fontId="13" fillId="0" borderId="3" xfId="0" applyFont="1" applyBorder="1" applyAlignment="1">
      <alignment horizontal="center" vertical="top"/>
    </xf>
    <xf numFmtId="0" fontId="13" fillId="0" borderId="12" xfId="0" applyFont="1" applyBorder="1" applyAlignment="1">
      <alignment horizontal="center" vertical="top"/>
    </xf>
    <xf numFmtId="0" fontId="13" fillId="0" borderId="4" xfId="0" applyFont="1" applyBorder="1" applyAlignment="1">
      <alignment horizontal="center" vertical="top"/>
    </xf>
    <xf numFmtId="0" fontId="12" fillId="0" borderId="3" xfId="0" applyFont="1" applyBorder="1" applyAlignment="1">
      <alignment horizontal="center" vertical="top" wrapText="1"/>
    </xf>
    <xf numFmtId="0" fontId="12" fillId="0" borderId="12" xfId="0" applyFont="1" applyBorder="1" applyAlignment="1">
      <alignment horizontal="center" vertical="top" wrapText="1"/>
    </xf>
    <xf numFmtId="0" fontId="12" fillId="0" borderId="4" xfId="0" applyFont="1" applyBorder="1" applyAlignment="1">
      <alignment horizontal="center" vertical="top" wrapText="1"/>
    </xf>
    <xf numFmtId="0" fontId="41" fillId="12" borderId="1" xfId="0" applyFont="1" applyFill="1" applyBorder="1" applyAlignment="1">
      <alignment vertical="top" wrapText="1"/>
    </xf>
    <xf numFmtId="0" fontId="50" fillId="12" borderId="1" xfId="0" applyFont="1" applyFill="1" applyBorder="1" applyAlignment="1">
      <alignment wrapText="1"/>
    </xf>
    <xf numFmtId="0" fontId="0" fillId="12" borderId="1" xfId="0" applyFill="1" applyBorder="1" applyAlignment="1">
      <alignment wrapText="1"/>
    </xf>
    <xf numFmtId="0" fontId="41" fillId="12" borderId="1" xfId="0" applyFont="1" applyFill="1" applyBorder="1" applyAlignment="1">
      <alignment wrapText="1"/>
    </xf>
    <xf numFmtId="0" fontId="54" fillId="12" borderId="1" xfId="0" applyFont="1" applyFill="1" applyBorder="1" applyAlignment="1">
      <alignment vertical="top" wrapText="1"/>
    </xf>
    <xf numFmtId="0" fontId="55" fillId="12" borderId="1" xfId="0" applyFont="1" applyFill="1" applyBorder="1" applyAlignment="1">
      <alignment wrapText="1"/>
    </xf>
    <xf numFmtId="0" fontId="52" fillId="12" borderId="1" xfId="0" applyFont="1" applyFill="1" applyBorder="1" applyAlignment="1">
      <alignment vertical="top" wrapText="1"/>
    </xf>
    <xf numFmtId="0" fontId="41" fillId="12" borderId="5" xfId="0" applyFont="1" applyFill="1" applyBorder="1" applyAlignment="1">
      <alignment vertical="top" wrapText="1"/>
    </xf>
    <xf numFmtId="0" fontId="50" fillId="12" borderId="6" xfId="0" applyFont="1" applyFill="1" applyBorder="1" applyAlignment="1">
      <alignment wrapText="1"/>
    </xf>
    <xf numFmtId="0" fontId="0" fillId="12" borderId="7" xfId="0" applyFill="1" applyBorder="1" applyAlignment="1">
      <alignment wrapText="1"/>
    </xf>
    <xf numFmtId="0" fontId="48" fillId="0" borderId="0" xfId="0" applyFont="1" applyAlignment="1">
      <alignment horizontal="center" wrapText="1"/>
    </xf>
    <xf numFmtId="0" fontId="49" fillId="0" borderId="0" xfId="0" applyFont="1" applyAlignment="1">
      <alignment horizontal="center" wrapText="1"/>
    </xf>
    <xf numFmtId="0" fontId="1" fillId="7" borderId="5" xfId="0" applyFont="1" applyFill="1" applyBorder="1" applyAlignment="1">
      <alignment horizontal="left" wrapText="1"/>
    </xf>
    <xf numFmtId="0" fontId="0" fillId="0" borderId="7" xfId="0" applyBorder="1" applyAlignment="1">
      <alignment horizontal="left" wrapText="1"/>
    </xf>
    <xf numFmtId="0" fontId="1" fillId="7" borderId="5" xfId="0" applyFont="1" applyFill="1" applyBorder="1" applyAlignment="1">
      <alignment wrapText="1"/>
    </xf>
    <xf numFmtId="0" fontId="0" fillId="0" borderId="7" xfId="0" applyBorder="1" applyAlignment="1">
      <alignment wrapText="1"/>
    </xf>
    <xf numFmtId="0" fontId="50" fillId="12" borderId="6" xfId="0" applyFont="1" applyFill="1" applyBorder="1" applyAlignment="1">
      <alignment vertical="top" wrapText="1"/>
    </xf>
    <xf numFmtId="0" fontId="13" fillId="0" borderId="14" xfId="0" applyFont="1" applyBorder="1" applyAlignment="1">
      <alignment horizontal="center" vertical="top" wrapText="1"/>
    </xf>
    <xf numFmtId="0" fontId="12" fillId="0" borderId="1" xfId="0" applyFont="1" applyBorder="1" applyAlignment="1">
      <alignment horizontal="left" vertical="top" wrapText="1"/>
    </xf>
    <xf numFmtId="0" fontId="13" fillId="0" borderId="3" xfId="0" applyFont="1" applyBorder="1" applyAlignment="1">
      <alignment vertical="top" wrapText="1"/>
    </xf>
    <xf numFmtId="0" fontId="13" fillId="0" borderId="12" xfId="0" applyFont="1" applyBorder="1" applyAlignment="1">
      <alignment vertical="top" wrapText="1"/>
    </xf>
    <xf numFmtId="0" fontId="13" fillId="0" borderId="4" xfId="0" applyFont="1" applyBorder="1" applyAlignment="1">
      <alignment vertical="top" wrapText="1"/>
    </xf>
    <xf numFmtId="0" fontId="26" fillId="0" borderId="1" xfId="1" applyFont="1" applyBorder="1" applyAlignment="1">
      <alignment horizontal="left" vertical="top"/>
    </xf>
    <xf numFmtId="0" fontId="26" fillId="0" borderId="34" xfId="1" applyFont="1" applyBorder="1" applyAlignment="1">
      <alignment horizontal="left"/>
    </xf>
    <xf numFmtId="0" fontId="13" fillId="0" borderId="34" xfId="0" applyFont="1" applyBorder="1" applyAlignment="1">
      <alignment horizontal="left" vertical="top"/>
    </xf>
    <xf numFmtId="0" fontId="13" fillId="0" borderId="3" xfId="0" applyFont="1" applyBorder="1" applyAlignment="1">
      <alignment horizontal="left" vertical="top" wrapText="1"/>
    </xf>
    <xf numFmtId="0" fontId="13" fillId="0" borderId="12" xfId="0" applyFont="1" applyBorder="1" applyAlignment="1">
      <alignment horizontal="left" vertical="top" wrapText="1"/>
    </xf>
    <xf numFmtId="0" fontId="13" fillId="0" borderId="4" xfId="0" applyFont="1" applyBorder="1" applyAlignment="1">
      <alignment horizontal="left" vertical="top" wrapText="1"/>
    </xf>
    <xf numFmtId="0" fontId="22" fillId="0" borderId="1" xfId="1" applyBorder="1" applyAlignment="1">
      <alignment horizontal="left" vertical="top"/>
    </xf>
    <xf numFmtId="0" fontId="26" fillId="0" borderId="1" xfId="1" applyFont="1" applyBorder="1" applyAlignment="1">
      <alignment horizontal="left" vertical="top" wrapText="1"/>
    </xf>
    <xf numFmtId="0" fontId="13" fillId="0" borderId="1" xfId="0" applyFont="1" applyBorder="1" applyAlignment="1">
      <alignment horizontal="left" vertical="top" wrapText="1"/>
    </xf>
    <xf numFmtId="0" fontId="41" fillId="0" borderId="5" xfId="0" applyFont="1" applyBorder="1" applyAlignment="1">
      <alignment horizontal="left" vertical="top" wrapText="1"/>
    </xf>
    <xf numFmtId="0" fontId="42" fillId="0" borderId="5" xfId="0" applyFont="1" applyBorder="1" applyAlignment="1">
      <alignment horizontal="left" vertical="top" wrapText="1"/>
    </xf>
    <xf numFmtId="0" fontId="43" fillId="0" borderId="6" xfId="0" applyFont="1" applyBorder="1" applyAlignment="1">
      <alignment vertical="top" wrapText="1"/>
    </xf>
    <xf numFmtId="0" fontId="43" fillId="0" borderId="7" xfId="0" applyFont="1" applyBorder="1" applyAlignment="1">
      <alignment vertical="top" wrapText="1"/>
    </xf>
    <xf numFmtId="0" fontId="6" fillId="2" borderId="0" xfId="0" applyFont="1" applyFill="1" applyAlignment="1">
      <alignment wrapText="1"/>
    </xf>
    <xf numFmtId="0" fontId="0" fillId="2" borderId="0" xfId="0" applyFill="1"/>
    <xf numFmtId="0" fontId="13" fillId="0" borderId="1" xfId="0" applyFont="1" applyBorder="1" applyAlignment="1">
      <alignment vertical="top"/>
    </xf>
    <xf numFmtId="0" fontId="0" fillId="0" borderId="1" xfId="0" applyBorder="1" applyAlignment="1">
      <alignment vertical="top"/>
    </xf>
    <xf numFmtId="0" fontId="13" fillId="2" borderId="1" xfId="0" applyFont="1" applyFill="1" applyBorder="1" applyAlignment="1">
      <alignment vertical="top" wrapText="1"/>
    </xf>
    <xf numFmtId="0" fontId="0" fillId="0" borderId="1" xfId="0" applyBorder="1" applyAlignment="1">
      <alignment vertical="top" wrapText="1"/>
    </xf>
    <xf numFmtId="0" fontId="13" fillId="2" borderId="3" xfId="0" applyFont="1" applyFill="1" applyBorder="1" applyAlignment="1">
      <alignment vertical="top" wrapText="1"/>
    </xf>
    <xf numFmtId="0" fontId="13" fillId="2" borderId="12" xfId="0" applyFont="1" applyFill="1" applyBorder="1" applyAlignment="1">
      <alignment vertical="top" wrapText="1"/>
    </xf>
    <xf numFmtId="0" fontId="0" fillId="0" borderId="12" xfId="0" applyBorder="1" applyAlignment="1">
      <alignment vertical="top" wrapText="1"/>
    </xf>
    <xf numFmtId="0" fontId="0" fillId="0" borderId="4" xfId="0" applyBorder="1" applyAlignment="1">
      <alignment vertical="top" wrapText="1"/>
    </xf>
    <xf numFmtId="0" fontId="6" fillId="0" borderId="3" xfId="0" applyFont="1" applyBorder="1" applyAlignment="1">
      <alignment vertical="top" wrapText="1"/>
    </xf>
    <xf numFmtId="0" fontId="0" fillId="0" borderId="4" xfId="0" applyBorder="1" applyAlignment="1">
      <alignment vertical="top"/>
    </xf>
  </cellXfs>
  <cellStyles count="3">
    <cellStyle name="Hyperlink" xfId="1" builtinId="8"/>
    <cellStyle name="Normal" xfId="0" builtinId="0"/>
    <cellStyle name="Per cent" xfId="2" builtinId="5"/>
  </cellStyles>
  <dxfs count="4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0"/>
        <name val="Arial"/>
        <family val="2"/>
        <scheme val="none"/>
      </font>
      <numFmt numFmtId="164" formatCode="&quot;£&quot;#,##0"/>
      <fill>
        <patternFill patternType="solid">
          <fgColor indexed="64"/>
          <bgColor rgb="FFFFFF00"/>
        </patternFill>
      </fill>
      <alignment horizontal="left" vertical="bottom" textRotation="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center" textRotation="0" wrapText="0" indent="0" justifyLastLine="0" shrinkToFit="0" readingOrder="0"/>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strike val="0"/>
        <outline val="0"/>
        <shadow val="0"/>
        <u val="none"/>
        <vertAlign val="baseline"/>
        <sz val="11"/>
        <color theme="1"/>
        <name val="Arial"/>
        <family val="2"/>
        <scheme val="none"/>
      </font>
      <alignment horizontal="left" vertical="bottom" textRotation="0" wrapText="0" indent="0" justifyLastLine="0" shrinkToFit="0" readingOrder="0"/>
    </dxf>
    <dxf>
      <font>
        <strike val="0"/>
        <outline val="0"/>
        <shadow val="0"/>
        <u val="none"/>
        <vertAlign val="baseline"/>
        <sz val="11"/>
        <color theme="1"/>
        <name val="Arial"/>
        <family val="2"/>
        <scheme val="none"/>
      </font>
      <alignment horizontal="left" vertical="bottom" textRotation="0" wrapText="0" indent="0" justifyLastLine="0" shrinkToFit="0" readingOrder="0"/>
    </dxf>
    <dxf>
      <font>
        <strike val="0"/>
        <outline val="0"/>
        <shadow val="0"/>
        <u val="none"/>
        <vertAlign val="baseline"/>
        <sz val="11"/>
        <color theme="1"/>
        <name val="Arial"/>
        <family val="2"/>
        <scheme val="none"/>
      </font>
      <alignment horizontal="left" vertical="bottom" textRotation="0" wrapText="0" indent="0" justifyLastLine="0" shrinkToFit="0" readingOrder="0"/>
    </dxf>
    <dxf>
      <font>
        <strike val="0"/>
        <outline val="0"/>
        <shadow val="0"/>
        <u val="none"/>
        <vertAlign val="baseline"/>
        <sz val="11"/>
        <color theme="1"/>
        <name val="Arial"/>
        <family val="2"/>
        <scheme val="none"/>
      </font>
      <alignment horizontal="left" vertical="bottom" textRotation="0" wrapText="0" indent="0" justifyLastLine="0" shrinkToFit="0" readingOrder="0"/>
    </dxf>
    <dxf>
      <font>
        <strike val="0"/>
        <outline val="0"/>
        <shadow val="0"/>
        <u val="none"/>
        <vertAlign val="baseline"/>
        <sz val="11"/>
        <color theme="1"/>
        <name val="Arial"/>
        <family val="2"/>
        <scheme val="none"/>
      </font>
      <alignment horizontal="left" vertical="bottom" textRotation="0" wrapText="0" indent="0" justifyLastLine="0" shrinkToFit="0" readingOrder="0"/>
    </dxf>
    <dxf>
      <font>
        <strike val="0"/>
        <outline val="0"/>
        <shadow val="0"/>
        <u val="none"/>
        <vertAlign val="baseline"/>
        <sz val="11"/>
        <color theme="1"/>
        <name val="Arial"/>
        <family val="2"/>
        <scheme val="none"/>
      </font>
      <alignment horizontal="left" vertical="bottom" textRotation="0" wrapText="0" indent="0" justifyLastLine="0" shrinkToFit="0" readingOrder="0"/>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33"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1.xml"/><Relationship Id="rId35" Type="http://schemas.openxmlformats.org/officeDocument/2006/relationships/customXml" Target="../customXml/item6.xml"/><Relationship Id="rId8" Type="http://schemas.openxmlformats.org/officeDocument/2006/relationships/worksheet" Target="worksheets/sheet8.xml"/></Relationships>
</file>

<file path=xl/persons/person.xml><?xml version="1.0" encoding="utf-8"?>
<personList xmlns="http://schemas.microsoft.com/office/spreadsheetml/2018/threadedcomments" xmlns:x="http://schemas.openxmlformats.org/spreadsheetml/2006/main">
  <person displayName="Tate, Julie" id="{FB7D8BEC-48C6-48AF-8355-95798ABE6C03}" userId="S::Julie.Tate@cyfoethnaturiolcymru.gov.uk::ecf6ff98-34b3-44fd-814b-ac3035e3e809" providerId="AD"/>
  <person displayName="Kate Thomas03" id="{9E332A51-1129-43D8-87A7-8EF87BF49691}" userId="S::Kate.Thomas03@cyfoethnaturiolcymru.gov.uk::69a42afa-272f-4dbc-81e1-fa5470556475" providerId="AD"/>
  <person displayName="Bailey, Louise" id="{8E489B6D-D0E1-42A0-A38E-BD6DB03ABF3A}" userId="S::Louise.Bailey@cyfoethnaturiolcymru.gov.uk::6ce4fee7-53b5-4c52-b937-f70d26690e9f"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E0E38BF-3E62-4EF5-886C-D49BBA79158F}" name="Table2" displayName="Table2" ref="A1:D30" totalsRowShown="0" headerRowDxfId="48" dataDxfId="47">
  <autoFilter ref="A1:D30" xr:uid="{FE0E38BF-3E62-4EF5-886C-D49BBA79158F}"/>
  <sortState xmlns:xlrd2="http://schemas.microsoft.com/office/spreadsheetml/2017/richdata2" ref="A2:D30">
    <sortCondition ref="A1:A30"/>
  </sortState>
  <tableColumns count="4">
    <tableColumn id="1" xr3:uid="{A35EF9CB-F737-41E7-BBEA-091564C28F72}" name="Version number" dataDxfId="46"/>
    <tableColumn id="2" xr3:uid="{DE5C6C8B-D42E-4537-B8D9-0016DD701674}" name="Date " dataDxfId="45"/>
    <tableColumn id="3" xr3:uid="{F0704AA5-1663-4624-9059-1703368E0F59}" name="Officer" dataDxfId="44"/>
    <tableColumn id="4" xr3:uid="{0857DAED-203D-4D73-AF5D-36213068D6ED}" name="Changes" dataDxfId="4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A053E6E-B7C8-4A24-ADD7-079EA0CF931F}" name="Table1" displayName="Table1" ref="A1:F59" totalsRowShown="0" headerRowDxfId="42" dataDxfId="41">
  <autoFilter ref="A1:F59" xr:uid="{7A053E6E-B7C8-4A24-ADD7-079EA0CF931F}">
    <filterColumn colId="0">
      <filters>
        <filter val="Surrender"/>
      </filters>
    </filterColumn>
    <filterColumn colId="1">
      <filters>
        <filter val="Low Risk Surrender - Full"/>
      </filters>
    </filterColumn>
  </autoFilter>
  <tableColumns count="6">
    <tableColumn id="1" xr3:uid="{57762176-7171-45BB-BA50-D3B08FCD5A1C}" name="Type1" dataDxfId="40"/>
    <tableColumn id="2" xr3:uid="{24CA91EF-029F-4069-BD98-972601AA2E46}" name="Type2" dataDxfId="39"/>
    <tableColumn id="3" xr3:uid="{7F189571-9B8D-4F49-BCE4-85109DA47AF2}" name="Table in charging scheme" dataDxfId="38"/>
    <tableColumn id="6" xr3:uid="{FDD2E9AF-1BDB-4127-A2C0-58198304CD2A}" name="Charge code" dataDxfId="37"/>
    <tableColumn id="5" xr3:uid="{78CBBABB-FB29-49CE-9662-B1911516CC19}" name="Fee relevant to your application? (Y/N then filter on Y)" dataDxfId="36"/>
    <tableColumn id="4" xr3:uid="{43BC1047-B94E-4436-9A02-60F026A521D1}" name="Amount_x000a_SEE TOTAL AT THE BOTTOM WHEN FILTERED" dataDxfId="35"/>
  </tableColumns>
  <tableStyleInfo name="TableStyleLight15"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2" dT="2024-06-14T11:28:58.56" personId="{8E489B6D-D0E1-42A0-A38E-BD6DB03ABF3A}" id="{FB3469FE-6A93-4C12-BEB6-1D9159964C6E}">
    <text>Yellow if dependant on skip logic</text>
  </threadedComment>
</ThreadedComments>
</file>

<file path=xl/threadedComments/threadedComment2.xml><?xml version="1.0" encoding="utf-8"?>
<ThreadedComments xmlns="http://schemas.microsoft.com/office/spreadsheetml/2018/threadedcomments" xmlns:x="http://schemas.openxmlformats.org/spreadsheetml/2006/main">
  <threadedComment ref="A2" dT="2024-06-14T11:28:58.56" personId="{8E489B6D-D0E1-42A0-A38E-BD6DB03ABF3A}" id="{051FC1C1-98CD-418E-B263-7542FDCA313C}">
    <text>Yellow if dependant on skip logic</text>
  </threadedComment>
</ThreadedComments>
</file>

<file path=xl/threadedComments/threadedComment3.xml><?xml version="1.0" encoding="utf-8"?>
<ThreadedComments xmlns="http://schemas.microsoft.com/office/spreadsheetml/2018/threadedcomments" xmlns:x="http://schemas.openxmlformats.org/spreadsheetml/2006/main">
  <threadedComment ref="A2" dT="2024-06-14T11:28:58.56" personId="{8E489B6D-D0E1-42A0-A38E-BD6DB03ABF3A}" id="{263F2849-8F8E-4C98-B693-0B923A4568D4}">
    <text>Yellow if dependant on skip logic</text>
  </threadedComment>
</ThreadedComments>
</file>

<file path=xl/threadedComments/threadedComment4.xml><?xml version="1.0" encoding="utf-8"?>
<ThreadedComments xmlns="http://schemas.microsoft.com/office/spreadsheetml/2018/threadedcomments" xmlns:x="http://schemas.openxmlformats.org/spreadsheetml/2006/main">
  <threadedComment ref="A2" dT="2024-06-14T11:28:58.56" personId="{8E489B6D-D0E1-42A0-A38E-BD6DB03ABF3A}" id="{EC0211E7-AEB5-4B9E-B70D-2301B464EE0A}">
    <text>Yellow if dependant on skip logic</text>
  </threadedComment>
</ThreadedComments>
</file>

<file path=xl/threadedComments/threadedComment5.xml><?xml version="1.0" encoding="utf-8"?>
<ThreadedComments xmlns="http://schemas.microsoft.com/office/spreadsheetml/2018/threadedcomments" xmlns:x="http://schemas.openxmlformats.org/spreadsheetml/2006/main">
  <threadedComment ref="A2" dT="2024-06-14T11:28:58.56" personId="{8E489B6D-D0E1-42A0-A38E-BD6DB03ABF3A}" id="{0B28C251-F329-416B-A800-07F4E9A47C77}">
    <text>Yellow if dependant on skip logic</text>
  </threadedComment>
</ThreadedComments>
</file>

<file path=xl/threadedComments/threadedComment6.xml><?xml version="1.0" encoding="utf-8"?>
<ThreadedComments xmlns="http://schemas.microsoft.com/office/spreadsheetml/2018/threadedcomments" xmlns:x="http://schemas.openxmlformats.org/spreadsheetml/2006/main">
  <threadedComment ref="A2" dT="2024-06-14T11:28:58.56" personId="{8E489B6D-D0E1-42A0-A38E-BD6DB03ABF3A}" id="{027CA90E-E094-4D92-B9D1-8F2435823EE7}">
    <text>Yellow if dependant on skip logic</text>
  </threadedComment>
</ThreadedComments>
</file>

<file path=xl/threadedComments/threadedComment7.xml><?xml version="1.0" encoding="utf-8"?>
<ThreadedComments xmlns="http://schemas.microsoft.com/office/spreadsheetml/2018/threadedcomments" xmlns:x="http://schemas.openxmlformats.org/spreadsheetml/2006/main">
  <threadedComment ref="A133" dT="2025-03-12T15:56:00.28" personId="{9E332A51-1129-43D8-87A7-8EF87BF49691}" id="{B91D5059-9AFC-41EF-94F4-F8D919B4DC12}">
    <text>The guidance includes available water supply but I’ve not included that here as water supply is already covered in the checklist</text>
  </threadedComment>
</ThreadedComments>
</file>

<file path=xl/threadedComments/threadedComment8.xml><?xml version="1.0" encoding="utf-8"?>
<ThreadedComments xmlns="http://schemas.microsoft.com/office/spreadsheetml/2018/threadedcomments" xmlns:x="http://schemas.openxmlformats.org/spreadsheetml/2006/main">
  <threadedComment ref="B18" dT="2025-05-12T14:19:12.12" personId="{9E332A51-1129-43D8-87A7-8EF87BF49691}" id="{A5D31927-4C66-4165-9664-6A9589F24C43}">
    <text xml:space="preserve">Comment  from Julie Tate: In terms of the specific vulnerable groups I think we will have to look at this on a case-by-case basis e.g if we have a nursing home within 255m then I feel depending on the type of process we may ask them to provide a SSBRA. We could also seek the opinion of PHW if this is the case.
</text>
  </threadedComment>
  <threadedComment ref="B20" dT="2022-12-19T16:28:52.47" personId="{9E332A51-1129-43D8-87A7-8EF87BF49691}" id="{3ABB21BF-7B00-4BBB-9990-C5A963EE8496}">
    <text>What would screen it out? No sensitev receptors withn 250m. What else? Can we include some examples...</text>
  </threadedComment>
  <threadedComment ref="B20" dT="2023-01-25T10:22:47.34" personId="{FB7D8BEC-48C6-48AF-8355-95798ABE6C03}" id="{B50AD401-7D6F-4257-A074-998A1D913FCF}" parentId="{3ABB21BF-7B00-4BBB-9990-C5A963EE8496}">
    <text>I think we could include where there are specific sensitive receptors close but outside the 250m that we may require further assessment of risk??</text>
  </threadedComment>
  <threadedComment ref="D43" dT="2022-12-19T16:49:07.16" personId="{9E332A51-1129-43D8-87A7-8EF87BF49691}" id="{BD9B2EF7-3872-4721-BBC1-86A085EEADFB}">
    <text>Air quality are developing detailled modelling report guidance. In the meantime we expect specialised expert to produce tier 3 assessment.</text>
  </threadedComment>
</ThreadedComments>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hyperlink" Target="https://cyfoethnaturiolcymru.sharepoint.com/teams/manbus/ManagingRegionsAndGroups/epp-fr/RegInn/EPR%20Cross%20Cutting/Guidance%20Review/OGN%20253/Annexes%20to%20OGN%20253/Annex%204%20letter%20template%20ENG.docx?d=wb5eba8a8de444165b3dceb6712983dcb" TargetMode="External"/><Relationship Id="rId7" Type="http://schemas.microsoft.com/office/2017/10/relationships/threadedComment" Target="../threadedComments/threadedComment1.xml"/><Relationship Id="rId2" Type="http://schemas.openxmlformats.org/officeDocument/2006/relationships/hyperlink" Target="https://cyfoethnaturiolcymru.sharepoint.com/teams/manbus/ManagingRegionsAndGroups/epp-fr/RegInn/EPR%20Cross%20Cutting/Guidance%20Review/OGN%20253/Annexes%20to%20OGN%20253/OGN253%20Annex%204%20Contacting%20Landowners%20final.docx?d=w3a95fe7ed990439faaa8c0ba04b99121" TargetMode="External"/><Relationship Id="rId1" Type="http://schemas.openxmlformats.org/officeDocument/2006/relationships/hyperlink" Target="https://naturalresources.wales/permits-and-permissions/waste-permitting/waste-permit-declarations/?lang=en"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5.bin"/><Relationship Id="rId1" Type="http://schemas.openxmlformats.org/officeDocument/2006/relationships/hyperlink" Target="https://naturalresources.wales/permits-and-permissions/waste-permitting/waste-permit-declarations/?lang=en" TargetMode="External"/><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8" Type="http://schemas.microsoft.com/office/2017/10/relationships/threadedComment" Target="../threadedComments/threadedComment3.xml"/><Relationship Id="rId3" Type="http://schemas.openxmlformats.org/officeDocument/2006/relationships/hyperlink" Target="https://cyfoethnaturiolcymru.sharepoint.com/teams/manbus/ManagingRegionsAndGroups/epp-fr/RegInn/EPR%20Cross%20Cutting/Guidance%20Review/OGN%20253/Annexes%20to%20OGN%20253/OGN253%20Annex%204%20Contacting%20Landowners%20final.docx?d=w3a95fe7ed990439faaa8c0ba04b99121" TargetMode="External"/><Relationship Id="rId7" Type="http://schemas.openxmlformats.org/officeDocument/2006/relationships/comments" Target="../comments3.xml"/><Relationship Id="rId2" Type="http://schemas.openxmlformats.org/officeDocument/2006/relationships/hyperlink" Target="https://cyfoethnaturiolcymru.sharepoint.com/teams/Regulatory/Permitting/NRW%20Permitting%20Centre/Waste%20Team/22.%20Noise/EA%20Qualitative_noise_screening_tool_RV08%20(INTERNAL%20USE%20ONLY).xlsm?d=w9496f9ed1c4543358235421203c37233" TargetMode="External"/><Relationship Id="rId1" Type="http://schemas.openxmlformats.org/officeDocument/2006/relationships/hyperlink" Target="https://naturalresources.wales/permits-and-permissions/waste-permitting/waste-permit-declarations/?lang=en" TargetMode="External"/><Relationship Id="rId6" Type="http://schemas.openxmlformats.org/officeDocument/2006/relationships/vmlDrawing" Target="../drawings/vmlDrawing3.vml"/><Relationship Id="rId5" Type="http://schemas.openxmlformats.org/officeDocument/2006/relationships/printerSettings" Target="../printerSettings/printerSettings7.bin"/><Relationship Id="rId4" Type="http://schemas.openxmlformats.org/officeDocument/2006/relationships/hyperlink" Target="https://cyfoethnaturiolcymru.sharepoint.com/teams/manbus/ManagingRegionsAndGroups/epp-fr/RegInn/EPR%20Cross%20Cutting/Guidance%20Review/OGN%20253/Annexes%20to%20OGN%20253/Annex%204%20letter%20template%20ENG.docx?d=wb5eba8a8de444165b3dceb6712983dcb"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s://naturalresources.wales/permits-and-permissions/waste-permitting/charges-for-waste-permits/?lang=en" TargetMode="External"/><Relationship Id="rId7" Type="http://schemas.microsoft.com/office/2017/10/relationships/threadedComment" Target="../threadedComments/threadedComment4.xml"/><Relationship Id="rId2" Type="http://schemas.openxmlformats.org/officeDocument/2006/relationships/hyperlink" Target="https://cyfoethnaturiolcymru.sharepoint.com/teams/Regulatory/Permitting/NRW%20Permitting%20Centre/Waste%20Team/22.%20Noise/EA%20Qualitative_noise_screening_tool_RV08%20(INTERNAL%20USE%20ONLY).xlsm?d=w9496f9ed1c4543358235421203c37233" TargetMode="External"/><Relationship Id="rId1" Type="http://schemas.openxmlformats.org/officeDocument/2006/relationships/hyperlink" Target="https://naturalresources.wales/permits-and-permissions/waste-permitting/waste-permit-declarations/?lang=en" TargetMode="External"/><Relationship Id="rId6" Type="http://schemas.openxmlformats.org/officeDocument/2006/relationships/comments" Target="../comments4.xml"/><Relationship Id="rId5" Type="http://schemas.openxmlformats.org/officeDocument/2006/relationships/vmlDrawing" Target="../drawings/vmlDrawing4.vml"/><Relationship Id="rId4"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9.bin"/><Relationship Id="rId1" Type="http://schemas.openxmlformats.org/officeDocument/2006/relationships/hyperlink" Target="https://naturalresources.wales/permits-and-permissions/waste-permitting/waste-permit-declarations/?lang=en" TargetMode="External"/><Relationship Id="rId5" Type="http://schemas.microsoft.com/office/2017/10/relationships/threadedComment" Target="../threadedComments/threadedComment5.xml"/><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10.bin"/><Relationship Id="rId1" Type="http://schemas.openxmlformats.org/officeDocument/2006/relationships/hyperlink" Target="https://naturalresources.wales/permits-and-permissions/waste-permitting/waste-permit-declarations/?lang=en" TargetMode="External"/><Relationship Id="rId5" Type="http://schemas.microsoft.com/office/2017/10/relationships/threadedComment" Target="../threadedComments/threadedComment6.xml"/><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s://wamitab.org.uk/wp-content/uploads/2018/09/CIWM-WAMITAB-Operator-Competence-Scheme-Version-9-Final.pdf" TargetMode="External"/><Relationship Id="rId2" Type="http://schemas.openxmlformats.org/officeDocument/2006/relationships/hyperlink" Target="https://ciwmquals.co.uk/" TargetMode="External"/><Relationship Id="rId1" Type="http://schemas.openxmlformats.org/officeDocument/2006/relationships/hyperlink" Target="https://www.euskills.co.uk/" TargetMode="External"/><Relationship Id="rId4"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hyperlink" Target="https://www.gov.uk/guidance/risk-assessments-for-your-environmental-permit" TargetMode="Externa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printerSettings" Target="../printerSettings/printerSettings14.bin"/><Relationship Id="rId1" Type="http://schemas.openxmlformats.org/officeDocument/2006/relationships/hyperlink" Target="https://naturalresources.wales/permits-and-permissions/waste-permitting/fire-prevention-and-mitigation-plans/?lang=en" TargetMode="External"/><Relationship Id="rId5" Type="http://schemas.microsoft.com/office/2017/10/relationships/threadedComment" Target="../threadedComments/threadedComment7.xml"/><Relationship Id="rId4" Type="http://schemas.openxmlformats.org/officeDocument/2006/relationships/comments" Target="../comments7.xml"/></Relationships>
</file>

<file path=xl/worksheets/_rels/sheet18.xml.rels><?xml version="1.0" encoding="UTF-8" standalone="yes"?>
<Relationships xmlns="http://schemas.openxmlformats.org/package/2006/relationships"><Relationship Id="rId3" Type="http://schemas.openxmlformats.org/officeDocument/2006/relationships/hyperlink" Target="https://www.gov.uk/government/publications/noise-and-vibration-management-environmental-permits/noise-and-vibration-management-environmental-permits" TargetMode="External"/><Relationship Id="rId2" Type="http://schemas.openxmlformats.org/officeDocument/2006/relationships/hyperlink" Target="https://www.gov.uk/government/publications/method-implementation-document-mid-for-bs-4142" TargetMode="External"/><Relationship Id="rId1" Type="http://schemas.openxmlformats.org/officeDocument/2006/relationships/hyperlink" Target="https://www.gov.uk/guidance/noise-impact-assessments-involving-calculations-or-modelling" TargetMode="External"/><Relationship Id="rId5" Type="http://schemas.openxmlformats.org/officeDocument/2006/relationships/printerSettings" Target="../printerSettings/printerSettings15.bin"/><Relationship Id="rId4" Type="http://schemas.openxmlformats.org/officeDocument/2006/relationships/hyperlink" Target="https://www.ioa.org.uk/membership-check"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s://www.gov.uk/government/publications/environmental-permitting-h4-odour-management" TargetMode="External"/><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 Id="rId4"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hyperlink" Target="https://www.gov.uk/guidance/control-and-monitor-emissions-for-your-environmental-permit"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s://www.gov.uk/guidance/control-and-monitor-emissions-for-your-environmental-permit" TargetMode="External"/><Relationship Id="rId2" Type="http://schemas.openxmlformats.org/officeDocument/2006/relationships/hyperlink" Target="https://cyfoethnaturiolcymru.sharepoint.com/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hyperlink" Target="https://www.gov.uk/government/publications/m9-environmental-monitoring-of-bioaerosols-at-regulated-facilities" TargetMode="External"/><Relationship Id="rId1" Type="http://schemas.openxmlformats.org/officeDocument/2006/relationships/hyperlink" Target="https://www.gov.uk/government/publications/bioaerosol-monitoring-at-regulated-facilities-use-of-m9-rps-209/bioaerosol-monitoring-at-regulated-facilities-use-of-m9-rps-209" TargetMode="External"/><Relationship Id="rId5" Type="http://schemas.microsoft.com/office/2017/10/relationships/threadedComment" Target="../threadedComments/threadedComment8.xml"/><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C0D84-5237-457A-95EF-F2D2D76C5AF5}">
  <dimension ref="A1:D30"/>
  <sheetViews>
    <sheetView workbookViewId="0">
      <selection activeCell="A13" sqref="A13"/>
    </sheetView>
  </sheetViews>
  <sheetFormatPr defaultRowHeight="14.5"/>
  <cols>
    <col min="1" max="1" width="17.453125" customWidth="1"/>
    <col min="2" max="2" width="11.26953125" bestFit="1" customWidth="1"/>
    <col min="3" max="3" width="13.7265625" bestFit="1" customWidth="1"/>
    <col min="4" max="4" width="36.81640625" bestFit="1" customWidth="1"/>
  </cols>
  <sheetData>
    <row r="1" spans="1:4">
      <c r="A1" s="230" t="s">
        <v>1191</v>
      </c>
      <c r="B1" s="230" t="s">
        <v>1192</v>
      </c>
      <c r="C1" s="230" t="s">
        <v>1193</v>
      </c>
      <c r="D1" s="230" t="s">
        <v>1198</v>
      </c>
    </row>
    <row r="2" spans="1:4">
      <c r="A2" s="230">
        <v>1</v>
      </c>
      <c r="B2" s="233">
        <v>44896</v>
      </c>
      <c r="C2" s="232" t="s">
        <v>1200</v>
      </c>
      <c r="D2" s="232" t="s">
        <v>1201</v>
      </c>
    </row>
    <row r="3" spans="1:4">
      <c r="A3" s="230">
        <v>2</v>
      </c>
      <c r="B3" s="231">
        <v>44988</v>
      </c>
      <c r="C3" s="230"/>
      <c r="D3" s="230"/>
    </row>
    <row r="4" spans="1:4">
      <c r="A4" s="230">
        <v>3</v>
      </c>
      <c r="B4" s="231">
        <v>45147</v>
      </c>
      <c r="C4" s="231" t="s">
        <v>1194</v>
      </c>
      <c r="D4" s="232" t="s">
        <v>1199</v>
      </c>
    </row>
    <row r="5" spans="1:4">
      <c r="A5" s="230">
        <v>4</v>
      </c>
      <c r="B5" s="231">
        <v>45390</v>
      </c>
      <c r="C5" s="232" t="s">
        <v>1194</v>
      </c>
      <c r="D5" s="232" t="s">
        <v>1195</v>
      </c>
    </row>
    <row r="6" spans="1:4">
      <c r="A6" s="230">
        <v>4.0999999999999996</v>
      </c>
      <c r="B6" s="231">
        <v>45513</v>
      </c>
      <c r="C6" s="230"/>
      <c r="D6" s="230"/>
    </row>
    <row r="7" spans="1:4">
      <c r="A7" s="230">
        <v>5</v>
      </c>
      <c r="B7" s="231">
        <v>45748</v>
      </c>
      <c r="C7" s="231" t="s">
        <v>1194</v>
      </c>
      <c r="D7" s="230" t="s">
        <v>1195</v>
      </c>
    </row>
    <row r="8" spans="1:4">
      <c r="A8" s="230">
        <v>5.0999999999999996</v>
      </c>
      <c r="B8" s="231">
        <v>45790</v>
      </c>
      <c r="C8" s="230" t="s">
        <v>1196</v>
      </c>
      <c r="D8" s="230" t="s">
        <v>1197</v>
      </c>
    </row>
    <row r="9" spans="1:4" ht="28.5">
      <c r="A9" s="230">
        <v>5.2</v>
      </c>
      <c r="B9" s="231">
        <v>45868</v>
      </c>
      <c r="C9" s="231" t="s">
        <v>1194</v>
      </c>
      <c r="D9" s="234" t="s">
        <v>1202</v>
      </c>
    </row>
    <row r="10" spans="1:4">
      <c r="A10" s="230">
        <v>5.2</v>
      </c>
      <c r="B10" s="231">
        <v>45877</v>
      </c>
      <c r="C10" s="231" t="s">
        <v>1194</v>
      </c>
      <c r="D10" s="235" t="s">
        <v>1203</v>
      </c>
    </row>
    <row r="11" spans="1:4">
      <c r="A11" s="230">
        <v>5.3</v>
      </c>
      <c r="B11" s="231">
        <v>45950</v>
      </c>
      <c r="C11" s="231" t="s">
        <v>1194</v>
      </c>
      <c r="D11" s="236" t="s">
        <v>1207</v>
      </c>
    </row>
    <row r="12" spans="1:4">
      <c r="A12" s="230">
        <v>5.3</v>
      </c>
      <c r="B12" s="231">
        <v>45957</v>
      </c>
      <c r="C12" s="236" t="s">
        <v>1196</v>
      </c>
      <c r="D12" s="236" t="s">
        <v>1390</v>
      </c>
    </row>
    <row r="13" spans="1:4">
      <c r="A13" s="230"/>
      <c r="B13" s="230"/>
      <c r="C13" s="230"/>
      <c r="D13" s="230"/>
    </row>
    <row r="14" spans="1:4">
      <c r="A14" s="230"/>
      <c r="B14" s="230"/>
      <c r="C14" s="230"/>
      <c r="D14" s="230"/>
    </row>
    <row r="15" spans="1:4">
      <c r="A15" s="230"/>
      <c r="B15" s="230"/>
      <c r="C15" s="230"/>
      <c r="D15" s="230"/>
    </row>
    <row r="16" spans="1:4">
      <c r="A16" s="230"/>
      <c r="B16" s="230"/>
      <c r="C16" s="230"/>
      <c r="D16" s="230"/>
    </row>
    <row r="17" spans="1:4">
      <c r="A17" s="230"/>
      <c r="B17" s="230"/>
      <c r="C17" s="230"/>
      <c r="D17" s="230"/>
    </row>
    <row r="18" spans="1:4">
      <c r="A18" s="230"/>
      <c r="B18" s="230"/>
      <c r="C18" s="230"/>
      <c r="D18" s="230"/>
    </row>
    <row r="19" spans="1:4">
      <c r="A19" s="230"/>
      <c r="B19" s="230"/>
      <c r="C19" s="230"/>
      <c r="D19" s="230"/>
    </row>
    <row r="20" spans="1:4">
      <c r="A20" s="230"/>
      <c r="B20" s="230"/>
      <c r="C20" s="230"/>
      <c r="D20" s="230"/>
    </row>
    <row r="21" spans="1:4">
      <c r="A21" s="230"/>
      <c r="B21" s="230"/>
      <c r="C21" s="230"/>
      <c r="D21" s="230"/>
    </row>
    <row r="22" spans="1:4">
      <c r="A22" s="230"/>
      <c r="B22" s="230"/>
      <c r="C22" s="230"/>
      <c r="D22" s="230"/>
    </row>
    <row r="23" spans="1:4">
      <c r="A23" s="230"/>
      <c r="B23" s="230"/>
      <c r="C23" s="230"/>
      <c r="D23" s="230"/>
    </row>
    <row r="24" spans="1:4">
      <c r="A24" s="230"/>
      <c r="B24" s="230"/>
      <c r="C24" s="230"/>
      <c r="D24" s="230"/>
    </row>
    <row r="25" spans="1:4">
      <c r="A25" s="230"/>
      <c r="B25" s="230"/>
      <c r="C25" s="230"/>
      <c r="D25" s="230"/>
    </row>
    <row r="26" spans="1:4">
      <c r="A26" s="230"/>
      <c r="B26" s="230"/>
      <c r="C26" s="230"/>
      <c r="D26" s="230"/>
    </row>
    <row r="27" spans="1:4">
      <c r="A27" s="230"/>
      <c r="B27" s="230"/>
      <c r="C27" s="230"/>
      <c r="D27" s="230"/>
    </row>
    <row r="28" spans="1:4">
      <c r="A28" s="230"/>
      <c r="B28" s="230"/>
      <c r="C28" s="230"/>
      <c r="D28" s="230"/>
    </row>
    <row r="29" spans="1:4">
      <c r="A29" s="230"/>
      <c r="B29" s="230"/>
      <c r="C29" s="230"/>
      <c r="D29" s="230"/>
    </row>
    <row r="30" spans="1:4">
      <c r="A30" s="230"/>
      <c r="B30" s="230"/>
      <c r="C30" s="230"/>
      <c r="D30" s="230"/>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dimension ref="A1:C20"/>
  <sheetViews>
    <sheetView workbookViewId="0">
      <selection activeCell="B25" sqref="B25"/>
    </sheetView>
  </sheetViews>
  <sheetFormatPr defaultColWidth="127.26953125" defaultRowHeight="14"/>
  <cols>
    <col min="1" max="1" width="31" style="129" bestFit="1" customWidth="1"/>
    <col min="2" max="2" width="126.81640625" style="10" bestFit="1" customWidth="1"/>
    <col min="3" max="3" width="33.54296875" style="129" customWidth="1"/>
    <col min="4" max="16384" width="127.26953125" style="129"/>
  </cols>
  <sheetData>
    <row r="1" spans="1:3">
      <c r="A1" s="52" t="s">
        <v>0</v>
      </c>
    </row>
    <row r="2" spans="1:3">
      <c r="A2" s="129" t="s">
        <v>1</v>
      </c>
    </row>
    <row r="3" spans="1:3">
      <c r="A3" s="129" t="s">
        <v>2</v>
      </c>
    </row>
    <row r="4" spans="1:3">
      <c r="A4" s="129" t="s">
        <v>908</v>
      </c>
    </row>
    <row r="5" spans="1:3">
      <c r="A5" s="129" t="s">
        <v>3</v>
      </c>
    </row>
    <row r="6" spans="1:3">
      <c r="A6" s="129" t="s">
        <v>934</v>
      </c>
    </row>
    <row r="7" spans="1:3">
      <c r="A7" s="129" t="s">
        <v>909</v>
      </c>
    </row>
    <row r="8" spans="1:3">
      <c r="A8" s="10" t="s">
        <v>910</v>
      </c>
    </row>
    <row r="11" spans="1:3">
      <c r="A11" s="11" t="s">
        <v>4</v>
      </c>
      <c r="B11" s="168" t="s">
        <v>5</v>
      </c>
      <c r="C11" s="11" t="s">
        <v>6</v>
      </c>
    </row>
    <row r="12" spans="1:3" ht="98" hidden="1">
      <c r="A12" s="127" t="s">
        <v>137</v>
      </c>
      <c r="B12" s="4" t="s">
        <v>599</v>
      </c>
      <c r="C12" s="128" t="s">
        <v>979</v>
      </c>
    </row>
    <row r="13" spans="1:3" ht="84" hidden="1">
      <c r="A13" s="127" t="s">
        <v>581</v>
      </c>
      <c r="B13" s="4" t="s">
        <v>788</v>
      </c>
      <c r="C13" s="128" t="s">
        <v>1049</v>
      </c>
    </row>
    <row r="14" spans="1:3" ht="84" hidden="1">
      <c r="A14" s="127" t="s">
        <v>862</v>
      </c>
      <c r="B14" s="4" t="s">
        <v>907</v>
      </c>
      <c r="C14" s="128" t="s">
        <v>1050</v>
      </c>
    </row>
    <row r="15" spans="1:3" ht="84" hidden="1">
      <c r="A15" s="127" t="s">
        <v>863</v>
      </c>
      <c r="B15" s="4" t="s">
        <v>978</v>
      </c>
      <c r="C15" s="128" t="s">
        <v>980</v>
      </c>
    </row>
    <row r="16" spans="1:3" ht="84" hidden="1">
      <c r="A16" s="127" t="s">
        <v>11</v>
      </c>
      <c r="B16" s="4" t="s">
        <v>12</v>
      </c>
      <c r="C16" s="128" t="s">
        <v>1051</v>
      </c>
    </row>
    <row r="17" spans="1:3" ht="97" customHeight="1">
      <c r="A17" s="127" t="s">
        <v>582</v>
      </c>
      <c r="B17" s="4" t="s">
        <v>803</v>
      </c>
      <c r="C17" s="128" t="s">
        <v>981</v>
      </c>
    </row>
    <row r="18" spans="1:3" ht="126" hidden="1">
      <c r="A18" s="169" t="s">
        <v>7</v>
      </c>
      <c r="B18" s="170" t="s">
        <v>8</v>
      </c>
      <c r="C18" s="170" t="s">
        <v>904</v>
      </c>
    </row>
    <row r="19" spans="1:3" ht="112" hidden="1">
      <c r="A19" s="170" t="s">
        <v>903</v>
      </c>
      <c r="B19" s="170" t="s">
        <v>10</v>
      </c>
      <c r="C19" s="170" t="s">
        <v>905</v>
      </c>
    </row>
    <row r="20" spans="1:3">
      <c r="B20" s="129"/>
    </row>
  </sheetData>
  <autoFilter ref="A11:C19" xr:uid="{53A5CE1F-79C8-4EF2-A281-51DDE5B914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I23"/>
  <sheetViews>
    <sheetView workbookViewId="0">
      <selection activeCell="B29" sqref="B29"/>
    </sheetView>
  </sheetViews>
  <sheetFormatPr defaultColWidth="77.81640625" defaultRowHeight="14"/>
  <cols>
    <col min="1" max="1" width="41.1796875" style="129" customWidth="1"/>
    <col min="2" max="2" width="50.1796875" style="129" customWidth="1"/>
    <col min="3" max="8" width="3.54296875" style="129" hidden="1" customWidth="1"/>
    <col min="9" max="9" width="3.54296875" style="129" bestFit="1" customWidth="1"/>
    <col min="10" max="16384" width="77.81640625" style="129"/>
  </cols>
  <sheetData>
    <row r="1" spans="1:9">
      <c r="A1" s="282" t="s">
        <v>13</v>
      </c>
      <c r="B1" s="283"/>
    </row>
    <row r="2" spans="1:9">
      <c r="A2" s="128" t="s">
        <v>14</v>
      </c>
      <c r="B2" s="272" t="s">
        <v>1391</v>
      </c>
    </row>
    <row r="3" spans="1:9">
      <c r="A3" s="128" t="s">
        <v>15</v>
      </c>
      <c r="B3" s="272" t="s">
        <v>1392</v>
      </c>
    </row>
    <row r="4" spans="1:9">
      <c r="A4" s="128" t="s">
        <v>16</v>
      </c>
      <c r="B4" s="272" t="s">
        <v>1393</v>
      </c>
    </row>
    <row r="5" spans="1:9" ht="56">
      <c r="A5" s="128" t="s">
        <v>17</v>
      </c>
      <c r="B5" s="272" t="s">
        <v>1394</v>
      </c>
    </row>
    <row r="6" spans="1:9">
      <c r="A6" s="128" t="s">
        <v>18</v>
      </c>
      <c r="B6" s="272" t="s">
        <v>1410</v>
      </c>
    </row>
    <row r="7" spans="1:9">
      <c r="A7" s="128" t="s">
        <v>19</v>
      </c>
      <c r="B7" s="272" t="s">
        <v>1409</v>
      </c>
    </row>
    <row r="8" spans="1:9" ht="14.5">
      <c r="A8" s="128" t="s">
        <v>20</v>
      </c>
      <c r="B8" t="s">
        <v>1411</v>
      </c>
    </row>
    <row r="9" spans="1:9">
      <c r="A9" s="127" t="s">
        <v>552</v>
      </c>
      <c r="B9" s="127">
        <v>360</v>
      </c>
    </row>
    <row r="11" spans="1:9" ht="110.5">
      <c r="A11" s="284" t="s">
        <v>21</v>
      </c>
      <c r="B11" s="284"/>
      <c r="C11" s="81" t="s">
        <v>9</v>
      </c>
      <c r="D11" s="77" t="s">
        <v>137</v>
      </c>
      <c r="E11" s="77" t="s">
        <v>581</v>
      </c>
      <c r="F11" s="77" t="s">
        <v>864</v>
      </c>
      <c r="G11" s="77" t="s">
        <v>865</v>
      </c>
      <c r="H11" s="77" t="s">
        <v>11</v>
      </c>
      <c r="I11" s="77" t="s">
        <v>582</v>
      </c>
    </row>
    <row r="12" spans="1:9">
      <c r="A12" s="128" t="s">
        <v>22</v>
      </c>
      <c r="B12" s="273">
        <v>46063</v>
      </c>
      <c r="C12" s="127" t="s">
        <v>23</v>
      </c>
      <c r="D12" s="127" t="s">
        <v>23</v>
      </c>
      <c r="E12" s="127" t="s">
        <v>23</v>
      </c>
      <c r="F12" s="127" t="s">
        <v>23</v>
      </c>
      <c r="G12" s="127" t="s">
        <v>23</v>
      </c>
      <c r="H12" s="127" t="s">
        <v>23</v>
      </c>
      <c r="I12" s="127" t="s">
        <v>23</v>
      </c>
    </row>
    <row r="13" spans="1:9">
      <c r="A13" s="128" t="s">
        <v>24</v>
      </c>
      <c r="B13" s="273">
        <v>46063</v>
      </c>
      <c r="C13" s="127" t="s">
        <v>23</v>
      </c>
      <c r="D13" s="127" t="s">
        <v>23</v>
      </c>
      <c r="E13" s="127" t="s">
        <v>23</v>
      </c>
      <c r="F13" s="127" t="s">
        <v>23</v>
      </c>
      <c r="G13" s="127" t="s">
        <v>23</v>
      </c>
      <c r="H13" s="127" t="s">
        <v>23</v>
      </c>
      <c r="I13" s="127" t="s">
        <v>23</v>
      </c>
    </row>
    <row r="14" spans="1:9" ht="28">
      <c r="A14" s="128" t="s">
        <v>25</v>
      </c>
      <c r="B14" s="272" t="s">
        <v>232</v>
      </c>
      <c r="C14" s="127" t="s">
        <v>23</v>
      </c>
      <c r="D14" s="127" t="s">
        <v>23</v>
      </c>
      <c r="E14" s="127" t="s">
        <v>23</v>
      </c>
      <c r="F14" s="127" t="s">
        <v>23</v>
      </c>
      <c r="G14" s="127" t="s">
        <v>23</v>
      </c>
      <c r="H14" s="127" t="s">
        <v>23</v>
      </c>
      <c r="I14" s="127" t="s">
        <v>23</v>
      </c>
    </row>
    <row r="15" spans="1:9" ht="28">
      <c r="A15" s="272" t="s">
        <v>26</v>
      </c>
      <c r="B15" s="272" t="s">
        <v>232</v>
      </c>
      <c r="C15" s="127" t="s">
        <v>23</v>
      </c>
      <c r="D15" s="127" t="s">
        <v>23</v>
      </c>
      <c r="E15" s="127" t="s">
        <v>23</v>
      </c>
      <c r="F15" s="127" t="s">
        <v>23</v>
      </c>
      <c r="G15" s="127" t="s">
        <v>23</v>
      </c>
      <c r="H15" s="127" t="s">
        <v>23</v>
      </c>
      <c r="I15" s="127" t="s">
        <v>23</v>
      </c>
    </row>
    <row r="16" spans="1:9" ht="126">
      <c r="A16" s="1" t="s">
        <v>887</v>
      </c>
      <c r="B16" s="273">
        <v>46063</v>
      </c>
      <c r="C16" s="127" t="s">
        <v>23</v>
      </c>
      <c r="D16" s="127" t="s">
        <v>23</v>
      </c>
      <c r="E16" s="127" t="s">
        <v>23</v>
      </c>
      <c r="F16" s="127" t="s">
        <v>23</v>
      </c>
      <c r="G16" s="127" t="s">
        <v>23</v>
      </c>
      <c r="H16" s="127" t="s">
        <v>23</v>
      </c>
      <c r="I16" s="127" t="s">
        <v>23</v>
      </c>
    </row>
    <row r="17" spans="1:9" ht="28">
      <c r="A17" s="128" t="s">
        <v>27</v>
      </c>
      <c r="B17" s="272" t="s">
        <v>232</v>
      </c>
      <c r="C17" s="127" t="s">
        <v>23</v>
      </c>
      <c r="D17" s="127" t="s">
        <v>23</v>
      </c>
      <c r="E17" s="127" t="s">
        <v>23</v>
      </c>
      <c r="F17" s="127" t="s">
        <v>23</v>
      </c>
      <c r="G17" s="127" t="s">
        <v>23</v>
      </c>
      <c r="H17" s="127" t="s">
        <v>23</v>
      </c>
      <c r="I17" s="127" t="s">
        <v>23</v>
      </c>
    </row>
    <row r="18" spans="1:9">
      <c r="A18" s="128" t="s">
        <v>28</v>
      </c>
      <c r="B18" s="273">
        <v>46150</v>
      </c>
      <c r="C18" s="127" t="s">
        <v>23</v>
      </c>
      <c r="D18" s="127" t="s">
        <v>23</v>
      </c>
      <c r="E18" s="127" t="s">
        <v>23</v>
      </c>
      <c r="F18" s="127" t="s">
        <v>23</v>
      </c>
      <c r="G18" s="127" t="s">
        <v>23</v>
      </c>
      <c r="H18" s="127" t="s">
        <v>23</v>
      </c>
      <c r="I18" s="127" t="s">
        <v>23</v>
      </c>
    </row>
    <row r="19" spans="1:9" ht="28">
      <c r="A19" s="128" t="s">
        <v>29</v>
      </c>
      <c r="B19" s="272" t="s">
        <v>232</v>
      </c>
      <c r="C19" s="127" t="s">
        <v>30</v>
      </c>
      <c r="D19" s="127" t="s">
        <v>30</v>
      </c>
      <c r="E19" s="127" t="s">
        <v>23</v>
      </c>
      <c r="F19" s="127" t="s">
        <v>30</v>
      </c>
      <c r="G19" s="127" t="s">
        <v>23</v>
      </c>
      <c r="H19" s="127" t="s">
        <v>30</v>
      </c>
      <c r="I19" s="127" t="s">
        <v>23</v>
      </c>
    </row>
    <row r="20" spans="1:9" hidden="1">
      <c r="A20" s="128" t="s">
        <v>31</v>
      </c>
      <c r="B20" s="128"/>
      <c r="C20" s="127" t="s">
        <v>30</v>
      </c>
      <c r="D20" s="127" t="s">
        <v>30</v>
      </c>
      <c r="E20" s="127" t="s">
        <v>23</v>
      </c>
      <c r="F20" s="127" t="s">
        <v>30</v>
      </c>
      <c r="G20" s="127" t="s">
        <v>23</v>
      </c>
      <c r="H20" s="127" t="s">
        <v>30</v>
      </c>
      <c r="I20" s="127" t="s">
        <v>30</v>
      </c>
    </row>
    <row r="21" spans="1:9" ht="28" hidden="1">
      <c r="A21" s="128" t="s">
        <v>32</v>
      </c>
      <c r="B21" s="128"/>
      <c r="C21" s="127" t="s">
        <v>30</v>
      </c>
      <c r="D21" s="127" t="s">
        <v>30</v>
      </c>
      <c r="E21" s="127" t="s">
        <v>23</v>
      </c>
      <c r="F21" s="127" t="s">
        <v>30</v>
      </c>
      <c r="G21" s="127" t="s">
        <v>23</v>
      </c>
      <c r="H21" s="127" t="s">
        <v>30</v>
      </c>
      <c r="I21" s="127" t="s">
        <v>30</v>
      </c>
    </row>
    <row r="22" spans="1:9" ht="42" hidden="1">
      <c r="A22" s="4" t="s">
        <v>33</v>
      </c>
      <c r="B22" s="5" t="s">
        <v>866</v>
      </c>
      <c r="C22" s="127" t="s">
        <v>30</v>
      </c>
      <c r="D22" s="127" t="s">
        <v>30</v>
      </c>
      <c r="E22" s="127" t="s">
        <v>23</v>
      </c>
      <c r="F22" s="127" t="s">
        <v>30</v>
      </c>
      <c r="G22" s="127" t="s">
        <v>23</v>
      </c>
      <c r="H22" s="127" t="s">
        <v>30</v>
      </c>
      <c r="I22" s="127" t="s">
        <v>30</v>
      </c>
    </row>
    <row r="23" spans="1:9" ht="28" hidden="1">
      <c r="A23" s="4" t="s">
        <v>34</v>
      </c>
      <c r="B23" s="5" t="s">
        <v>866</v>
      </c>
      <c r="C23" s="127" t="s">
        <v>30</v>
      </c>
      <c r="D23" s="127" t="s">
        <v>30</v>
      </c>
      <c r="E23" s="127" t="s">
        <v>23</v>
      </c>
      <c r="F23" s="127" t="s">
        <v>30</v>
      </c>
      <c r="G23" s="127" t="s">
        <v>23</v>
      </c>
      <c r="H23" s="127" t="s">
        <v>30</v>
      </c>
      <c r="I23" s="127" t="s">
        <v>30</v>
      </c>
    </row>
  </sheetData>
  <autoFilter ref="C11:I23" xr:uid="{858F12CA-C168-4A75-8C6D-1A7D5AA51F83}">
    <filterColumn colId="6">
      <filters>
        <filter val="Y"/>
      </filters>
    </filterColumn>
  </autoFilter>
  <mergeCells count="2">
    <mergeCell ref="A1:B1"/>
    <mergeCell ref="A11:B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M36"/>
  <sheetViews>
    <sheetView workbookViewId="0">
      <pane ySplit="1" topLeftCell="A2" activePane="bottomLeft" state="frozen"/>
      <selection activeCell="D14" sqref="D14"/>
      <selection pane="bottomLeft" activeCell="N24" sqref="N24"/>
    </sheetView>
  </sheetViews>
  <sheetFormatPr defaultColWidth="119.1796875" defaultRowHeight="14"/>
  <cols>
    <col min="1" max="1" width="63.453125" style="129" customWidth="1"/>
    <col min="2" max="2" width="13.1796875" style="129" customWidth="1"/>
    <col min="3" max="3" width="69.453125" style="129" customWidth="1"/>
    <col min="4" max="10" width="5.81640625" style="129" hidden="1" customWidth="1"/>
    <col min="11" max="11" width="5.81640625" style="129" bestFit="1" customWidth="1"/>
    <col min="12" max="12" width="23.54296875" style="129" customWidth="1"/>
    <col min="13" max="13" width="4.54296875" style="129" bestFit="1" customWidth="1"/>
    <col min="14" max="16384" width="119.1796875" style="129"/>
  </cols>
  <sheetData>
    <row r="1" spans="1:13" ht="105">
      <c r="A1" s="285" t="s">
        <v>35</v>
      </c>
      <c r="B1" s="285"/>
      <c r="C1" s="285"/>
      <c r="D1" s="182" t="s">
        <v>9</v>
      </c>
      <c r="E1" s="152" t="s">
        <v>137</v>
      </c>
      <c r="F1" s="152" t="s">
        <v>581</v>
      </c>
      <c r="G1" s="152" t="s">
        <v>864</v>
      </c>
      <c r="H1" s="152" t="s">
        <v>865</v>
      </c>
      <c r="I1" s="184" t="s">
        <v>1074</v>
      </c>
      <c r="J1" s="152" t="s">
        <v>11</v>
      </c>
      <c r="K1" s="152" t="s">
        <v>582</v>
      </c>
    </row>
    <row r="2" spans="1:13">
      <c r="A2" s="1"/>
      <c r="B2" s="2" t="s">
        <v>36</v>
      </c>
      <c r="C2" s="2" t="s">
        <v>37</v>
      </c>
      <c r="D2" s="6" t="s">
        <v>23</v>
      </c>
      <c r="E2" s="6" t="s">
        <v>23</v>
      </c>
      <c r="F2" s="6" t="s">
        <v>23</v>
      </c>
      <c r="G2" s="6" t="s">
        <v>23</v>
      </c>
      <c r="H2" s="6" t="s">
        <v>23</v>
      </c>
      <c r="I2" s="6" t="s">
        <v>23</v>
      </c>
      <c r="J2" s="6" t="s">
        <v>23</v>
      </c>
      <c r="K2" s="6" t="s">
        <v>23</v>
      </c>
    </row>
    <row r="3" spans="1:13" ht="56" hidden="1">
      <c r="A3" s="128" t="s">
        <v>38</v>
      </c>
      <c r="B3" s="128"/>
      <c r="C3" s="5" t="s">
        <v>39</v>
      </c>
      <c r="D3" s="127" t="s">
        <v>30</v>
      </c>
      <c r="E3" s="127" t="s">
        <v>30</v>
      </c>
      <c r="F3" s="127" t="s">
        <v>23</v>
      </c>
      <c r="G3" s="127" t="s">
        <v>30</v>
      </c>
      <c r="H3" s="127" t="s">
        <v>23</v>
      </c>
      <c r="I3" s="185" t="s">
        <v>30</v>
      </c>
      <c r="J3" s="127" t="s">
        <v>23</v>
      </c>
      <c r="K3" s="127" t="s">
        <v>30</v>
      </c>
      <c r="M3" s="9" t="s">
        <v>40</v>
      </c>
    </row>
    <row r="4" spans="1:13">
      <c r="A4" s="128" t="s">
        <v>41</v>
      </c>
      <c r="B4" s="128" t="s">
        <v>40</v>
      </c>
      <c r="C4" s="5"/>
      <c r="D4" s="127" t="s">
        <v>30</v>
      </c>
      <c r="E4" s="127" t="s">
        <v>30</v>
      </c>
      <c r="F4" s="127" t="s">
        <v>23</v>
      </c>
      <c r="G4" s="127" t="s">
        <v>30</v>
      </c>
      <c r="H4" s="127" t="s">
        <v>23</v>
      </c>
      <c r="I4" s="185" t="s">
        <v>30</v>
      </c>
      <c r="J4" s="127" t="s">
        <v>23</v>
      </c>
      <c r="K4" s="127" t="s">
        <v>23</v>
      </c>
      <c r="M4" s="9" t="s">
        <v>42</v>
      </c>
    </row>
    <row r="5" spans="1:13">
      <c r="A5" s="128" t="s">
        <v>43</v>
      </c>
      <c r="B5" s="128" t="s">
        <v>40</v>
      </c>
      <c r="C5" s="5"/>
      <c r="D5" s="127" t="s">
        <v>23</v>
      </c>
      <c r="E5" s="127" t="s">
        <v>23</v>
      </c>
      <c r="F5" s="127" t="s">
        <v>23</v>
      </c>
      <c r="G5" s="127" t="s">
        <v>23</v>
      </c>
      <c r="H5" s="127" t="s">
        <v>23</v>
      </c>
      <c r="I5" s="185" t="s">
        <v>30</v>
      </c>
      <c r="J5" s="127" t="s">
        <v>23</v>
      </c>
      <c r="K5" s="127" t="s">
        <v>23</v>
      </c>
      <c r="M5" s="9" t="s">
        <v>44</v>
      </c>
    </row>
    <row r="6" spans="1:13" ht="28" hidden="1">
      <c r="A6" s="128" t="s">
        <v>45</v>
      </c>
      <c r="B6" s="128"/>
      <c r="C6" s="5" t="s">
        <v>46</v>
      </c>
      <c r="D6" s="127" t="s">
        <v>23</v>
      </c>
      <c r="E6" s="127" t="s">
        <v>30</v>
      </c>
      <c r="F6" s="127" t="s">
        <v>23</v>
      </c>
      <c r="G6" s="127" t="s">
        <v>30</v>
      </c>
      <c r="H6" s="127" t="s">
        <v>23</v>
      </c>
      <c r="I6" s="185" t="s">
        <v>30</v>
      </c>
      <c r="J6" s="127" t="s">
        <v>23</v>
      </c>
      <c r="K6" s="127" t="s">
        <v>30</v>
      </c>
    </row>
    <row r="7" spans="1:13" hidden="1">
      <c r="A7" s="128" t="s">
        <v>47</v>
      </c>
      <c r="B7" s="128"/>
      <c r="C7" s="3"/>
      <c r="D7" s="127" t="s">
        <v>30</v>
      </c>
      <c r="E7" s="127" t="s">
        <v>30</v>
      </c>
      <c r="F7" s="127" t="s">
        <v>23</v>
      </c>
      <c r="G7" s="127" t="s">
        <v>30</v>
      </c>
      <c r="H7" s="127" t="s">
        <v>23</v>
      </c>
      <c r="I7" s="185" t="s">
        <v>30</v>
      </c>
      <c r="J7" s="127" t="s">
        <v>30</v>
      </c>
      <c r="K7" s="127" t="s">
        <v>30</v>
      </c>
    </row>
    <row r="8" spans="1:13" ht="56" hidden="1">
      <c r="A8" s="128" t="s">
        <v>48</v>
      </c>
      <c r="B8" s="128"/>
      <c r="C8" s="5" t="s">
        <v>1039</v>
      </c>
      <c r="D8" s="127" t="s">
        <v>30</v>
      </c>
      <c r="E8" s="127" t="s">
        <v>30</v>
      </c>
      <c r="F8" s="127" t="s">
        <v>23</v>
      </c>
      <c r="G8" s="127" t="s">
        <v>30</v>
      </c>
      <c r="H8" s="127" t="s">
        <v>23</v>
      </c>
      <c r="I8" s="185" t="s">
        <v>30</v>
      </c>
      <c r="J8" s="127" t="s">
        <v>23</v>
      </c>
      <c r="K8" s="127" t="s">
        <v>30</v>
      </c>
    </row>
    <row r="9" spans="1:13" ht="56" hidden="1">
      <c r="A9" s="128" t="s">
        <v>50</v>
      </c>
      <c r="B9" s="128"/>
      <c r="C9" s="5" t="s">
        <v>1040</v>
      </c>
      <c r="D9" s="127" t="s">
        <v>30</v>
      </c>
      <c r="E9" s="127" t="s">
        <v>23</v>
      </c>
      <c r="F9" s="127" t="s">
        <v>23</v>
      </c>
      <c r="G9" s="127" t="s">
        <v>23</v>
      </c>
      <c r="H9" s="127" t="s">
        <v>23</v>
      </c>
      <c r="I9" s="185" t="s">
        <v>30</v>
      </c>
      <c r="J9" s="127" t="s">
        <v>23</v>
      </c>
      <c r="K9" s="127" t="s">
        <v>30</v>
      </c>
    </row>
    <row r="10" spans="1:13" ht="84" hidden="1">
      <c r="A10" s="128" t="s">
        <v>51</v>
      </c>
      <c r="B10" s="128"/>
      <c r="C10" s="5" t="s">
        <v>1042</v>
      </c>
      <c r="D10" s="127" t="s">
        <v>30</v>
      </c>
      <c r="E10" s="127" t="s">
        <v>30</v>
      </c>
      <c r="F10" s="127" t="s">
        <v>23</v>
      </c>
      <c r="G10" s="127" t="s">
        <v>30</v>
      </c>
      <c r="H10" s="127" t="s">
        <v>23</v>
      </c>
      <c r="I10" s="185" t="s">
        <v>30</v>
      </c>
      <c r="J10" s="127" t="s">
        <v>23</v>
      </c>
      <c r="K10" s="127" t="s">
        <v>30</v>
      </c>
    </row>
    <row r="11" spans="1:13" ht="112" hidden="1">
      <c r="A11" s="128" t="s">
        <v>52</v>
      </c>
      <c r="B11" s="128"/>
      <c r="C11" s="5" t="s">
        <v>1037</v>
      </c>
      <c r="D11" s="127" t="s">
        <v>30</v>
      </c>
      <c r="E11" s="127" t="s">
        <v>30</v>
      </c>
      <c r="F11" s="127" t="s">
        <v>23</v>
      </c>
      <c r="G11" s="127" t="s">
        <v>30</v>
      </c>
      <c r="H11" s="127" t="s">
        <v>23</v>
      </c>
      <c r="I11" s="185" t="s">
        <v>30</v>
      </c>
      <c r="J11" s="127" t="s">
        <v>23</v>
      </c>
      <c r="K11" s="127" t="s">
        <v>30</v>
      </c>
    </row>
    <row r="12" spans="1:13" ht="56" hidden="1">
      <c r="A12" s="128" t="s">
        <v>53</v>
      </c>
      <c r="B12" s="128"/>
      <c r="C12" s="5" t="s">
        <v>868</v>
      </c>
      <c r="D12" s="127" t="s">
        <v>30</v>
      </c>
      <c r="E12" s="127" t="s">
        <v>30</v>
      </c>
      <c r="F12" s="127" t="s">
        <v>23</v>
      </c>
      <c r="G12" s="127" t="s">
        <v>30</v>
      </c>
      <c r="H12" s="127" t="s">
        <v>23</v>
      </c>
      <c r="I12" s="185" t="s">
        <v>30</v>
      </c>
      <c r="J12" s="127" t="s">
        <v>23</v>
      </c>
      <c r="K12" s="127" t="s">
        <v>30</v>
      </c>
    </row>
    <row r="13" spans="1:13" hidden="1">
      <c r="A13" s="128" t="s">
        <v>1038</v>
      </c>
      <c r="B13" s="128"/>
      <c r="C13" s="5" t="s">
        <v>1041</v>
      </c>
      <c r="D13" s="127" t="s">
        <v>30</v>
      </c>
      <c r="E13" s="127" t="s">
        <v>30</v>
      </c>
      <c r="F13" s="127" t="s">
        <v>23</v>
      </c>
      <c r="G13" s="127" t="s">
        <v>30</v>
      </c>
      <c r="H13" s="127" t="s">
        <v>23</v>
      </c>
      <c r="I13" s="185" t="s">
        <v>30</v>
      </c>
      <c r="J13" s="127" t="s">
        <v>30</v>
      </c>
      <c r="K13" s="127" t="s">
        <v>30</v>
      </c>
    </row>
    <row r="14" spans="1:13" hidden="1">
      <c r="A14" s="128" t="s">
        <v>1043</v>
      </c>
      <c r="B14" s="128"/>
      <c r="C14" s="5" t="s">
        <v>1044</v>
      </c>
      <c r="D14" s="127" t="s">
        <v>30</v>
      </c>
      <c r="E14" s="127" t="s">
        <v>30</v>
      </c>
      <c r="F14" s="127" t="s">
        <v>23</v>
      </c>
      <c r="G14" s="127" t="s">
        <v>30</v>
      </c>
      <c r="H14" s="127" t="s">
        <v>23</v>
      </c>
      <c r="I14" s="185" t="s">
        <v>30</v>
      </c>
      <c r="J14" s="127" t="s">
        <v>30</v>
      </c>
      <c r="K14" s="127" t="s">
        <v>30</v>
      </c>
    </row>
    <row r="15" spans="1:13" ht="28" hidden="1">
      <c r="A15" s="128" t="s">
        <v>1045</v>
      </c>
      <c r="B15" s="128"/>
      <c r="C15" s="5" t="s">
        <v>1047</v>
      </c>
      <c r="D15" s="127" t="s">
        <v>30</v>
      </c>
      <c r="E15" s="127" t="s">
        <v>30</v>
      </c>
      <c r="F15" s="127" t="s">
        <v>23</v>
      </c>
      <c r="G15" s="127" t="s">
        <v>30</v>
      </c>
      <c r="H15" s="127" t="s">
        <v>23</v>
      </c>
      <c r="I15" s="185" t="s">
        <v>30</v>
      </c>
      <c r="J15" s="127" t="s">
        <v>30</v>
      </c>
      <c r="K15" s="127" t="s">
        <v>30</v>
      </c>
    </row>
    <row r="16" spans="1:13" hidden="1">
      <c r="A16" s="128" t="s">
        <v>1046</v>
      </c>
      <c r="B16" s="128"/>
      <c r="C16" s="5" t="s">
        <v>1048</v>
      </c>
      <c r="D16" s="127" t="s">
        <v>30</v>
      </c>
      <c r="E16" s="127" t="s">
        <v>30</v>
      </c>
      <c r="F16" s="127" t="s">
        <v>23</v>
      </c>
      <c r="G16" s="127" t="s">
        <v>30</v>
      </c>
      <c r="H16" s="127" t="s">
        <v>23</v>
      </c>
      <c r="I16" s="185" t="s">
        <v>30</v>
      </c>
      <c r="J16" s="127" t="s">
        <v>30</v>
      </c>
      <c r="K16" s="127" t="s">
        <v>30</v>
      </c>
    </row>
    <row r="17" spans="1:11" ht="70" hidden="1">
      <c r="A17" s="195" t="s">
        <v>709</v>
      </c>
      <c r="B17" s="128"/>
      <c r="C17" s="5" t="s">
        <v>1157</v>
      </c>
      <c r="D17" s="127" t="s">
        <v>30</v>
      </c>
      <c r="E17" s="127" t="s">
        <v>30</v>
      </c>
      <c r="F17" s="127" t="s">
        <v>23</v>
      </c>
      <c r="G17" s="127" t="s">
        <v>30</v>
      </c>
      <c r="H17" s="127" t="s">
        <v>23</v>
      </c>
      <c r="I17" s="185" t="s">
        <v>30</v>
      </c>
      <c r="J17" s="127" t="s">
        <v>30</v>
      </c>
      <c r="K17" s="127" t="s">
        <v>30</v>
      </c>
    </row>
    <row r="18" spans="1:11" ht="28" hidden="1">
      <c r="A18" s="128" t="s">
        <v>54</v>
      </c>
      <c r="B18" s="128"/>
      <c r="C18" s="5" t="s">
        <v>49</v>
      </c>
      <c r="D18" s="127" t="s">
        <v>30</v>
      </c>
      <c r="E18" s="127" t="s">
        <v>30</v>
      </c>
      <c r="F18" s="127" t="s">
        <v>23</v>
      </c>
      <c r="G18" s="127" t="s">
        <v>30</v>
      </c>
      <c r="H18" s="127" t="s">
        <v>23</v>
      </c>
      <c r="I18" s="185" t="s">
        <v>30</v>
      </c>
      <c r="J18" s="127" t="s">
        <v>23</v>
      </c>
      <c r="K18" s="127" t="s">
        <v>30</v>
      </c>
    </row>
    <row r="19" spans="1:11" ht="28" hidden="1">
      <c r="A19" s="128" t="s">
        <v>55</v>
      </c>
      <c r="B19" s="128"/>
      <c r="C19" s="5" t="s">
        <v>886</v>
      </c>
      <c r="D19" s="127" t="s">
        <v>23</v>
      </c>
      <c r="E19" s="127" t="s">
        <v>23</v>
      </c>
      <c r="F19" s="127" t="s">
        <v>23</v>
      </c>
      <c r="G19" s="127" t="s">
        <v>23</v>
      </c>
      <c r="H19" s="127" t="s">
        <v>23</v>
      </c>
      <c r="I19" s="185" t="s">
        <v>30</v>
      </c>
      <c r="J19" s="127" t="s">
        <v>23</v>
      </c>
      <c r="K19" s="127" t="s">
        <v>30</v>
      </c>
    </row>
    <row r="20" spans="1:11" hidden="1">
      <c r="A20" s="128" t="s">
        <v>56</v>
      </c>
      <c r="B20" s="128"/>
      <c r="C20" s="5" t="s">
        <v>57</v>
      </c>
      <c r="D20" s="127" t="s">
        <v>23</v>
      </c>
      <c r="E20" s="127" t="s">
        <v>23</v>
      </c>
      <c r="F20" s="127" t="s">
        <v>23</v>
      </c>
      <c r="G20" s="127" t="s">
        <v>23</v>
      </c>
      <c r="H20" s="127" t="s">
        <v>23</v>
      </c>
      <c r="I20" s="185" t="s">
        <v>30</v>
      </c>
      <c r="J20" s="127" t="s">
        <v>23</v>
      </c>
      <c r="K20" s="127" t="s">
        <v>30</v>
      </c>
    </row>
    <row r="21" spans="1:11" ht="42" hidden="1">
      <c r="A21" s="128" t="s">
        <v>58</v>
      </c>
      <c r="B21" s="128"/>
      <c r="C21" s="5" t="s">
        <v>59</v>
      </c>
      <c r="D21" s="127" t="s">
        <v>30</v>
      </c>
      <c r="E21" s="127" t="s">
        <v>23</v>
      </c>
      <c r="F21" s="127" t="s">
        <v>23</v>
      </c>
      <c r="G21" s="127" t="s">
        <v>23</v>
      </c>
      <c r="H21" s="127" t="s">
        <v>23</v>
      </c>
      <c r="I21" s="185" t="s">
        <v>30</v>
      </c>
      <c r="J21" s="127" t="s">
        <v>23</v>
      </c>
      <c r="K21" s="127" t="s">
        <v>30</v>
      </c>
    </row>
    <row r="22" spans="1:11" hidden="1">
      <c r="A22" s="128" t="s">
        <v>60</v>
      </c>
      <c r="B22" s="128"/>
      <c r="C22" s="127"/>
      <c r="D22" s="127" t="s">
        <v>23</v>
      </c>
      <c r="E22" s="127" t="s">
        <v>23</v>
      </c>
      <c r="F22" s="127" t="s">
        <v>23</v>
      </c>
      <c r="G22" s="127" t="s">
        <v>23</v>
      </c>
      <c r="H22" s="127" t="s">
        <v>23</v>
      </c>
      <c r="I22" s="185" t="s">
        <v>30</v>
      </c>
      <c r="J22" s="127" t="s">
        <v>23</v>
      </c>
      <c r="K22" s="127" t="s">
        <v>30</v>
      </c>
    </row>
    <row r="23" spans="1:11">
      <c r="A23" s="128" t="s">
        <v>1034</v>
      </c>
      <c r="B23" s="128" t="s">
        <v>44</v>
      </c>
      <c r="C23" s="78"/>
      <c r="D23" s="127" t="s">
        <v>23</v>
      </c>
      <c r="E23" s="127" t="s">
        <v>23</v>
      </c>
      <c r="F23" s="127" t="s">
        <v>23</v>
      </c>
      <c r="G23" s="127" t="s">
        <v>23</v>
      </c>
      <c r="H23" s="127" t="s">
        <v>23</v>
      </c>
      <c r="I23" s="185" t="s">
        <v>30</v>
      </c>
      <c r="J23" s="127" t="s">
        <v>23</v>
      </c>
      <c r="K23" s="127" t="s">
        <v>23</v>
      </c>
    </row>
    <row r="24" spans="1:11" ht="70">
      <c r="A24" s="128" t="s">
        <v>61</v>
      </c>
      <c r="B24" s="128" t="s">
        <v>40</v>
      </c>
      <c r="C24" s="4" t="s">
        <v>1395</v>
      </c>
      <c r="D24" s="127" t="s">
        <v>23</v>
      </c>
      <c r="E24" s="127" t="s">
        <v>23</v>
      </c>
      <c r="F24" s="127" t="s">
        <v>23</v>
      </c>
      <c r="G24" s="127" t="s">
        <v>23</v>
      </c>
      <c r="H24" s="127" t="s">
        <v>23</v>
      </c>
      <c r="I24" s="185" t="s">
        <v>23</v>
      </c>
      <c r="J24" s="127" t="s">
        <v>23</v>
      </c>
      <c r="K24" s="127" t="s">
        <v>23</v>
      </c>
    </row>
    <row r="25" spans="1:11" ht="159.75" hidden="1" customHeight="1">
      <c r="A25" s="272" t="s">
        <v>1387</v>
      </c>
      <c r="B25" s="128"/>
      <c r="C25" s="5" t="s">
        <v>1388</v>
      </c>
      <c r="D25" s="127" t="s">
        <v>30</v>
      </c>
      <c r="E25" s="127" t="s">
        <v>30</v>
      </c>
      <c r="F25" s="127" t="s">
        <v>23</v>
      </c>
      <c r="G25" s="127" t="s">
        <v>30</v>
      </c>
      <c r="H25" s="127" t="s">
        <v>23</v>
      </c>
      <c r="I25" s="185" t="s">
        <v>30</v>
      </c>
      <c r="J25" s="127" t="s">
        <v>30</v>
      </c>
      <c r="K25" s="127" t="s">
        <v>30</v>
      </c>
    </row>
    <row r="26" spans="1:11" ht="42" hidden="1">
      <c r="A26" s="128" t="s">
        <v>62</v>
      </c>
      <c r="B26" s="128"/>
      <c r="C26" s="5" t="s">
        <v>1389</v>
      </c>
      <c r="D26" s="127" t="s">
        <v>30</v>
      </c>
      <c r="E26" s="127" t="s">
        <v>30</v>
      </c>
      <c r="F26" s="127" t="s">
        <v>23</v>
      </c>
      <c r="G26" s="127" t="s">
        <v>30</v>
      </c>
      <c r="H26" s="127" t="s">
        <v>23</v>
      </c>
      <c r="I26" s="185" t="s">
        <v>30</v>
      </c>
      <c r="J26" s="127" t="s">
        <v>30</v>
      </c>
      <c r="K26" s="127" t="s">
        <v>30</v>
      </c>
    </row>
    <row r="27" spans="1:11">
      <c r="A27" s="128" t="s">
        <v>63</v>
      </c>
      <c r="B27" s="128" t="s">
        <v>44</v>
      </c>
      <c r="C27" s="5"/>
      <c r="D27" s="127" t="s">
        <v>30</v>
      </c>
      <c r="E27" s="127" t="s">
        <v>30</v>
      </c>
      <c r="F27" s="127" t="s">
        <v>30</v>
      </c>
      <c r="G27" s="127" t="s">
        <v>30</v>
      </c>
      <c r="H27" s="127" t="s">
        <v>30</v>
      </c>
      <c r="I27" s="185" t="s">
        <v>30</v>
      </c>
      <c r="J27" s="127" t="s">
        <v>30</v>
      </c>
      <c r="K27" s="127" t="s">
        <v>23</v>
      </c>
    </row>
    <row r="28" spans="1:11">
      <c r="A28" s="128" t="s">
        <v>64</v>
      </c>
      <c r="B28" s="128" t="s">
        <v>40</v>
      </c>
      <c r="C28" s="5"/>
      <c r="D28" s="127" t="s">
        <v>30</v>
      </c>
      <c r="E28" s="127" t="s">
        <v>30</v>
      </c>
      <c r="F28" s="127" t="s">
        <v>30</v>
      </c>
      <c r="G28" s="127" t="s">
        <v>30</v>
      </c>
      <c r="H28" s="127" t="s">
        <v>30</v>
      </c>
      <c r="I28" s="185" t="s">
        <v>30</v>
      </c>
      <c r="J28" s="127" t="s">
        <v>30</v>
      </c>
      <c r="K28" s="127" t="s">
        <v>23</v>
      </c>
    </row>
    <row r="29" spans="1:11">
      <c r="A29" s="128" t="s">
        <v>65</v>
      </c>
      <c r="B29" s="128" t="s">
        <v>44</v>
      </c>
      <c r="C29" s="5"/>
      <c r="D29" s="127" t="s">
        <v>30</v>
      </c>
      <c r="E29" s="127" t="s">
        <v>30</v>
      </c>
      <c r="F29" s="127" t="s">
        <v>30</v>
      </c>
      <c r="G29" s="127" t="s">
        <v>30</v>
      </c>
      <c r="H29" s="127" t="s">
        <v>30</v>
      </c>
      <c r="I29" s="185" t="s">
        <v>30</v>
      </c>
      <c r="J29" s="127" t="s">
        <v>30</v>
      </c>
      <c r="K29" s="127" t="s">
        <v>23</v>
      </c>
    </row>
    <row r="30" spans="1:11">
      <c r="A30" s="128" t="s">
        <v>66</v>
      </c>
      <c r="B30" s="128" t="s">
        <v>44</v>
      </c>
      <c r="C30" s="5"/>
      <c r="D30" s="127" t="s">
        <v>30</v>
      </c>
      <c r="E30" s="127" t="s">
        <v>30</v>
      </c>
      <c r="F30" s="127" t="s">
        <v>30</v>
      </c>
      <c r="G30" s="127" t="s">
        <v>30</v>
      </c>
      <c r="H30" s="127" t="s">
        <v>30</v>
      </c>
      <c r="I30" s="185" t="s">
        <v>30</v>
      </c>
      <c r="J30" s="127" t="s">
        <v>30</v>
      </c>
      <c r="K30" s="127" t="s">
        <v>23</v>
      </c>
    </row>
    <row r="31" spans="1:11">
      <c r="A31" s="128" t="s">
        <v>67</v>
      </c>
      <c r="B31" s="128" t="s">
        <v>40</v>
      </c>
      <c r="C31" s="5"/>
      <c r="D31" s="127" t="s">
        <v>30</v>
      </c>
      <c r="E31" s="127" t="s">
        <v>30</v>
      </c>
      <c r="F31" s="127" t="s">
        <v>30</v>
      </c>
      <c r="G31" s="127" t="s">
        <v>30</v>
      </c>
      <c r="H31" s="127" t="s">
        <v>30</v>
      </c>
      <c r="I31" s="185" t="s">
        <v>30</v>
      </c>
      <c r="J31" s="127" t="s">
        <v>30</v>
      </c>
      <c r="K31" s="127" t="s">
        <v>23</v>
      </c>
    </row>
    <row r="32" spans="1:11" ht="28">
      <c r="A32" s="128" t="s">
        <v>68</v>
      </c>
      <c r="B32" s="128" t="s">
        <v>40</v>
      </c>
      <c r="C32" s="127"/>
      <c r="D32" s="127" t="s">
        <v>30</v>
      </c>
      <c r="E32" s="127" t="s">
        <v>30</v>
      </c>
      <c r="F32" s="127" t="s">
        <v>30</v>
      </c>
      <c r="G32" s="127" t="s">
        <v>30</v>
      </c>
      <c r="H32" s="127" t="s">
        <v>30</v>
      </c>
      <c r="I32" s="185" t="s">
        <v>30</v>
      </c>
      <c r="J32" s="127" t="s">
        <v>30</v>
      </c>
      <c r="K32" s="127" t="s">
        <v>23</v>
      </c>
    </row>
    <row r="33" spans="1:11" ht="14.5" thickBot="1">
      <c r="A33" s="128" t="s">
        <v>69</v>
      </c>
      <c r="B33" s="128" t="s">
        <v>40</v>
      </c>
      <c r="C33" s="5"/>
      <c r="D33" s="127" t="s">
        <v>30</v>
      </c>
      <c r="E33" s="127" t="s">
        <v>30</v>
      </c>
      <c r="F33" s="127" t="s">
        <v>30</v>
      </c>
      <c r="G33" s="127" t="s">
        <v>30</v>
      </c>
      <c r="H33" s="127" t="s">
        <v>30</v>
      </c>
      <c r="I33" s="185" t="s">
        <v>30</v>
      </c>
      <c r="J33" s="127" t="s">
        <v>30</v>
      </c>
      <c r="K33" s="127" t="s">
        <v>23</v>
      </c>
    </row>
    <row r="34" spans="1:11" ht="14.5" hidden="1" thickBot="1">
      <c r="A34" s="128" t="s">
        <v>70</v>
      </c>
      <c r="B34" s="128"/>
      <c r="C34" s="5" t="s">
        <v>867</v>
      </c>
      <c r="D34" s="127" t="s">
        <v>30</v>
      </c>
      <c r="E34" s="127" t="s">
        <v>30</v>
      </c>
      <c r="F34" s="127" t="s">
        <v>23</v>
      </c>
      <c r="G34" s="127" t="s">
        <v>30</v>
      </c>
      <c r="H34" s="127" t="s">
        <v>23</v>
      </c>
      <c r="I34" s="185" t="s">
        <v>30</v>
      </c>
      <c r="J34" s="127" t="s">
        <v>30</v>
      </c>
      <c r="K34" s="127" t="s">
        <v>30</v>
      </c>
    </row>
    <row r="35" spans="1:11" ht="28.5" hidden="1" thickBot="1">
      <c r="A35" s="150" t="s">
        <v>71</v>
      </c>
      <c r="B35" s="150"/>
      <c r="C35" s="5" t="s">
        <v>867</v>
      </c>
      <c r="D35" s="151" t="s">
        <v>30</v>
      </c>
      <c r="E35" s="151" t="s">
        <v>30</v>
      </c>
      <c r="F35" s="151" t="s">
        <v>23</v>
      </c>
      <c r="G35" s="151" t="s">
        <v>30</v>
      </c>
      <c r="H35" s="151" t="s">
        <v>23</v>
      </c>
      <c r="I35" s="186" t="s">
        <v>30</v>
      </c>
      <c r="J35" s="151" t="s">
        <v>30</v>
      </c>
      <c r="K35" s="151" t="s">
        <v>30</v>
      </c>
    </row>
    <row r="36" spans="1:11" ht="28.5" thickBot="1">
      <c r="A36" s="62" t="s">
        <v>72</v>
      </c>
      <c r="B36" s="63">
        <f>(100*(COUNTIF(B3:B35,"No"))/((COUNTIF(B3:B35,"Yes"))+(COUNTIF(B3:B35,"No"))))</f>
        <v>0</v>
      </c>
      <c r="C36" s="64" t="s">
        <v>73</v>
      </c>
      <c r="D36" s="167" t="s">
        <v>23</v>
      </c>
      <c r="E36" s="167" t="s">
        <v>23</v>
      </c>
      <c r="F36" s="167" t="s">
        <v>23</v>
      </c>
      <c r="G36" s="167" t="s">
        <v>23</v>
      </c>
      <c r="H36" s="167" t="s">
        <v>23</v>
      </c>
      <c r="I36" s="187" t="s">
        <v>23</v>
      </c>
      <c r="J36" s="167" t="s">
        <v>23</v>
      </c>
      <c r="K36" s="167" t="s">
        <v>23</v>
      </c>
    </row>
  </sheetData>
  <autoFilter ref="D1:K36" xr:uid="{6F2024C8-856D-4E32-8822-52F1A844B1A3}">
    <filterColumn colId="7">
      <filters>
        <filter val="Y"/>
      </filters>
    </filterColumn>
  </autoFilter>
  <mergeCells count="1">
    <mergeCell ref="A1:C1"/>
  </mergeCells>
  <conditionalFormatting sqref="B25">
    <cfRule type="containsText" dxfId="34" priority="1" operator="containsText" text="No">
      <formula>NOT(ISERROR(SEARCH("No",B25)))</formula>
    </cfRule>
    <cfRule type="cellIs" dxfId="33" priority="3" operator="equal">
      <formula>"Yes"</formula>
    </cfRule>
  </conditionalFormatting>
  <conditionalFormatting sqref="B26">
    <cfRule type="cellIs" dxfId="32" priority="2" operator="equal">
      <formula>"No"</formula>
    </cfRule>
  </conditionalFormatting>
  <conditionalFormatting sqref="B36">
    <cfRule type="cellIs" dxfId="31" priority="4" operator="greaterThanOrEqual">
      <formula>25</formula>
    </cfRule>
  </conditionalFormatting>
  <dataValidations count="1">
    <dataValidation type="list" allowBlank="1" showInputMessage="1" showErrorMessage="1" sqref="B3:B35" xr:uid="{E9D07062-C4F6-4F05-BC69-62317A0FD4C2}">
      <formula1>$M$3:$M$5</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D410F-A1CF-4C55-89D8-72A4BE323AF4}">
  <dimension ref="A1:M79"/>
  <sheetViews>
    <sheetView topLeftCell="A44" workbookViewId="0">
      <selection activeCell="D48" sqref="D48"/>
    </sheetView>
  </sheetViews>
  <sheetFormatPr defaultColWidth="9.1796875" defaultRowHeight="14"/>
  <cols>
    <col min="1" max="1" width="6.1796875" style="52" bestFit="1" customWidth="1"/>
    <col min="2" max="2" width="91.453125" style="129" bestFit="1" customWidth="1"/>
    <col min="3" max="3" width="12.81640625" style="129" customWidth="1"/>
    <col min="4" max="4" width="39.54296875" style="129" customWidth="1"/>
    <col min="5" max="7" width="3.7265625" style="129" bestFit="1" customWidth="1"/>
    <col min="8" max="8" width="14" style="10" bestFit="1" customWidth="1"/>
    <col min="9" max="9" width="9.1796875" style="9"/>
    <col min="10" max="13" width="9.1796875" style="10"/>
    <col min="14" max="16384" width="9.1796875" style="129"/>
  </cols>
  <sheetData>
    <row r="1" spans="1:9">
      <c r="A1" s="284" t="s">
        <v>137</v>
      </c>
      <c r="B1" s="284"/>
      <c r="C1" s="284"/>
      <c r="D1" s="284"/>
    </row>
    <row r="2" spans="1:9" ht="101.25" customHeight="1">
      <c r="A2" s="124" t="s">
        <v>585</v>
      </c>
      <c r="B2" s="2" t="s">
        <v>75</v>
      </c>
      <c r="C2" s="2" t="s">
        <v>36</v>
      </c>
      <c r="D2" s="2" t="s">
        <v>76</v>
      </c>
      <c r="E2" s="77" t="s">
        <v>616</v>
      </c>
      <c r="F2" s="77" t="s">
        <v>617</v>
      </c>
      <c r="G2" s="77" t="s">
        <v>624</v>
      </c>
      <c r="I2" s="9" t="s">
        <v>40</v>
      </c>
    </row>
    <row r="3" spans="1:9" ht="44" thickBot="1">
      <c r="A3" s="11" t="s">
        <v>911</v>
      </c>
      <c r="B3" s="12" t="s">
        <v>618</v>
      </c>
      <c r="C3" s="128"/>
      <c r="D3" s="85" t="s">
        <v>827</v>
      </c>
      <c r="E3" s="4" t="s">
        <v>23</v>
      </c>
      <c r="F3" s="4" t="s">
        <v>23</v>
      </c>
      <c r="G3" s="4" t="s">
        <v>23</v>
      </c>
      <c r="I3" s="9" t="s">
        <v>42</v>
      </c>
    </row>
    <row r="4" spans="1:9" ht="28.5" thickBot="1">
      <c r="A4" s="123" t="s">
        <v>911</v>
      </c>
      <c r="B4" s="96" t="s">
        <v>625</v>
      </c>
      <c r="C4" s="130"/>
      <c r="D4" s="19" t="s">
        <v>1009</v>
      </c>
      <c r="E4" s="4" t="s">
        <v>23</v>
      </c>
      <c r="F4" s="4" t="s">
        <v>23</v>
      </c>
      <c r="G4" s="4" t="s">
        <v>23</v>
      </c>
      <c r="I4" s="9" t="s">
        <v>44</v>
      </c>
    </row>
    <row r="5" spans="1:9" ht="29">
      <c r="A5" s="123" t="s">
        <v>911</v>
      </c>
      <c r="B5" s="97" t="s">
        <v>621</v>
      </c>
      <c r="C5" s="130"/>
      <c r="D5" s="19" t="s">
        <v>1010</v>
      </c>
      <c r="E5" s="4" t="s">
        <v>23</v>
      </c>
      <c r="F5" s="4" t="s">
        <v>23</v>
      </c>
      <c r="G5" s="4" t="s">
        <v>23</v>
      </c>
    </row>
    <row r="6" spans="1:9" ht="29.5" thickBot="1">
      <c r="A6" s="123" t="s">
        <v>911</v>
      </c>
      <c r="B6" s="98" t="s">
        <v>620</v>
      </c>
      <c r="C6" s="130"/>
      <c r="D6" s="19" t="s">
        <v>1010</v>
      </c>
      <c r="E6" s="4" t="s">
        <v>23</v>
      </c>
      <c r="F6" s="4" t="s">
        <v>23</v>
      </c>
      <c r="G6" s="4" t="s">
        <v>23</v>
      </c>
    </row>
    <row r="7" spans="1:9" ht="28">
      <c r="A7" s="123" t="s">
        <v>911</v>
      </c>
      <c r="B7" s="97" t="s">
        <v>626</v>
      </c>
      <c r="C7" s="130"/>
      <c r="D7" s="19" t="s">
        <v>1011</v>
      </c>
      <c r="E7" s="4" t="s">
        <v>23</v>
      </c>
      <c r="F7" s="4" t="s">
        <v>23</v>
      </c>
      <c r="G7" s="4" t="s">
        <v>23</v>
      </c>
    </row>
    <row r="8" spans="1:9" ht="15" thickBot="1">
      <c r="A8" s="123" t="s">
        <v>911</v>
      </c>
      <c r="B8" s="98" t="s">
        <v>622</v>
      </c>
      <c r="C8" s="130"/>
      <c r="D8" s="19" t="s">
        <v>1011</v>
      </c>
      <c r="E8" s="4" t="s">
        <v>23</v>
      </c>
      <c r="F8" s="4" t="s">
        <v>23</v>
      </c>
      <c r="G8" s="4" t="s">
        <v>23</v>
      </c>
    </row>
    <row r="9" spans="1:9" ht="43.5">
      <c r="A9" s="123" t="s">
        <v>911</v>
      </c>
      <c r="B9" s="97" t="s">
        <v>623</v>
      </c>
      <c r="C9" s="130"/>
      <c r="D9" s="85" t="s">
        <v>1055</v>
      </c>
      <c r="E9" s="4" t="s">
        <v>23</v>
      </c>
      <c r="F9" s="4" t="s">
        <v>23</v>
      </c>
      <c r="G9" s="4" t="s">
        <v>23</v>
      </c>
    </row>
    <row r="10" spans="1:9" ht="29">
      <c r="A10" s="123" t="s">
        <v>911</v>
      </c>
      <c r="B10" s="99" t="s">
        <v>1063</v>
      </c>
      <c r="C10" s="130"/>
      <c r="D10" s="19" t="s">
        <v>1056</v>
      </c>
      <c r="E10" s="4" t="s">
        <v>23</v>
      </c>
      <c r="F10" s="4" t="s">
        <v>23</v>
      </c>
      <c r="G10" s="4" t="s">
        <v>23</v>
      </c>
    </row>
    <row r="11" spans="1:9" ht="29">
      <c r="A11" s="123" t="s">
        <v>911</v>
      </c>
      <c r="B11" s="100" t="s">
        <v>588</v>
      </c>
      <c r="C11" s="130"/>
      <c r="D11" s="19" t="s">
        <v>1056</v>
      </c>
      <c r="E11" s="4" t="s">
        <v>23</v>
      </c>
      <c r="F11" s="4" t="s">
        <v>23</v>
      </c>
      <c r="G11" s="4" t="s">
        <v>23</v>
      </c>
    </row>
    <row r="12" spans="1:9" ht="29">
      <c r="A12" s="123" t="s">
        <v>911</v>
      </c>
      <c r="B12" s="99" t="s">
        <v>802</v>
      </c>
      <c r="C12" s="130"/>
      <c r="D12" s="19" t="s">
        <v>1056</v>
      </c>
      <c r="E12" s="4" t="s">
        <v>23</v>
      </c>
      <c r="F12" s="4" t="s">
        <v>23</v>
      </c>
      <c r="G12" s="4" t="s">
        <v>23</v>
      </c>
    </row>
    <row r="13" spans="1:9" ht="56">
      <c r="A13" s="123" t="s">
        <v>912</v>
      </c>
      <c r="B13" s="101" t="s">
        <v>595</v>
      </c>
      <c r="C13" s="130"/>
      <c r="D13" s="5" t="s">
        <v>1057</v>
      </c>
      <c r="E13" s="4" t="s">
        <v>23</v>
      </c>
      <c r="F13" s="4" t="s">
        <v>23</v>
      </c>
      <c r="G13" s="4" t="s">
        <v>23</v>
      </c>
    </row>
    <row r="14" spans="1:9" ht="29.5" thickBot="1">
      <c r="A14" s="123" t="s">
        <v>912</v>
      </c>
      <c r="B14" s="166" t="s">
        <v>79</v>
      </c>
      <c r="C14" s="130"/>
      <c r="D14" s="19" t="s">
        <v>1056</v>
      </c>
      <c r="E14" s="4" t="s">
        <v>23</v>
      </c>
      <c r="F14" s="4" t="s">
        <v>23</v>
      </c>
      <c r="G14" s="4" t="s">
        <v>23</v>
      </c>
    </row>
    <row r="15" spans="1:9" ht="28">
      <c r="A15" s="11" t="s">
        <v>911</v>
      </c>
      <c r="B15" s="95" t="s">
        <v>627</v>
      </c>
      <c r="C15" s="128"/>
      <c r="D15" s="19"/>
      <c r="E15" s="4" t="s">
        <v>23</v>
      </c>
      <c r="F15" s="4" t="s">
        <v>23</v>
      </c>
      <c r="G15" s="4" t="s">
        <v>23</v>
      </c>
    </row>
    <row r="16" spans="1:9" ht="28">
      <c r="A16" s="11" t="s">
        <v>911</v>
      </c>
      <c r="B16" s="3" t="s">
        <v>628</v>
      </c>
      <c r="C16" s="128"/>
      <c r="D16" s="19"/>
      <c r="E16" s="4" t="s">
        <v>23</v>
      </c>
      <c r="F16" s="4" t="s">
        <v>23</v>
      </c>
      <c r="G16" s="4" t="s">
        <v>23</v>
      </c>
    </row>
    <row r="17" spans="1:7" ht="28">
      <c r="A17" s="11" t="s">
        <v>911</v>
      </c>
      <c r="B17" s="3" t="s">
        <v>629</v>
      </c>
      <c r="C17" s="128"/>
      <c r="D17" s="19"/>
      <c r="E17" s="4" t="s">
        <v>23</v>
      </c>
      <c r="F17" s="4" t="s">
        <v>23</v>
      </c>
      <c r="G17" s="4" t="s">
        <v>23</v>
      </c>
    </row>
    <row r="18" spans="1:7" ht="28">
      <c r="A18" s="11" t="s">
        <v>911</v>
      </c>
      <c r="B18" s="3" t="s">
        <v>630</v>
      </c>
      <c r="C18" s="128"/>
      <c r="D18" s="85" t="s">
        <v>840</v>
      </c>
      <c r="E18" s="4" t="s">
        <v>23</v>
      </c>
      <c r="F18" s="4" t="s">
        <v>23</v>
      </c>
      <c r="G18" s="4" t="s">
        <v>23</v>
      </c>
    </row>
    <row r="19" spans="1:7" ht="56">
      <c r="A19" s="124" t="s">
        <v>911</v>
      </c>
      <c r="B19" s="3" t="s">
        <v>631</v>
      </c>
      <c r="C19" s="128"/>
      <c r="D19" s="5" t="s">
        <v>579</v>
      </c>
      <c r="E19" s="4" t="s">
        <v>23</v>
      </c>
      <c r="F19" s="4" t="s">
        <v>23</v>
      </c>
      <c r="G19" s="4" t="s">
        <v>23</v>
      </c>
    </row>
    <row r="20" spans="1:7">
      <c r="A20" s="124" t="s">
        <v>912</v>
      </c>
      <c r="B20" s="229" t="s">
        <v>987</v>
      </c>
      <c r="C20" s="128"/>
      <c r="D20" s="228" t="s">
        <v>1190</v>
      </c>
      <c r="E20" s="4" t="s">
        <v>23</v>
      </c>
      <c r="F20" s="4" t="s">
        <v>23</v>
      </c>
      <c r="G20" s="4" t="s">
        <v>23</v>
      </c>
    </row>
    <row r="21" spans="1:7" ht="28">
      <c r="A21" s="11" t="s">
        <v>911</v>
      </c>
      <c r="B21" s="3" t="s">
        <v>632</v>
      </c>
      <c r="C21" s="128"/>
      <c r="D21" s="5" t="s">
        <v>83</v>
      </c>
      <c r="E21" s="4" t="s">
        <v>23</v>
      </c>
      <c r="F21" s="4" t="s">
        <v>23</v>
      </c>
      <c r="G21" s="4" t="s">
        <v>23</v>
      </c>
    </row>
    <row r="22" spans="1:7" ht="56">
      <c r="A22" s="11" t="s">
        <v>912</v>
      </c>
      <c r="B22" s="91" t="s">
        <v>84</v>
      </c>
      <c r="C22" s="128"/>
      <c r="D22" s="5" t="s">
        <v>575</v>
      </c>
      <c r="E22" s="4" t="s">
        <v>23</v>
      </c>
      <c r="F22" s="4" t="s">
        <v>23</v>
      </c>
      <c r="G22" s="4" t="s">
        <v>23</v>
      </c>
    </row>
    <row r="23" spans="1:7" ht="28">
      <c r="A23" s="11" t="s">
        <v>911</v>
      </c>
      <c r="B23" s="3" t="s">
        <v>633</v>
      </c>
      <c r="C23" s="128"/>
      <c r="D23" s="19"/>
      <c r="E23" s="4" t="s">
        <v>23</v>
      </c>
      <c r="F23" s="4" t="s">
        <v>23</v>
      </c>
      <c r="G23" s="4" t="s">
        <v>23</v>
      </c>
    </row>
    <row r="24" spans="1:7" ht="28">
      <c r="A24" s="124" t="s">
        <v>911</v>
      </c>
      <c r="B24" s="3" t="s">
        <v>634</v>
      </c>
      <c r="C24" s="128"/>
      <c r="D24" s="85" t="s">
        <v>840</v>
      </c>
      <c r="E24" s="4" t="s">
        <v>23</v>
      </c>
      <c r="F24" s="4" t="s">
        <v>30</v>
      </c>
      <c r="G24" s="4" t="s">
        <v>30</v>
      </c>
    </row>
    <row r="25" spans="1:7" ht="14.5">
      <c r="A25" s="124" t="s">
        <v>911</v>
      </c>
      <c r="B25" s="73" t="s">
        <v>601</v>
      </c>
      <c r="C25" s="128"/>
      <c r="D25" s="85" t="s">
        <v>840</v>
      </c>
      <c r="E25" s="4" t="s">
        <v>23</v>
      </c>
      <c r="F25" s="4" t="s">
        <v>30</v>
      </c>
      <c r="G25" s="4" t="s">
        <v>30</v>
      </c>
    </row>
    <row r="26" spans="1:7" ht="14.5">
      <c r="A26" s="124" t="s">
        <v>911</v>
      </c>
      <c r="B26" s="73" t="s">
        <v>602</v>
      </c>
      <c r="C26" s="128"/>
      <c r="D26" s="85" t="s">
        <v>840</v>
      </c>
      <c r="E26" s="4" t="s">
        <v>23</v>
      </c>
      <c r="F26" s="4" t="s">
        <v>30</v>
      </c>
      <c r="G26" s="4" t="s">
        <v>30</v>
      </c>
    </row>
    <row r="27" spans="1:7" ht="14.5">
      <c r="A27" s="124" t="s">
        <v>911</v>
      </c>
      <c r="B27" s="73" t="s">
        <v>603</v>
      </c>
      <c r="C27" s="128"/>
      <c r="D27" s="85" t="s">
        <v>840</v>
      </c>
      <c r="E27" s="4" t="s">
        <v>23</v>
      </c>
      <c r="F27" s="4" t="s">
        <v>30</v>
      </c>
      <c r="G27" s="4" t="s">
        <v>30</v>
      </c>
    </row>
    <row r="28" spans="1:7" ht="14.5">
      <c r="A28" s="124" t="s">
        <v>911</v>
      </c>
      <c r="B28" s="73" t="s">
        <v>604</v>
      </c>
      <c r="C28" s="128"/>
      <c r="D28" s="85" t="s">
        <v>840</v>
      </c>
      <c r="E28" s="4" t="s">
        <v>23</v>
      </c>
      <c r="F28" s="4" t="s">
        <v>30</v>
      </c>
      <c r="G28" s="4" t="s">
        <v>30</v>
      </c>
    </row>
    <row r="29" spans="1:7" ht="14.5">
      <c r="A29" s="124" t="s">
        <v>911</v>
      </c>
      <c r="B29" s="73" t="s">
        <v>605</v>
      </c>
      <c r="C29" s="128"/>
      <c r="D29" s="85" t="s">
        <v>840</v>
      </c>
      <c r="E29" s="4" t="s">
        <v>23</v>
      </c>
      <c r="F29" s="4" t="s">
        <v>30</v>
      </c>
      <c r="G29" s="4" t="s">
        <v>30</v>
      </c>
    </row>
    <row r="30" spans="1:7" ht="14.5">
      <c r="A30" s="124" t="s">
        <v>911</v>
      </c>
      <c r="B30" s="73" t="s">
        <v>606</v>
      </c>
      <c r="C30" s="128"/>
      <c r="D30" s="85" t="s">
        <v>840</v>
      </c>
      <c r="E30" s="4" t="s">
        <v>23</v>
      </c>
      <c r="F30" s="4" t="s">
        <v>30</v>
      </c>
      <c r="G30" s="4" t="s">
        <v>30</v>
      </c>
    </row>
    <row r="31" spans="1:7" ht="14.5">
      <c r="A31" s="124" t="s">
        <v>911</v>
      </c>
      <c r="B31" s="73" t="s">
        <v>607</v>
      </c>
      <c r="C31" s="128"/>
      <c r="D31" s="85" t="s">
        <v>840</v>
      </c>
      <c r="E31" s="4" t="s">
        <v>23</v>
      </c>
      <c r="F31" s="4" t="s">
        <v>30</v>
      </c>
      <c r="G31" s="4" t="s">
        <v>30</v>
      </c>
    </row>
    <row r="32" spans="1:7" ht="14.5">
      <c r="A32" s="124" t="s">
        <v>911</v>
      </c>
      <c r="B32" s="73" t="s">
        <v>608</v>
      </c>
      <c r="C32" s="128"/>
      <c r="D32" s="85" t="s">
        <v>840</v>
      </c>
      <c r="E32" s="4" t="s">
        <v>23</v>
      </c>
      <c r="F32" s="4" t="s">
        <v>30</v>
      </c>
      <c r="G32" s="4" t="s">
        <v>30</v>
      </c>
    </row>
    <row r="33" spans="1:8" ht="14.5">
      <c r="A33" s="124" t="s">
        <v>911</v>
      </c>
      <c r="B33" s="73" t="s">
        <v>609</v>
      </c>
      <c r="C33" s="128"/>
      <c r="D33" s="85" t="s">
        <v>840</v>
      </c>
      <c r="E33" s="4" t="s">
        <v>23</v>
      </c>
      <c r="F33" s="4" t="s">
        <v>30</v>
      </c>
      <c r="G33" s="4" t="s">
        <v>30</v>
      </c>
    </row>
    <row r="34" spans="1:8" ht="14.5">
      <c r="A34" s="124" t="s">
        <v>911</v>
      </c>
      <c r="B34" s="73" t="s">
        <v>610</v>
      </c>
      <c r="C34" s="128"/>
      <c r="D34" s="85" t="s">
        <v>840</v>
      </c>
      <c r="E34" s="4" t="s">
        <v>23</v>
      </c>
      <c r="F34" s="4" t="s">
        <v>30</v>
      </c>
      <c r="G34" s="4" t="s">
        <v>30</v>
      </c>
    </row>
    <row r="35" spans="1:8" ht="14.5">
      <c r="A35" s="124" t="s">
        <v>911</v>
      </c>
      <c r="B35" s="73" t="s">
        <v>612</v>
      </c>
      <c r="C35" s="128"/>
      <c r="D35" s="19"/>
      <c r="E35" s="4" t="s">
        <v>23</v>
      </c>
      <c r="F35" s="4" t="s">
        <v>30</v>
      </c>
      <c r="G35" s="4" t="s">
        <v>30</v>
      </c>
    </row>
    <row r="36" spans="1:8" ht="29">
      <c r="A36" s="124" t="s">
        <v>911</v>
      </c>
      <c r="B36" s="73" t="s">
        <v>611</v>
      </c>
      <c r="C36" s="128"/>
      <c r="D36" s="85" t="s">
        <v>855</v>
      </c>
      <c r="E36" s="4" t="s">
        <v>23</v>
      </c>
      <c r="F36" s="4" t="s">
        <v>30</v>
      </c>
      <c r="G36" s="4" t="s">
        <v>30</v>
      </c>
    </row>
    <row r="37" spans="1:8" ht="29">
      <c r="A37" s="124" t="s">
        <v>911</v>
      </c>
      <c r="B37" s="3" t="s">
        <v>635</v>
      </c>
      <c r="C37" s="128"/>
      <c r="D37" s="85" t="s">
        <v>841</v>
      </c>
      <c r="E37" s="4" t="s">
        <v>30</v>
      </c>
      <c r="F37" s="4" t="s">
        <v>23</v>
      </c>
      <c r="G37" s="4" t="s">
        <v>30</v>
      </c>
    </row>
    <row r="38" spans="1:8" ht="28">
      <c r="A38" s="124" t="s">
        <v>911</v>
      </c>
      <c r="B38" s="3" t="s">
        <v>636</v>
      </c>
      <c r="C38" s="128"/>
      <c r="D38" s="19"/>
      <c r="E38" s="4" t="s">
        <v>30</v>
      </c>
      <c r="F38" s="4" t="s">
        <v>23</v>
      </c>
      <c r="G38" s="4" t="s">
        <v>30</v>
      </c>
    </row>
    <row r="39" spans="1:8" ht="28">
      <c r="A39" s="124" t="s">
        <v>911</v>
      </c>
      <c r="B39" s="3" t="s">
        <v>637</v>
      </c>
      <c r="C39" s="128"/>
      <c r="D39" s="19"/>
      <c r="E39" s="4" t="s">
        <v>30</v>
      </c>
      <c r="F39" s="4" t="s">
        <v>23</v>
      </c>
      <c r="G39" s="4" t="s">
        <v>30</v>
      </c>
    </row>
    <row r="40" spans="1:8" ht="28">
      <c r="A40" s="11" t="s">
        <v>911</v>
      </c>
      <c r="B40" s="3" t="s">
        <v>638</v>
      </c>
      <c r="C40" s="128"/>
      <c r="D40" s="5" t="s">
        <v>85</v>
      </c>
      <c r="E40" s="4" t="s">
        <v>23</v>
      </c>
      <c r="F40" s="4" t="s">
        <v>23</v>
      </c>
      <c r="G40" s="4" t="s">
        <v>23</v>
      </c>
    </row>
    <row r="41" spans="1:8" ht="28">
      <c r="A41" s="11" t="s">
        <v>911</v>
      </c>
      <c r="B41" s="3" t="s">
        <v>639</v>
      </c>
      <c r="C41" s="128"/>
      <c r="D41" s="5" t="s">
        <v>85</v>
      </c>
      <c r="E41" s="4" t="s">
        <v>23</v>
      </c>
      <c r="F41" s="4" t="s">
        <v>23</v>
      </c>
      <c r="G41" s="4" t="s">
        <v>23</v>
      </c>
    </row>
    <row r="42" spans="1:8">
      <c r="A42" s="11" t="s">
        <v>912</v>
      </c>
      <c r="B42" s="132" t="s">
        <v>589</v>
      </c>
      <c r="C42" s="128"/>
      <c r="D42" s="5" t="s">
        <v>85</v>
      </c>
      <c r="E42" s="4" t="s">
        <v>23</v>
      </c>
      <c r="F42" s="4" t="s">
        <v>23</v>
      </c>
      <c r="G42" s="4" t="s">
        <v>23</v>
      </c>
    </row>
    <row r="43" spans="1:8" ht="28">
      <c r="A43" s="11" t="s">
        <v>911</v>
      </c>
      <c r="B43" s="3" t="s">
        <v>640</v>
      </c>
      <c r="C43" s="128"/>
      <c r="D43" s="85" t="s">
        <v>840</v>
      </c>
      <c r="E43" s="4" t="s">
        <v>23</v>
      </c>
      <c r="F43" s="4" t="s">
        <v>23</v>
      </c>
      <c r="G43" s="4" t="s">
        <v>23</v>
      </c>
    </row>
    <row r="44" spans="1:8" ht="28">
      <c r="A44" s="124" t="s">
        <v>911</v>
      </c>
      <c r="B44" s="3" t="s">
        <v>641</v>
      </c>
      <c r="C44" s="128"/>
      <c r="D44" s="19"/>
      <c r="E44" s="4" t="s">
        <v>23</v>
      </c>
      <c r="F44" s="4" t="s">
        <v>23</v>
      </c>
      <c r="G44" s="4" t="s">
        <v>23</v>
      </c>
    </row>
    <row r="45" spans="1:8" ht="28">
      <c r="A45" s="11" t="s">
        <v>911</v>
      </c>
      <c r="B45" s="3" t="s">
        <v>642</v>
      </c>
      <c r="C45" s="128"/>
      <c r="D45" s="85" t="s">
        <v>840</v>
      </c>
      <c r="E45" s="4" t="s">
        <v>23</v>
      </c>
      <c r="F45" s="4" t="s">
        <v>23</v>
      </c>
      <c r="G45" s="4" t="s">
        <v>23</v>
      </c>
    </row>
    <row r="46" spans="1:8" ht="28">
      <c r="A46" s="124" t="s">
        <v>911</v>
      </c>
      <c r="B46" s="3" t="s">
        <v>643</v>
      </c>
      <c r="C46" s="128"/>
      <c r="D46" s="19"/>
      <c r="E46" s="4" t="s">
        <v>23</v>
      </c>
      <c r="F46" s="4" t="s">
        <v>23</v>
      </c>
      <c r="G46" s="4" t="s">
        <v>23</v>
      </c>
    </row>
    <row r="47" spans="1:8" ht="42">
      <c r="A47" s="11" t="s">
        <v>911</v>
      </c>
      <c r="B47" s="3" t="s">
        <v>984</v>
      </c>
      <c r="C47" s="128"/>
      <c r="D47" s="85" t="s">
        <v>840</v>
      </c>
      <c r="E47" s="4" t="s">
        <v>23</v>
      </c>
      <c r="F47" s="4" t="s">
        <v>23</v>
      </c>
      <c r="G47" s="4" t="s">
        <v>23</v>
      </c>
    </row>
    <row r="48" spans="1:8" ht="42">
      <c r="A48" s="11" t="s">
        <v>911</v>
      </c>
      <c r="B48" s="3" t="s">
        <v>773</v>
      </c>
      <c r="C48" s="128"/>
      <c r="D48" s="5" t="s">
        <v>1204</v>
      </c>
      <c r="E48" s="4" t="s">
        <v>23</v>
      </c>
      <c r="F48" s="4" t="s">
        <v>23</v>
      </c>
      <c r="G48" s="4" t="s">
        <v>23</v>
      </c>
      <c r="H48" s="222" t="s">
        <v>1160</v>
      </c>
    </row>
    <row r="49" spans="1:7" ht="28">
      <c r="A49" s="11" t="s">
        <v>911</v>
      </c>
      <c r="B49" s="3" t="s">
        <v>644</v>
      </c>
      <c r="C49" s="128"/>
      <c r="D49" s="85" t="s">
        <v>840</v>
      </c>
      <c r="E49" s="4" t="s">
        <v>23</v>
      </c>
      <c r="F49" s="4" t="s">
        <v>23</v>
      </c>
      <c r="G49" s="4" t="s">
        <v>23</v>
      </c>
    </row>
    <row r="50" spans="1:7" ht="42">
      <c r="A50" s="124" t="s">
        <v>911</v>
      </c>
      <c r="B50" s="3" t="s">
        <v>645</v>
      </c>
      <c r="C50" s="128"/>
      <c r="D50" s="5" t="s">
        <v>86</v>
      </c>
      <c r="E50" s="4" t="s">
        <v>23</v>
      </c>
      <c r="F50" s="4" t="s">
        <v>23</v>
      </c>
      <c r="G50" s="4" t="s">
        <v>23</v>
      </c>
    </row>
    <row r="51" spans="1:7" ht="14.5">
      <c r="A51" s="124" t="s">
        <v>911</v>
      </c>
      <c r="B51" s="73" t="s">
        <v>590</v>
      </c>
      <c r="C51" s="128"/>
      <c r="D51" s="19"/>
      <c r="E51" s="4" t="s">
        <v>23</v>
      </c>
      <c r="F51" s="4" t="s">
        <v>23</v>
      </c>
      <c r="G51" s="4" t="s">
        <v>23</v>
      </c>
    </row>
    <row r="52" spans="1:7" ht="29">
      <c r="A52" s="11" t="s">
        <v>911</v>
      </c>
      <c r="B52" s="3" t="s">
        <v>646</v>
      </c>
      <c r="C52" s="128"/>
      <c r="D52" s="85" t="s">
        <v>850</v>
      </c>
      <c r="E52" s="4" t="s">
        <v>23</v>
      </c>
      <c r="F52" s="4" t="s">
        <v>23</v>
      </c>
      <c r="G52" s="4" t="s">
        <v>23</v>
      </c>
    </row>
    <row r="53" spans="1:7" ht="14.5">
      <c r="A53" s="11" t="s">
        <v>911</v>
      </c>
      <c r="B53" s="73" t="s">
        <v>591</v>
      </c>
      <c r="C53" s="128"/>
      <c r="D53" s="19"/>
      <c r="E53" s="4" t="s">
        <v>23</v>
      </c>
      <c r="F53" s="4" t="s">
        <v>23</v>
      </c>
      <c r="G53" s="4" t="s">
        <v>23</v>
      </c>
    </row>
    <row r="54" spans="1:7" ht="28">
      <c r="A54" s="11" t="s">
        <v>911</v>
      </c>
      <c r="B54" s="3" t="s">
        <v>647</v>
      </c>
      <c r="C54" s="128"/>
      <c r="D54" s="19"/>
      <c r="E54" s="4" t="s">
        <v>23</v>
      </c>
      <c r="F54" s="4" t="s">
        <v>23</v>
      </c>
      <c r="G54" s="4" t="s">
        <v>23</v>
      </c>
    </row>
    <row r="55" spans="1:7" ht="28">
      <c r="A55" s="11" t="s">
        <v>911</v>
      </c>
      <c r="B55" s="3" t="s">
        <v>648</v>
      </c>
      <c r="C55" s="128"/>
      <c r="D55" s="19"/>
      <c r="E55" s="4" t="s">
        <v>23</v>
      </c>
      <c r="F55" s="4" t="s">
        <v>23</v>
      </c>
      <c r="G55" s="4" t="s">
        <v>23</v>
      </c>
    </row>
    <row r="56" spans="1:7" ht="28">
      <c r="A56" s="11" t="s">
        <v>911</v>
      </c>
      <c r="B56" s="3" t="s">
        <v>649</v>
      </c>
      <c r="C56" s="128"/>
      <c r="D56" s="85" t="s">
        <v>840</v>
      </c>
      <c r="E56" s="4" t="s">
        <v>23</v>
      </c>
      <c r="F56" s="4" t="s">
        <v>23</v>
      </c>
      <c r="G56" s="4" t="s">
        <v>23</v>
      </c>
    </row>
    <row r="57" spans="1:7" ht="28">
      <c r="A57" s="124" t="s">
        <v>911</v>
      </c>
      <c r="B57" s="3" t="s">
        <v>650</v>
      </c>
      <c r="C57" s="128"/>
      <c r="D57" s="19"/>
      <c r="E57" s="4" t="s">
        <v>23</v>
      </c>
      <c r="F57" s="4" t="s">
        <v>23</v>
      </c>
      <c r="G57" s="4" t="s">
        <v>23</v>
      </c>
    </row>
    <row r="58" spans="1:7" ht="28">
      <c r="A58" s="11" t="s">
        <v>911</v>
      </c>
      <c r="B58" s="3" t="s">
        <v>985</v>
      </c>
      <c r="C58" s="128"/>
      <c r="D58" s="85" t="s">
        <v>840</v>
      </c>
      <c r="E58" s="4" t="s">
        <v>23</v>
      </c>
      <c r="F58" s="4" t="s">
        <v>23</v>
      </c>
      <c r="G58" s="4" t="s">
        <v>23</v>
      </c>
    </row>
    <row r="59" spans="1:7" ht="43.5">
      <c r="A59" s="124" t="s">
        <v>911</v>
      </c>
      <c r="B59" s="3" t="s">
        <v>652</v>
      </c>
      <c r="C59" s="128"/>
      <c r="D59" s="19" t="s">
        <v>1035</v>
      </c>
      <c r="E59" s="4" t="s">
        <v>23</v>
      </c>
      <c r="F59" s="4" t="s">
        <v>23</v>
      </c>
      <c r="G59" s="4" t="s">
        <v>23</v>
      </c>
    </row>
    <row r="60" spans="1:7" ht="28">
      <c r="A60" s="11" t="s">
        <v>911</v>
      </c>
      <c r="B60" s="3" t="s">
        <v>986</v>
      </c>
      <c r="C60" s="128"/>
      <c r="D60" s="85" t="s">
        <v>840</v>
      </c>
      <c r="E60" s="4" t="s">
        <v>23</v>
      </c>
      <c r="F60" s="4" t="s">
        <v>23</v>
      </c>
      <c r="G60" s="4" t="s">
        <v>23</v>
      </c>
    </row>
    <row r="61" spans="1:7" ht="28">
      <c r="A61" s="124" t="s">
        <v>911</v>
      </c>
      <c r="B61" s="3" t="s">
        <v>654</v>
      </c>
      <c r="C61" s="128"/>
      <c r="D61" s="19"/>
      <c r="E61" s="4" t="s">
        <v>23</v>
      </c>
      <c r="F61" s="4" t="s">
        <v>23</v>
      </c>
      <c r="G61" s="4" t="s">
        <v>23</v>
      </c>
    </row>
    <row r="62" spans="1:7" ht="28">
      <c r="A62" s="11" t="s">
        <v>911</v>
      </c>
      <c r="B62" s="3" t="s">
        <v>655</v>
      </c>
      <c r="C62" s="128"/>
      <c r="D62" s="19"/>
      <c r="E62" s="4" t="s">
        <v>23</v>
      </c>
      <c r="F62" s="4" t="s">
        <v>23</v>
      </c>
      <c r="G62" s="4" t="s">
        <v>23</v>
      </c>
    </row>
    <row r="63" spans="1:7" ht="28">
      <c r="A63" s="11" t="s">
        <v>911</v>
      </c>
      <c r="B63" s="3" t="s">
        <v>656</v>
      </c>
      <c r="C63" s="128"/>
      <c r="D63" s="19"/>
      <c r="E63" s="4" t="s">
        <v>23</v>
      </c>
      <c r="F63" s="4" t="s">
        <v>23</v>
      </c>
      <c r="G63" s="4" t="s">
        <v>23</v>
      </c>
    </row>
    <row r="64" spans="1:7" ht="28">
      <c r="A64" s="11" t="s">
        <v>911</v>
      </c>
      <c r="B64" s="3" t="s">
        <v>657</v>
      </c>
      <c r="C64" s="128"/>
      <c r="D64" s="19"/>
      <c r="E64" s="4" t="s">
        <v>23</v>
      </c>
      <c r="F64" s="4" t="s">
        <v>23</v>
      </c>
      <c r="G64" s="4" t="s">
        <v>23</v>
      </c>
    </row>
    <row r="65" spans="1:7" ht="14.5">
      <c r="A65" s="11" t="s">
        <v>912</v>
      </c>
      <c r="B65" s="91" t="s">
        <v>586</v>
      </c>
      <c r="C65" s="128"/>
      <c r="D65" s="19"/>
      <c r="E65" s="4" t="s">
        <v>23</v>
      </c>
      <c r="F65" s="4" t="s">
        <v>23</v>
      </c>
      <c r="G65" s="4" t="s">
        <v>23</v>
      </c>
    </row>
    <row r="66" spans="1:7" ht="85.5">
      <c r="A66" s="11" t="s">
        <v>912</v>
      </c>
      <c r="B66" s="107" t="s">
        <v>587</v>
      </c>
      <c r="C66" s="128"/>
      <c r="D66" s="19" t="s">
        <v>1064</v>
      </c>
      <c r="E66" s="4" t="s">
        <v>23</v>
      </c>
      <c r="F66" s="4" t="s">
        <v>23</v>
      </c>
      <c r="G66" s="4" t="s">
        <v>23</v>
      </c>
    </row>
    <row r="67" spans="1:7" ht="28">
      <c r="A67" s="11" t="s">
        <v>911</v>
      </c>
      <c r="B67" s="3" t="s">
        <v>658</v>
      </c>
      <c r="C67" s="128"/>
      <c r="D67" s="85" t="s">
        <v>840</v>
      </c>
      <c r="E67" s="4" t="s">
        <v>23</v>
      </c>
      <c r="F67" s="4" t="s">
        <v>23</v>
      </c>
      <c r="G67" s="4" t="s">
        <v>23</v>
      </c>
    </row>
    <row r="68" spans="1:7" ht="14.5">
      <c r="A68" s="124" t="s">
        <v>911</v>
      </c>
      <c r="B68" s="73" t="s">
        <v>593</v>
      </c>
      <c r="C68" s="128"/>
      <c r="D68" s="19"/>
      <c r="E68" s="4" t="s">
        <v>23</v>
      </c>
      <c r="F68" s="4" t="s">
        <v>23</v>
      </c>
      <c r="G68" s="4" t="s">
        <v>23</v>
      </c>
    </row>
    <row r="69" spans="1:7" ht="14.5">
      <c r="A69" s="124" t="s">
        <v>912</v>
      </c>
      <c r="B69" s="91" t="s">
        <v>659</v>
      </c>
      <c r="C69" s="128"/>
      <c r="D69" s="19"/>
      <c r="E69" s="4" t="s">
        <v>23</v>
      </c>
      <c r="F69" s="4" t="s">
        <v>23</v>
      </c>
      <c r="G69" s="4" t="s">
        <v>23</v>
      </c>
    </row>
    <row r="70" spans="1:7" ht="85.5">
      <c r="A70" s="124" t="s">
        <v>912</v>
      </c>
      <c r="B70" s="91" t="s">
        <v>660</v>
      </c>
      <c r="C70" s="128"/>
      <c r="D70" s="19" t="s">
        <v>1064</v>
      </c>
      <c r="E70" s="4" t="s">
        <v>23</v>
      </c>
      <c r="F70" s="4" t="s">
        <v>23</v>
      </c>
      <c r="G70" s="4" t="s">
        <v>23</v>
      </c>
    </row>
    <row r="71" spans="1:7" ht="29">
      <c r="A71" s="11" t="s">
        <v>911</v>
      </c>
      <c r="B71" s="3" t="s">
        <v>661</v>
      </c>
      <c r="C71" s="128"/>
      <c r="D71" s="85" t="s">
        <v>852</v>
      </c>
      <c r="E71" s="4" t="s">
        <v>23</v>
      </c>
      <c r="F71" s="4" t="s">
        <v>23</v>
      </c>
      <c r="G71" s="4" t="s">
        <v>23</v>
      </c>
    </row>
    <row r="72" spans="1:7" ht="42">
      <c r="A72" s="11" t="s">
        <v>911</v>
      </c>
      <c r="B72" s="3" t="s">
        <v>1177</v>
      </c>
      <c r="C72" s="128"/>
      <c r="D72" s="19"/>
      <c r="E72" s="4" t="s">
        <v>23</v>
      </c>
      <c r="F72" s="4" t="s">
        <v>23</v>
      </c>
      <c r="G72" s="4" t="s">
        <v>23</v>
      </c>
    </row>
    <row r="73" spans="1:7" ht="28">
      <c r="A73" s="11" t="s">
        <v>911</v>
      </c>
      <c r="B73" s="3" t="s">
        <v>1178</v>
      </c>
      <c r="C73" s="128"/>
      <c r="D73" s="19"/>
      <c r="E73" s="4" t="s">
        <v>23</v>
      </c>
      <c r="F73" s="4" t="s">
        <v>23</v>
      </c>
      <c r="G73" s="4" t="s">
        <v>23</v>
      </c>
    </row>
    <row r="74" spans="1:7" ht="14.5">
      <c r="A74" s="11" t="s">
        <v>912</v>
      </c>
      <c r="B74" s="91" t="s">
        <v>594</v>
      </c>
      <c r="C74" s="128"/>
      <c r="D74" s="19"/>
      <c r="E74" s="4" t="s">
        <v>23</v>
      </c>
      <c r="F74" s="4" t="s">
        <v>23</v>
      </c>
      <c r="G74" s="4" t="s">
        <v>23</v>
      </c>
    </row>
    <row r="75" spans="1:7" ht="14.5">
      <c r="A75" s="11" t="s">
        <v>912</v>
      </c>
      <c r="B75" s="91" t="s">
        <v>140</v>
      </c>
      <c r="C75" s="128"/>
      <c r="D75" s="19"/>
      <c r="E75" s="4" t="s">
        <v>23</v>
      </c>
      <c r="F75" s="4" t="s">
        <v>23</v>
      </c>
      <c r="G75" s="4" t="s">
        <v>23</v>
      </c>
    </row>
    <row r="76" spans="1:7" ht="28.5" thickBot="1">
      <c r="A76" s="23" t="s">
        <v>911</v>
      </c>
      <c r="B76" s="12" t="s">
        <v>662</v>
      </c>
      <c r="C76" s="128"/>
      <c r="D76" s="46"/>
      <c r="E76" s="4" t="s">
        <v>23</v>
      </c>
      <c r="F76" s="4" t="s">
        <v>23</v>
      </c>
      <c r="G76" s="4" t="s">
        <v>23</v>
      </c>
    </row>
    <row r="77" spans="1:7" ht="28.5" thickBot="1">
      <c r="A77" s="62"/>
      <c r="B77" s="43" t="s">
        <v>80</v>
      </c>
      <c r="C77" s="63" t="e">
        <f>(100*(COUNTIF(C3:C76,"No"))/((COUNTIF(C3:C76,"Yes"))+(COUNTIF(C3:C76,"No"))))</f>
        <v>#DIV/0!</v>
      </c>
      <c r="D77" s="68" t="s">
        <v>81</v>
      </c>
      <c r="E77" s="88" t="s">
        <v>23</v>
      </c>
      <c r="F77" s="4" t="s">
        <v>23</v>
      </c>
      <c r="G77" s="4" t="s">
        <v>23</v>
      </c>
    </row>
    <row r="79" spans="1:7">
      <c r="C79" s="135"/>
    </row>
  </sheetData>
  <autoFilter ref="E2:G2" xr:uid="{53CD410F-A1CF-4C55-89D8-72A4BE323AF4}"/>
  <mergeCells count="1">
    <mergeCell ref="A1:D1"/>
  </mergeCells>
  <conditionalFormatting sqref="C14">
    <cfRule type="containsText" dxfId="30" priority="1" operator="containsText" text="No">
      <formula>NOT(ISERROR(SEARCH("No",C14)))</formula>
    </cfRule>
  </conditionalFormatting>
  <conditionalFormatting sqref="C77">
    <cfRule type="cellIs" dxfId="29" priority="2" operator="greaterThanOrEqual">
      <formula>25</formula>
    </cfRule>
  </conditionalFormatting>
  <dataValidations count="1">
    <dataValidation type="list" allowBlank="1" showInputMessage="1" showErrorMessage="1" sqref="C3:C76" xr:uid="{592CA710-6337-4F62-9D88-92981343C638}">
      <formula1>$I$2:$I$4</formula1>
    </dataValidation>
  </dataValidations>
  <hyperlinks>
    <hyperlink ref="B66" r:id="rId1" xr:uid="{2A7467E0-5504-4FB8-9588-EDEC4AC3FC58}"/>
    <hyperlink ref="B20" r:id="rId2" xr:uid="{2A2482DF-27E2-498D-9FE6-3E3D95163340}"/>
    <hyperlink ref="D20" r:id="rId3" xr:uid="{4F7F9A52-A6CB-4B2A-A0D0-2FE35AAB1F28}"/>
  </hyperlinks>
  <pageMargins left="0.7" right="0.7" top="0.75" bottom="0.75" header="0.3" footer="0.3"/>
  <pageSetup paperSize="9" orientation="portrait" r:id="rId4"/>
  <legacyDrawing r:id="rId5"/>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57B1A-78C1-4984-9F3D-9AEA3F06D5D9}">
  <dimension ref="A1:N80"/>
  <sheetViews>
    <sheetView workbookViewId="0">
      <selection activeCell="B55" sqref="B55"/>
    </sheetView>
  </sheetViews>
  <sheetFormatPr defaultColWidth="9.1796875" defaultRowHeight="14"/>
  <cols>
    <col min="1" max="1" width="6.1796875" style="52" bestFit="1" customWidth="1"/>
    <col min="2" max="2" width="96.26953125" style="129" bestFit="1" customWidth="1"/>
    <col min="3" max="3" width="12.81640625" style="129" customWidth="1"/>
    <col min="4" max="4" width="41.26953125" style="129" customWidth="1"/>
    <col min="5" max="5" width="6.54296875" style="129" bestFit="1" customWidth="1"/>
    <col min="6" max="8" width="8.81640625" style="129" bestFit="1" customWidth="1"/>
    <col min="9" max="9" width="9.1796875" style="10"/>
    <col min="10" max="10" width="9.1796875" style="9"/>
    <col min="11" max="14" width="9.1796875" style="10"/>
    <col min="15" max="16384" width="9.1796875" style="129"/>
  </cols>
  <sheetData>
    <row r="1" spans="1:10">
      <c r="A1" s="284" t="s">
        <v>888</v>
      </c>
      <c r="B1" s="284"/>
      <c r="C1" s="284"/>
      <c r="D1" s="284"/>
      <c r="E1" s="52"/>
    </row>
    <row r="2" spans="1:10" ht="101.25" customHeight="1">
      <c r="A2" s="124" t="s">
        <v>585</v>
      </c>
      <c r="B2" s="2" t="s">
        <v>75</v>
      </c>
      <c r="C2" s="2" t="s">
        <v>36</v>
      </c>
      <c r="D2" s="2" t="s">
        <v>76</v>
      </c>
      <c r="E2" s="121" t="s">
        <v>994</v>
      </c>
      <c r="F2" s="120" t="s">
        <v>995</v>
      </c>
      <c r="G2" s="120" t="s">
        <v>996</v>
      </c>
      <c r="H2" s="120" t="s">
        <v>997</v>
      </c>
      <c r="J2" s="9" t="s">
        <v>40</v>
      </c>
    </row>
    <row r="3" spans="1:10" ht="28">
      <c r="A3" s="11" t="s">
        <v>911</v>
      </c>
      <c r="B3" s="3" t="s">
        <v>889</v>
      </c>
      <c r="C3" s="128"/>
      <c r="D3" s="117"/>
      <c r="E3" s="4" t="s">
        <v>23</v>
      </c>
      <c r="F3" s="4" t="s">
        <v>23</v>
      </c>
      <c r="G3" s="4" t="s">
        <v>23</v>
      </c>
      <c r="H3" s="4" t="s">
        <v>23</v>
      </c>
      <c r="J3" s="9" t="s">
        <v>42</v>
      </c>
    </row>
    <row r="4" spans="1:10" ht="28">
      <c r="A4" s="11" t="s">
        <v>911</v>
      </c>
      <c r="B4" s="3" t="s">
        <v>632</v>
      </c>
      <c r="C4" s="128"/>
      <c r="D4" s="79" t="s">
        <v>83</v>
      </c>
      <c r="E4" s="4" t="s">
        <v>23</v>
      </c>
      <c r="F4" s="4" t="s">
        <v>23</v>
      </c>
      <c r="G4" s="4" t="s">
        <v>23</v>
      </c>
      <c r="H4" s="4" t="s">
        <v>23</v>
      </c>
      <c r="J4" s="9" t="s">
        <v>44</v>
      </c>
    </row>
    <row r="5" spans="1:10" ht="56">
      <c r="A5" s="11" t="s">
        <v>912</v>
      </c>
      <c r="B5" s="91" t="s">
        <v>84</v>
      </c>
      <c r="C5" s="128"/>
      <c r="D5" s="79" t="s">
        <v>575</v>
      </c>
      <c r="E5" s="4" t="s">
        <v>23</v>
      </c>
      <c r="F5" s="4" t="s">
        <v>23</v>
      </c>
      <c r="G5" s="4" t="s">
        <v>23</v>
      </c>
      <c r="H5" s="4" t="s">
        <v>23</v>
      </c>
    </row>
    <row r="6" spans="1:10" ht="57">
      <c r="A6" s="124" t="s">
        <v>911</v>
      </c>
      <c r="B6" s="3" t="s">
        <v>890</v>
      </c>
      <c r="C6" s="128"/>
      <c r="D6" s="117" t="s">
        <v>1205</v>
      </c>
      <c r="E6" s="4" t="s">
        <v>23</v>
      </c>
      <c r="F6" s="4" t="s">
        <v>23</v>
      </c>
      <c r="G6" s="4" t="s">
        <v>23</v>
      </c>
      <c r="H6" s="4" t="s">
        <v>23</v>
      </c>
    </row>
    <row r="7" spans="1:10" ht="44" thickBot="1">
      <c r="A7" s="124" t="s">
        <v>911</v>
      </c>
      <c r="B7" s="12" t="s">
        <v>618</v>
      </c>
      <c r="C7" s="128"/>
      <c r="D7" s="117" t="s">
        <v>827</v>
      </c>
      <c r="E7" s="4" t="s">
        <v>30</v>
      </c>
      <c r="F7" s="4" t="s">
        <v>23</v>
      </c>
      <c r="G7" s="4" t="s">
        <v>23</v>
      </c>
      <c r="H7" s="4" t="s">
        <v>23</v>
      </c>
    </row>
    <row r="8" spans="1:10" ht="28">
      <c r="A8" s="123" t="s">
        <v>911</v>
      </c>
      <c r="B8" s="97" t="s">
        <v>822</v>
      </c>
      <c r="C8" s="130"/>
      <c r="D8" s="116"/>
      <c r="E8" s="4" t="s">
        <v>30</v>
      </c>
      <c r="F8" s="4" t="s">
        <v>23</v>
      </c>
      <c r="G8" s="4" t="s">
        <v>23</v>
      </c>
      <c r="H8" s="4" t="s">
        <v>23</v>
      </c>
    </row>
    <row r="9" spans="1:10" ht="15" thickBot="1">
      <c r="A9" s="123" t="s">
        <v>911</v>
      </c>
      <c r="B9" s="98" t="s">
        <v>823</v>
      </c>
      <c r="C9" s="130"/>
      <c r="D9" s="116"/>
      <c r="E9" s="4" t="s">
        <v>30</v>
      </c>
      <c r="F9" s="4" t="s">
        <v>23</v>
      </c>
      <c r="G9" s="4" t="s">
        <v>23</v>
      </c>
      <c r="H9" s="4" t="s">
        <v>23</v>
      </c>
    </row>
    <row r="10" spans="1:10" ht="28.5" thickBot="1">
      <c r="A10" s="123" t="s">
        <v>911</v>
      </c>
      <c r="B10" s="96" t="s">
        <v>891</v>
      </c>
      <c r="C10" s="130"/>
      <c r="D10" s="116"/>
      <c r="E10" s="4" t="s">
        <v>30</v>
      </c>
      <c r="F10" s="4" t="s">
        <v>23</v>
      </c>
      <c r="G10" s="4" t="s">
        <v>23</v>
      </c>
      <c r="H10" s="4" t="s">
        <v>23</v>
      </c>
    </row>
    <row r="11" spans="1:10" ht="28">
      <c r="A11" s="123" t="s">
        <v>911</v>
      </c>
      <c r="B11" s="97" t="s">
        <v>824</v>
      </c>
      <c r="C11" s="130"/>
      <c r="D11" s="116"/>
      <c r="E11" s="4" t="s">
        <v>30</v>
      </c>
      <c r="F11" s="4" t="s">
        <v>23</v>
      </c>
      <c r="G11" s="4" t="s">
        <v>23</v>
      </c>
      <c r="H11" s="4" t="s">
        <v>23</v>
      </c>
    </row>
    <row r="12" spans="1:10" ht="15" thickBot="1">
      <c r="A12" s="123" t="s">
        <v>911</v>
      </c>
      <c r="B12" s="108" t="s">
        <v>879</v>
      </c>
      <c r="C12" s="130"/>
      <c r="D12" s="116"/>
      <c r="E12" s="4" t="s">
        <v>30</v>
      </c>
      <c r="F12" s="4" t="s">
        <v>23</v>
      </c>
      <c r="G12" s="4" t="s">
        <v>23</v>
      </c>
      <c r="H12" s="4" t="s">
        <v>23</v>
      </c>
    </row>
    <row r="13" spans="1:10" ht="28">
      <c r="A13" s="123" t="s">
        <v>911</v>
      </c>
      <c r="B13" s="97" t="s">
        <v>880</v>
      </c>
      <c r="C13" s="130"/>
      <c r="D13" s="116"/>
      <c r="E13" s="4" t="s">
        <v>30</v>
      </c>
      <c r="F13" s="4" t="s">
        <v>23</v>
      </c>
      <c r="G13" s="4" t="s">
        <v>23</v>
      </c>
      <c r="H13" s="4" t="s">
        <v>23</v>
      </c>
    </row>
    <row r="14" spans="1:10">
      <c r="A14" s="123" t="s">
        <v>912</v>
      </c>
      <c r="B14" s="101" t="s">
        <v>990</v>
      </c>
      <c r="C14" s="130"/>
      <c r="D14" s="79" t="s">
        <v>78</v>
      </c>
      <c r="E14" s="4" t="s">
        <v>30</v>
      </c>
      <c r="F14" s="4" t="s">
        <v>23</v>
      </c>
      <c r="G14" s="4" t="s">
        <v>23</v>
      </c>
      <c r="H14" s="4" t="s">
        <v>23</v>
      </c>
    </row>
    <row r="15" spans="1:10" ht="14.5" thickBot="1">
      <c r="A15" s="123" t="s">
        <v>912</v>
      </c>
      <c r="B15" s="102" t="s">
        <v>991</v>
      </c>
      <c r="C15" s="130"/>
      <c r="D15" s="79"/>
      <c r="E15" s="4" t="s">
        <v>30</v>
      </c>
      <c r="F15" s="4" t="s">
        <v>23</v>
      </c>
      <c r="G15" s="4" t="s">
        <v>23</v>
      </c>
      <c r="H15" s="4" t="s">
        <v>23</v>
      </c>
    </row>
    <row r="16" spans="1:10" ht="28">
      <c r="A16" s="11" t="s">
        <v>911</v>
      </c>
      <c r="B16" s="95" t="s">
        <v>892</v>
      </c>
      <c r="C16" s="128"/>
      <c r="D16" s="117" t="s">
        <v>840</v>
      </c>
      <c r="E16" s="4" t="s">
        <v>23</v>
      </c>
      <c r="F16" s="4" t="s">
        <v>23</v>
      </c>
      <c r="G16" s="4" t="s">
        <v>23</v>
      </c>
      <c r="H16" s="4" t="s">
        <v>23</v>
      </c>
    </row>
    <row r="17" spans="1:8" ht="28">
      <c r="A17" s="11" t="s">
        <v>911</v>
      </c>
      <c r="B17" s="3" t="s">
        <v>893</v>
      </c>
      <c r="C17" s="128"/>
      <c r="D17" s="117" t="s">
        <v>840</v>
      </c>
      <c r="E17" s="4" t="s">
        <v>30</v>
      </c>
      <c r="F17" s="4" t="s">
        <v>23</v>
      </c>
      <c r="G17" s="4" t="s">
        <v>23</v>
      </c>
      <c r="H17" s="4" t="s">
        <v>23</v>
      </c>
    </row>
    <row r="18" spans="1:8" ht="28">
      <c r="A18" s="124" t="s">
        <v>911</v>
      </c>
      <c r="B18" s="128" t="s">
        <v>898</v>
      </c>
      <c r="C18" s="128"/>
      <c r="D18" s="79"/>
      <c r="E18" s="4" t="s">
        <v>30</v>
      </c>
      <c r="F18" s="4" t="s">
        <v>23</v>
      </c>
      <c r="G18" s="4" t="s">
        <v>23</v>
      </c>
      <c r="H18" s="4" t="s">
        <v>23</v>
      </c>
    </row>
    <row r="19" spans="1:8" ht="28">
      <c r="A19" s="11" t="s">
        <v>911</v>
      </c>
      <c r="B19" s="128" t="s">
        <v>894</v>
      </c>
      <c r="C19" s="128"/>
      <c r="D19" s="117" t="s">
        <v>840</v>
      </c>
      <c r="E19" s="4" t="s">
        <v>30</v>
      </c>
      <c r="F19" s="4" t="s">
        <v>23</v>
      </c>
      <c r="G19" s="4" t="s">
        <v>23</v>
      </c>
      <c r="H19" s="4" t="s">
        <v>23</v>
      </c>
    </row>
    <row r="20" spans="1:8" ht="28">
      <c r="A20" s="124" t="s">
        <v>911</v>
      </c>
      <c r="B20" s="128" t="s">
        <v>895</v>
      </c>
      <c r="C20" s="128"/>
      <c r="D20" s="79"/>
      <c r="E20" s="4" t="s">
        <v>30</v>
      </c>
      <c r="F20" s="4" t="s">
        <v>23</v>
      </c>
      <c r="G20" s="4" t="s">
        <v>23</v>
      </c>
      <c r="H20" s="4" t="s">
        <v>23</v>
      </c>
    </row>
    <row r="21" spans="1:8" ht="29">
      <c r="A21" s="124" t="s">
        <v>911</v>
      </c>
      <c r="B21" s="3" t="s">
        <v>900</v>
      </c>
      <c r="C21" s="128"/>
      <c r="D21" s="117" t="s">
        <v>841</v>
      </c>
      <c r="E21" s="4" t="s">
        <v>30</v>
      </c>
      <c r="F21" s="4" t="s">
        <v>30</v>
      </c>
      <c r="G21" s="4" t="s">
        <v>23</v>
      </c>
      <c r="H21" s="4" t="s">
        <v>30</v>
      </c>
    </row>
    <row r="22" spans="1:8" ht="28">
      <c r="A22" s="124" t="s">
        <v>911</v>
      </c>
      <c r="B22" s="3" t="s">
        <v>636</v>
      </c>
      <c r="C22" s="128"/>
      <c r="D22" s="116"/>
      <c r="E22" s="4" t="s">
        <v>30</v>
      </c>
      <c r="F22" s="4" t="s">
        <v>30</v>
      </c>
      <c r="G22" s="4" t="s">
        <v>23</v>
      </c>
      <c r="H22" s="4" t="s">
        <v>30</v>
      </c>
    </row>
    <row r="23" spans="1:8" ht="28">
      <c r="A23" s="124" t="s">
        <v>911</v>
      </c>
      <c r="B23" s="3" t="s">
        <v>637</v>
      </c>
      <c r="C23" s="128"/>
      <c r="D23" s="116"/>
      <c r="E23" s="4" t="s">
        <v>30</v>
      </c>
      <c r="F23" s="4" t="s">
        <v>30</v>
      </c>
      <c r="G23" s="4" t="s">
        <v>23</v>
      </c>
      <c r="H23" s="4" t="s">
        <v>30</v>
      </c>
    </row>
    <row r="24" spans="1:8" ht="28">
      <c r="A24" s="124" t="s">
        <v>911</v>
      </c>
      <c r="B24" s="4" t="s">
        <v>901</v>
      </c>
      <c r="C24" s="128"/>
      <c r="D24" s="117" t="s">
        <v>840</v>
      </c>
      <c r="E24" s="4" t="s">
        <v>30</v>
      </c>
      <c r="F24" s="4" t="s">
        <v>23</v>
      </c>
      <c r="G24" s="4" t="s">
        <v>30</v>
      </c>
      <c r="H24" s="4" t="s">
        <v>30</v>
      </c>
    </row>
    <row r="25" spans="1:8" ht="14.5">
      <c r="A25" s="124" t="s">
        <v>911</v>
      </c>
      <c r="B25" s="84" t="s">
        <v>601</v>
      </c>
      <c r="C25" s="128"/>
      <c r="D25" s="117" t="s">
        <v>840</v>
      </c>
      <c r="E25" s="4" t="s">
        <v>30</v>
      </c>
      <c r="F25" s="4" t="s">
        <v>23</v>
      </c>
      <c r="G25" s="4" t="s">
        <v>30</v>
      </c>
      <c r="H25" s="4" t="s">
        <v>30</v>
      </c>
    </row>
    <row r="26" spans="1:8" ht="14.5">
      <c r="A26" s="124" t="s">
        <v>911</v>
      </c>
      <c r="B26" s="84" t="s">
        <v>602</v>
      </c>
      <c r="C26" s="128"/>
      <c r="D26" s="117" t="s">
        <v>840</v>
      </c>
      <c r="E26" s="4" t="s">
        <v>30</v>
      </c>
      <c r="F26" s="4" t="s">
        <v>23</v>
      </c>
      <c r="G26" s="4" t="s">
        <v>30</v>
      </c>
      <c r="H26" s="4" t="s">
        <v>30</v>
      </c>
    </row>
    <row r="27" spans="1:8" ht="14.5">
      <c r="A27" s="124" t="s">
        <v>911</v>
      </c>
      <c r="B27" s="84" t="s">
        <v>603</v>
      </c>
      <c r="C27" s="128"/>
      <c r="D27" s="117" t="s">
        <v>840</v>
      </c>
      <c r="E27" s="4" t="s">
        <v>30</v>
      </c>
      <c r="F27" s="4" t="s">
        <v>23</v>
      </c>
      <c r="G27" s="4" t="s">
        <v>30</v>
      </c>
      <c r="H27" s="4" t="s">
        <v>30</v>
      </c>
    </row>
    <row r="28" spans="1:8" ht="14.5">
      <c r="A28" s="124" t="s">
        <v>911</v>
      </c>
      <c r="B28" s="84" t="s">
        <v>604</v>
      </c>
      <c r="C28" s="128"/>
      <c r="D28" s="117" t="s">
        <v>840</v>
      </c>
      <c r="E28" s="4" t="s">
        <v>30</v>
      </c>
      <c r="F28" s="4" t="s">
        <v>23</v>
      </c>
      <c r="G28" s="4" t="s">
        <v>30</v>
      </c>
      <c r="H28" s="4" t="s">
        <v>30</v>
      </c>
    </row>
    <row r="29" spans="1:8" ht="14.5">
      <c r="A29" s="124" t="s">
        <v>911</v>
      </c>
      <c r="B29" s="84" t="s">
        <v>605</v>
      </c>
      <c r="C29" s="128"/>
      <c r="D29" s="117" t="s">
        <v>840</v>
      </c>
      <c r="E29" s="4" t="s">
        <v>30</v>
      </c>
      <c r="F29" s="4" t="s">
        <v>23</v>
      </c>
      <c r="G29" s="4" t="s">
        <v>30</v>
      </c>
      <c r="H29" s="4" t="s">
        <v>30</v>
      </c>
    </row>
    <row r="30" spans="1:8" ht="14.5">
      <c r="A30" s="124" t="s">
        <v>911</v>
      </c>
      <c r="B30" s="84" t="s">
        <v>606</v>
      </c>
      <c r="C30" s="128"/>
      <c r="D30" s="117" t="s">
        <v>840</v>
      </c>
      <c r="E30" s="4" t="s">
        <v>30</v>
      </c>
      <c r="F30" s="4" t="s">
        <v>23</v>
      </c>
      <c r="G30" s="4" t="s">
        <v>30</v>
      </c>
      <c r="H30" s="4" t="s">
        <v>30</v>
      </c>
    </row>
    <row r="31" spans="1:8" ht="14.5">
      <c r="A31" s="124" t="s">
        <v>911</v>
      </c>
      <c r="B31" s="84" t="s">
        <v>607</v>
      </c>
      <c r="C31" s="128"/>
      <c r="D31" s="117" t="s">
        <v>840</v>
      </c>
      <c r="E31" s="4" t="s">
        <v>30</v>
      </c>
      <c r="F31" s="4" t="s">
        <v>23</v>
      </c>
      <c r="G31" s="4" t="s">
        <v>30</v>
      </c>
      <c r="H31" s="4" t="s">
        <v>30</v>
      </c>
    </row>
    <row r="32" spans="1:8" ht="14.5">
      <c r="A32" s="124" t="s">
        <v>911</v>
      </c>
      <c r="B32" s="84" t="s">
        <v>608</v>
      </c>
      <c r="C32" s="128"/>
      <c r="D32" s="117" t="s">
        <v>840</v>
      </c>
      <c r="E32" s="4" t="s">
        <v>30</v>
      </c>
      <c r="F32" s="4" t="s">
        <v>23</v>
      </c>
      <c r="G32" s="4" t="s">
        <v>30</v>
      </c>
      <c r="H32" s="4" t="s">
        <v>30</v>
      </c>
    </row>
    <row r="33" spans="1:8" ht="14.5">
      <c r="A33" s="124" t="s">
        <v>911</v>
      </c>
      <c r="B33" s="84" t="s">
        <v>609</v>
      </c>
      <c r="C33" s="128"/>
      <c r="D33" s="117" t="s">
        <v>840</v>
      </c>
      <c r="E33" s="4" t="s">
        <v>30</v>
      </c>
      <c r="F33" s="4" t="s">
        <v>23</v>
      </c>
      <c r="G33" s="4" t="s">
        <v>30</v>
      </c>
      <c r="H33" s="4" t="s">
        <v>30</v>
      </c>
    </row>
    <row r="34" spans="1:8" ht="14.5">
      <c r="A34" s="124" t="s">
        <v>911</v>
      </c>
      <c r="B34" s="84" t="s">
        <v>610</v>
      </c>
      <c r="C34" s="128"/>
      <c r="D34" s="117" t="s">
        <v>840</v>
      </c>
      <c r="E34" s="4" t="s">
        <v>30</v>
      </c>
      <c r="F34" s="4" t="s">
        <v>23</v>
      </c>
      <c r="G34" s="4" t="s">
        <v>30</v>
      </c>
      <c r="H34" s="4" t="s">
        <v>30</v>
      </c>
    </row>
    <row r="35" spans="1:8" ht="14.5">
      <c r="A35" s="124" t="s">
        <v>911</v>
      </c>
      <c r="B35" s="84" t="s">
        <v>612</v>
      </c>
      <c r="C35" s="128"/>
      <c r="D35" s="116"/>
      <c r="E35" s="4" t="s">
        <v>30</v>
      </c>
      <c r="F35" s="4" t="s">
        <v>23</v>
      </c>
      <c r="G35" s="4" t="s">
        <v>30</v>
      </c>
      <c r="H35" s="4" t="s">
        <v>30</v>
      </c>
    </row>
    <row r="36" spans="1:8" ht="29">
      <c r="A36" s="124" t="s">
        <v>911</v>
      </c>
      <c r="B36" s="84" t="s">
        <v>611</v>
      </c>
      <c r="C36" s="128"/>
      <c r="D36" s="117" t="s">
        <v>855</v>
      </c>
      <c r="E36" s="4" t="s">
        <v>30</v>
      </c>
      <c r="F36" s="4" t="s">
        <v>23</v>
      </c>
      <c r="G36" s="4" t="s">
        <v>30</v>
      </c>
      <c r="H36" s="4" t="s">
        <v>30</v>
      </c>
    </row>
    <row r="37" spans="1:8" ht="28">
      <c r="A37" s="11" t="s">
        <v>911</v>
      </c>
      <c r="B37" s="3" t="s">
        <v>655</v>
      </c>
      <c r="C37" s="128"/>
      <c r="D37" s="117"/>
      <c r="E37" s="4" t="s">
        <v>30</v>
      </c>
      <c r="F37" s="4" t="s">
        <v>23</v>
      </c>
      <c r="G37" s="4" t="s">
        <v>23</v>
      </c>
      <c r="H37" s="4" t="s">
        <v>23</v>
      </c>
    </row>
    <row r="38" spans="1:8" ht="28">
      <c r="A38" s="11" t="s">
        <v>911</v>
      </c>
      <c r="B38" s="4" t="s">
        <v>896</v>
      </c>
      <c r="C38" s="128"/>
      <c r="D38" s="117" t="s">
        <v>840</v>
      </c>
      <c r="E38" s="4" t="s">
        <v>30</v>
      </c>
      <c r="F38" s="4" t="s">
        <v>23</v>
      </c>
      <c r="G38" s="4" t="s">
        <v>23</v>
      </c>
      <c r="H38" s="4" t="s">
        <v>23</v>
      </c>
    </row>
    <row r="39" spans="1:8" ht="28">
      <c r="A39" s="124" t="s">
        <v>911</v>
      </c>
      <c r="B39" s="4" t="s">
        <v>897</v>
      </c>
      <c r="C39" s="128"/>
      <c r="D39" s="117"/>
      <c r="E39" s="4" t="s">
        <v>30</v>
      </c>
      <c r="F39" s="4" t="s">
        <v>23</v>
      </c>
      <c r="G39" s="4" t="s">
        <v>23</v>
      </c>
      <c r="H39" s="4" t="s">
        <v>23</v>
      </c>
    </row>
    <row r="40" spans="1:8" ht="28">
      <c r="A40" s="11" t="s">
        <v>911</v>
      </c>
      <c r="B40" s="3" t="s">
        <v>627</v>
      </c>
      <c r="C40" s="128"/>
      <c r="D40" s="117"/>
      <c r="E40" s="4" t="s">
        <v>30</v>
      </c>
      <c r="F40" s="4" t="s">
        <v>23</v>
      </c>
      <c r="G40" s="4" t="s">
        <v>23</v>
      </c>
      <c r="H40" s="4" t="s">
        <v>23</v>
      </c>
    </row>
    <row r="41" spans="1:8" ht="28">
      <c r="A41" s="11" t="s">
        <v>911</v>
      </c>
      <c r="B41" s="3" t="s">
        <v>628</v>
      </c>
      <c r="C41" s="128"/>
      <c r="D41" s="117"/>
      <c r="E41" s="4" t="s">
        <v>30</v>
      </c>
      <c r="F41" s="4" t="s">
        <v>23</v>
      </c>
      <c r="G41" s="4" t="s">
        <v>23</v>
      </c>
      <c r="H41" s="4" t="s">
        <v>23</v>
      </c>
    </row>
    <row r="42" spans="1:8" ht="28">
      <c r="A42" s="11" t="s">
        <v>911</v>
      </c>
      <c r="B42" s="3" t="s">
        <v>629</v>
      </c>
      <c r="C42" s="128"/>
      <c r="D42" s="117"/>
      <c r="E42" s="4" t="s">
        <v>30</v>
      </c>
      <c r="F42" s="4" t="s">
        <v>23</v>
      </c>
      <c r="G42" s="4" t="s">
        <v>23</v>
      </c>
      <c r="H42" s="4" t="s">
        <v>23</v>
      </c>
    </row>
    <row r="43" spans="1:8" ht="43.5">
      <c r="A43" s="11" t="s">
        <v>911</v>
      </c>
      <c r="B43" s="128" t="s">
        <v>847</v>
      </c>
      <c r="C43" s="128"/>
      <c r="D43" s="117" t="s">
        <v>874</v>
      </c>
      <c r="E43" s="4" t="s">
        <v>30</v>
      </c>
      <c r="F43" s="4" t="s">
        <v>23</v>
      </c>
      <c r="G43" s="4" t="s">
        <v>23</v>
      </c>
      <c r="H43" s="4" t="s">
        <v>23</v>
      </c>
    </row>
    <row r="44" spans="1:8" ht="28">
      <c r="A44" s="124" t="s">
        <v>911</v>
      </c>
      <c r="B44" s="3" t="s">
        <v>640</v>
      </c>
      <c r="C44" s="128"/>
      <c r="D44" s="117" t="s">
        <v>840</v>
      </c>
      <c r="E44" s="4" t="s">
        <v>30</v>
      </c>
      <c r="F44" s="4" t="s">
        <v>23</v>
      </c>
      <c r="G44" s="4" t="s">
        <v>23</v>
      </c>
      <c r="H44" s="4" t="s">
        <v>23</v>
      </c>
    </row>
    <row r="45" spans="1:8" ht="28">
      <c r="A45" s="124" t="s">
        <v>911</v>
      </c>
      <c r="B45" s="3" t="s">
        <v>641</v>
      </c>
      <c r="C45" s="128"/>
      <c r="D45" s="116"/>
      <c r="E45" s="4" t="s">
        <v>30</v>
      </c>
      <c r="F45" s="4" t="s">
        <v>23</v>
      </c>
      <c r="G45" s="4" t="s">
        <v>23</v>
      </c>
      <c r="H45" s="4" t="s">
        <v>23</v>
      </c>
    </row>
    <row r="46" spans="1:8" ht="28">
      <c r="A46" s="124" t="s">
        <v>911</v>
      </c>
      <c r="B46" s="3" t="s">
        <v>642</v>
      </c>
      <c r="C46" s="128"/>
      <c r="D46" s="117" t="s">
        <v>840</v>
      </c>
      <c r="E46" s="4" t="s">
        <v>30</v>
      </c>
      <c r="F46" s="4" t="s">
        <v>23</v>
      </c>
      <c r="G46" s="4" t="s">
        <v>23</v>
      </c>
      <c r="H46" s="4" t="s">
        <v>23</v>
      </c>
    </row>
    <row r="47" spans="1:8" ht="28">
      <c r="A47" s="124" t="s">
        <v>911</v>
      </c>
      <c r="B47" s="3" t="s">
        <v>643</v>
      </c>
      <c r="C47" s="128"/>
      <c r="D47" s="116"/>
      <c r="E47" s="4" t="s">
        <v>30</v>
      </c>
      <c r="F47" s="4" t="s">
        <v>23</v>
      </c>
      <c r="G47" s="4" t="s">
        <v>23</v>
      </c>
      <c r="H47" s="4" t="s">
        <v>23</v>
      </c>
    </row>
    <row r="48" spans="1:8" ht="28">
      <c r="A48" s="124" t="s">
        <v>911</v>
      </c>
      <c r="B48" s="3" t="s">
        <v>984</v>
      </c>
      <c r="C48" s="128"/>
      <c r="D48" s="117" t="s">
        <v>840</v>
      </c>
      <c r="E48" s="4" t="s">
        <v>30</v>
      </c>
      <c r="F48" s="4" t="s">
        <v>23</v>
      </c>
      <c r="G48" s="4" t="s">
        <v>23</v>
      </c>
      <c r="H48" s="4" t="s">
        <v>23</v>
      </c>
    </row>
    <row r="49" spans="1:8" ht="42">
      <c r="A49" s="124" t="s">
        <v>911</v>
      </c>
      <c r="B49" s="3" t="s">
        <v>773</v>
      </c>
      <c r="C49" s="128"/>
      <c r="D49" s="5" t="s">
        <v>1204</v>
      </c>
      <c r="E49" s="4" t="s">
        <v>30</v>
      </c>
      <c r="F49" s="4" t="s">
        <v>23</v>
      </c>
      <c r="G49" s="4" t="s">
        <v>23</v>
      </c>
      <c r="H49" s="4" t="s">
        <v>23</v>
      </c>
    </row>
    <row r="50" spans="1:8" ht="28">
      <c r="A50" s="124" t="s">
        <v>911</v>
      </c>
      <c r="B50" s="3" t="s">
        <v>644</v>
      </c>
      <c r="C50" s="128"/>
      <c r="D50" s="117" t="s">
        <v>840</v>
      </c>
      <c r="E50" s="4" t="s">
        <v>30</v>
      </c>
      <c r="F50" s="4" t="s">
        <v>23</v>
      </c>
      <c r="G50" s="4" t="s">
        <v>23</v>
      </c>
      <c r="H50" s="4" t="s">
        <v>23</v>
      </c>
    </row>
    <row r="51" spans="1:8" ht="42">
      <c r="A51" s="124" t="s">
        <v>911</v>
      </c>
      <c r="B51" s="3" t="s">
        <v>645</v>
      </c>
      <c r="C51" s="128"/>
      <c r="D51" s="79" t="s">
        <v>86</v>
      </c>
      <c r="E51" s="4" t="s">
        <v>30</v>
      </c>
      <c r="F51" s="4" t="s">
        <v>23</v>
      </c>
      <c r="G51" s="4" t="s">
        <v>23</v>
      </c>
      <c r="H51" s="4" t="s">
        <v>23</v>
      </c>
    </row>
    <row r="52" spans="1:8" ht="14.5">
      <c r="A52" s="124" t="s">
        <v>911</v>
      </c>
      <c r="B52" s="73" t="s">
        <v>590</v>
      </c>
      <c r="C52" s="128"/>
      <c r="D52" s="116"/>
      <c r="E52" s="4" t="s">
        <v>30</v>
      </c>
      <c r="F52" s="4" t="s">
        <v>23</v>
      </c>
      <c r="G52" s="4" t="s">
        <v>23</v>
      </c>
      <c r="H52" s="4" t="s">
        <v>23</v>
      </c>
    </row>
    <row r="53" spans="1:8" ht="29">
      <c r="A53" s="124" t="s">
        <v>911</v>
      </c>
      <c r="B53" s="3" t="s">
        <v>646</v>
      </c>
      <c r="C53" s="128"/>
      <c r="D53" s="117" t="s">
        <v>850</v>
      </c>
      <c r="E53" s="4" t="s">
        <v>30</v>
      </c>
      <c r="F53" s="4" t="s">
        <v>23</v>
      </c>
      <c r="G53" s="4" t="s">
        <v>23</v>
      </c>
      <c r="H53" s="4" t="s">
        <v>23</v>
      </c>
    </row>
    <row r="54" spans="1:8" ht="14.5">
      <c r="A54" s="124" t="s">
        <v>911</v>
      </c>
      <c r="B54" s="73" t="s">
        <v>591</v>
      </c>
      <c r="C54" s="128"/>
      <c r="D54" s="116"/>
      <c r="E54" s="4" t="s">
        <v>30</v>
      </c>
      <c r="F54" s="4" t="s">
        <v>23</v>
      </c>
      <c r="G54" s="4" t="s">
        <v>23</v>
      </c>
      <c r="H54" s="4" t="s">
        <v>23</v>
      </c>
    </row>
    <row r="55" spans="1:8" ht="28">
      <c r="A55" s="11" t="s">
        <v>911</v>
      </c>
      <c r="B55" s="3" t="s">
        <v>647</v>
      </c>
      <c r="C55" s="128"/>
      <c r="D55" s="116"/>
      <c r="E55" s="4" t="s">
        <v>23</v>
      </c>
      <c r="F55" s="4" t="s">
        <v>23</v>
      </c>
      <c r="G55" s="4" t="s">
        <v>23</v>
      </c>
      <c r="H55" s="4" t="s">
        <v>23</v>
      </c>
    </row>
    <row r="56" spans="1:8" ht="28">
      <c r="A56" s="11" t="s">
        <v>911</v>
      </c>
      <c r="B56" s="3" t="s">
        <v>648</v>
      </c>
      <c r="C56" s="128"/>
      <c r="D56" s="116"/>
      <c r="E56" s="4" t="s">
        <v>23</v>
      </c>
      <c r="F56" s="4" t="s">
        <v>23</v>
      </c>
      <c r="G56" s="4" t="s">
        <v>23</v>
      </c>
      <c r="H56" s="4" t="s">
        <v>23</v>
      </c>
    </row>
    <row r="57" spans="1:8" ht="28">
      <c r="A57" s="11" t="s">
        <v>911</v>
      </c>
      <c r="B57" s="3" t="s">
        <v>649</v>
      </c>
      <c r="C57" s="128"/>
      <c r="D57" s="117" t="s">
        <v>840</v>
      </c>
      <c r="E57" s="4" t="s">
        <v>23</v>
      </c>
      <c r="F57" s="4" t="s">
        <v>23</v>
      </c>
      <c r="G57" s="4" t="s">
        <v>23</v>
      </c>
      <c r="H57" s="4" t="s">
        <v>23</v>
      </c>
    </row>
    <row r="58" spans="1:8" ht="28">
      <c r="A58" s="124" t="s">
        <v>911</v>
      </c>
      <c r="B58" s="3" t="s">
        <v>650</v>
      </c>
      <c r="C58" s="128"/>
      <c r="D58" s="116"/>
      <c r="E58" s="4" t="s">
        <v>23</v>
      </c>
      <c r="F58" s="4" t="s">
        <v>23</v>
      </c>
      <c r="G58" s="4" t="s">
        <v>23</v>
      </c>
      <c r="H58" s="4" t="s">
        <v>23</v>
      </c>
    </row>
    <row r="59" spans="1:8" ht="28">
      <c r="A59" s="11" t="s">
        <v>911</v>
      </c>
      <c r="B59" s="3" t="s">
        <v>651</v>
      </c>
      <c r="C59" s="128"/>
      <c r="D59" s="117" t="s">
        <v>840</v>
      </c>
      <c r="E59" s="4" t="s">
        <v>23</v>
      </c>
      <c r="F59" s="4" t="s">
        <v>23</v>
      </c>
      <c r="G59" s="4" t="s">
        <v>23</v>
      </c>
      <c r="H59" s="4" t="s">
        <v>23</v>
      </c>
    </row>
    <row r="60" spans="1:8" ht="43.5">
      <c r="A60" s="124" t="s">
        <v>911</v>
      </c>
      <c r="B60" s="3" t="s">
        <v>652</v>
      </c>
      <c r="C60" s="128"/>
      <c r="D60" s="19" t="s">
        <v>1035</v>
      </c>
      <c r="E60" s="4" t="s">
        <v>23</v>
      </c>
      <c r="F60" s="4" t="s">
        <v>23</v>
      </c>
      <c r="G60" s="4" t="s">
        <v>23</v>
      </c>
      <c r="H60" s="4" t="s">
        <v>23</v>
      </c>
    </row>
    <row r="61" spans="1:8" ht="28">
      <c r="A61" s="11" t="s">
        <v>911</v>
      </c>
      <c r="B61" s="3" t="s">
        <v>653</v>
      </c>
      <c r="C61" s="128"/>
      <c r="D61" s="117" t="s">
        <v>840</v>
      </c>
      <c r="E61" s="4" t="s">
        <v>23</v>
      </c>
      <c r="F61" s="4" t="s">
        <v>23</v>
      </c>
      <c r="G61" s="4" t="s">
        <v>23</v>
      </c>
      <c r="H61" s="4" t="s">
        <v>23</v>
      </c>
    </row>
    <row r="62" spans="1:8" ht="28">
      <c r="A62" s="124" t="s">
        <v>911</v>
      </c>
      <c r="B62" s="3" t="s">
        <v>654</v>
      </c>
      <c r="C62" s="128"/>
      <c r="D62" s="116"/>
      <c r="E62" s="4" t="s">
        <v>23</v>
      </c>
      <c r="F62" s="4" t="s">
        <v>23</v>
      </c>
      <c r="G62" s="4" t="s">
        <v>23</v>
      </c>
      <c r="H62" s="4" t="s">
        <v>23</v>
      </c>
    </row>
    <row r="63" spans="1:8" ht="28">
      <c r="A63" s="11" t="s">
        <v>911</v>
      </c>
      <c r="B63" s="3" t="s">
        <v>655</v>
      </c>
      <c r="C63" s="128"/>
      <c r="D63" s="116"/>
      <c r="E63" s="4" t="s">
        <v>23</v>
      </c>
      <c r="F63" s="4" t="s">
        <v>23</v>
      </c>
      <c r="G63" s="4" t="s">
        <v>23</v>
      </c>
      <c r="H63" s="4" t="s">
        <v>23</v>
      </c>
    </row>
    <row r="64" spans="1:8" ht="28">
      <c r="A64" s="11" t="s">
        <v>911</v>
      </c>
      <c r="B64" s="3" t="s">
        <v>656</v>
      </c>
      <c r="C64" s="128"/>
      <c r="D64" s="116"/>
      <c r="E64" s="4" t="s">
        <v>23</v>
      </c>
      <c r="F64" s="4" t="s">
        <v>23</v>
      </c>
      <c r="G64" s="4" t="s">
        <v>23</v>
      </c>
      <c r="H64" s="4" t="s">
        <v>23</v>
      </c>
    </row>
    <row r="65" spans="1:8" ht="28">
      <c r="A65" s="11" t="s">
        <v>911</v>
      </c>
      <c r="B65" s="3" t="s">
        <v>657</v>
      </c>
      <c r="C65" s="128"/>
      <c r="D65" s="116"/>
      <c r="E65" s="4" t="s">
        <v>23</v>
      </c>
      <c r="F65" s="4" t="s">
        <v>23</v>
      </c>
      <c r="G65" s="4" t="s">
        <v>23</v>
      </c>
      <c r="H65" s="4" t="s">
        <v>23</v>
      </c>
    </row>
    <row r="66" spans="1:8" ht="14.5">
      <c r="A66" s="11" t="s">
        <v>912</v>
      </c>
      <c r="B66" s="91" t="s">
        <v>586</v>
      </c>
      <c r="C66" s="128"/>
      <c r="D66" s="116"/>
      <c r="E66" s="4" t="s">
        <v>23</v>
      </c>
      <c r="F66" s="4" t="s">
        <v>23</v>
      </c>
      <c r="G66" s="4" t="s">
        <v>23</v>
      </c>
      <c r="H66" s="4" t="s">
        <v>23</v>
      </c>
    </row>
    <row r="67" spans="1:8" ht="85.5">
      <c r="A67" s="11" t="s">
        <v>912</v>
      </c>
      <c r="B67" s="107" t="s">
        <v>587</v>
      </c>
      <c r="C67" s="128"/>
      <c r="D67" s="19" t="s">
        <v>1064</v>
      </c>
      <c r="E67" s="4" t="s">
        <v>23</v>
      </c>
      <c r="F67" s="4" t="s">
        <v>23</v>
      </c>
      <c r="G67" s="4" t="s">
        <v>23</v>
      </c>
      <c r="H67" s="4" t="s">
        <v>23</v>
      </c>
    </row>
    <row r="68" spans="1:8" ht="28">
      <c r="A68" s="11" t="s">
        <v>911</v>
      </c>
      <c r="B68" s="3" t="s">
        <v>899</v>
      </c>
      <c r="C68" s="128"/>
      <c r="D68" s="117"/>
      <c r="E68" s="4" t="s">
        <v>23</v>
      </c>
      <c r="F68" s="4" t="s">
        <v>23</v>
      </c>
      <c r="G68" s="4" t="s">
        <v>23</v>
      </c>
      <c r="H68" s="4" t="s">
        <v>23</v>
      </c>
    </row>
    <row r="69" spans="1:8" ht="14.5">
      <c r="A69" s="124" t="s">
        <v>911</v>
      </c>
      <c r="B69" s="73" t="s">
        <v>593</v>
      </c>
      <c r="C69" s="128"/>
      <c r="D69" s="116"/>
      <c r="E69" s="4" t="s">
        <v>23</v>
      </c>
      <c r="F69" s="4" t="s">
        <v>23</v>
      </c>
      <c r="G69" s="4" t="s">
        <v>23</v>
      </c>
      <c r="H69" s="4" t="s">
        <v>23</v>
      </c>
    </row>
    <row r="70" spans="1:8" ht="14.5">
      <c r="A70" s="124" t="s">
        <v>912</v>
      </c>
      <c r="B70" s="91" t="s">
        <v>659</v>
      </c>
      <c r="C70" s="128"/>
      <c r="D70" s="116"/>
      <c r="E70" s="4" t="s">
        <v>23</v>
      </c>
      <c r="F70" s="4" t="s">
        <v>23</v>
      </c>
      <c r="G70" s="4" t="s">
        <v>23</v>
      </c>
      <c r="H70" s="4" t="s">
        <v>23</v>
      </c>
    </row>
    <row r="71" spans="1:8" ht="85.5">
      <c r="A71" s="124" t="s">
        <v>912</v>
      </c>
      <c r="B71" s="91" t="s">
        <v>660</v>
      </c>
      <c r="C71" s="128"/>
      <c r="D71" s="19" t="s">
        <v>1064</v>
      </c>
      <c r="E71" s="4" t="s">
        <v>23</v>
      </c>
      <c r="F71" s="4" t="s">
        <v>23</v>
      </c>
      <c r="G71" s="4" t="s">
        <v>23</v>
      </c>
      <c r="H71" s="4" t="s">
        <v>23</v>
      </c>
    </row>
    <row r="72" spans="1:8" ht="29">
      <c r="A72" s="11" t="s">
        <v>911</v>
      </c>
      <c r="B72" s="3" t="s">
        <v>661</v>
      </c>
      <c r="C72" s="128"/>
      <c r="D72" s="117" t="s">
        <v>852</v>
      </c>
      <c r="E72" s="4" t="s">
        <v>23</v>
      </c>
      <c r="F72" s="4" t="s">
        <v>23</v>
      </c>
      <c r="G72" s="4" t="s">
        <v>23</v>
      </c>
      <c r="H72" s="4" t="s">
        <v>23</v>
      </c>
    </row>
    <row r="73" spans="1:8" ht="42">
      <c r="A73" s="11" t="s">
        <v>911</v>
      </c>
      <c r="B73" s="3" t="s">
        <v>1177</v>
      </c>
      <c r="C73" s="128"/>
      <c r="D73" s="116"/>
      <c r="E73" s="4" t="s">
        <v>23</v>
      </c>
      <c r="F73" s="4" t="s">
        <v>23</v>
      </c>
      <c r="G73" s="4" t="s">
        <v>23</v>
      </c>
      <c r="H73" s="4" t="s">
        <v>23</v>
      </c>
    </row>
    <row r="74" spans="1:8" ht="28">
      <c r="A74" s="11" t="s">
        <v>911</v>
      </c>
      <c r="B74" s="3" t="s">
        <v>1178</v>
      </c>
      <c r="C74" s="128"/>
      <c r="D74" s="116"/>
      <c r="E74" s="4" t="s">
        <v>23</v>
      </c>
      <c r="F74" s="4" t="s">
        <v>23</v>
      </c>
      <c r="G74" s="4" t="s">
        <v>23</v>
      </c>
      <c r="H74" s="4" t="s">
        <v>23</v>
      </c>
    </row>
    <row r="75" spans="1:8" ht="14.5">
      <c r="A75" s="11" t="s">
        <v>912</v>
      </c>
      <c r="B75" s="91" t="s">
        <v>594</v>
      </c>
      <c r="C75" s="128"/>
      <c r="D75" s="116"/>
      <c r="E75" s="4" t="s">
        <v>23</v>
      </c>
      <c r="F75" s="4" t="s">
        <v>23</v>
      </c>
      <c r="G75" s="4" t="s">
        <v>23</v>
      </c>
      <c r="H75" s="4" t="s">
        <v>23</v>
      </c>
    </row>
    <row r="76" spans="1:8" ht="14.5">
      <c r="A76" s="11" t="s">
        <v>912</v>
      </c>
      <c r="B76" s="91" t="s">
        <v>140</v>
      </c>
      <c r="C76" s="128"/>
      <c r="D76" s="116"/>
      <c r="E76" s="4" t="s">
        <v>23</v>
      </c>
      <c r="F76" s="4" t="s">
        <v>23</v>
      </c>
      <c r="G76" s="4" t="s">
        <v>23</v>
      </c>
      <c r="H76" s="4" t="s">
        <v>23</v>
      </c>
    </row>
    <row r="77" spans="1:8" ht="28.5" thickBot="1">
      <c r="A77" s="23" t="s">
        <v>911</v>
      </c>
      <c r="B77" s="12" t="s">
        <v>662</v>
      </c>
      <c r="C77" s="128"/>
      <c r="D77" s="87"/>
      <c r="E77" s="4" t="s">
        <v>23</v>
      </c>
      <c r="F77" s="4" t="s">
        <v>23</v>
      </c>
      <c r="G77" s="4" t="s">
        <v>23</v>
      </c>
      <c r="H77" s="4" t="s">
        <v>23</v>
      </c>
    </row>
    <row r="78" spans="1:8" ht="28.5" thickBot="1">
      <c r="A78" s="62"/>
      <c r="B78" s="43" t="s">
        <v>80</v>
      </c>
      <c r="C78" s="63" t="e">
        <f>(100*(COUNTIF(C3:C77,"No"))/((COUNTIF(C3:C77,"Yes"))+(COUNTIF(C3:C77,"No"))))</f>
        <v>#DIV/0!</v>
      </c>
      <c r="D78" s="119" t="s">
        <v>81</v>
      </c>
      <c r="E78" s="82" t="s">
        <v>23</v>
      </c>
      <c r="F78" s="4" t="s">
        <v>23</v>
      </c>
      <c r="G78" s="4" t="s">
        <v>23</v>
      </c>
      <c r="H78" s="4" t="s">
        <v>23</v>
      </c>
    </row>
    <row r="80" spans="1:8">
      <c r="C80" s="135"/>
    </row>
  </sheetData>
  <autoFilter ref="E2:H78" xr:uid="{D9457B1A-78C1-4984-9F3D-9AEA3F06D5D9}"/>
  <mergeCells count="1">
    <mergeCell ref="A1:D1"/>
  </mergeCells>
  <conditionalFormatting sqref="C78">
    <cfRule type="cellIs" dxfId="28" priority="8" operator="greaterThanOrEqual">
      <formula>25</formula>
    </cfRule>
  </conditionalFormatting>
  <dataValidations count="1">
    <dataValidation type="list" allowBlank="1" showInputMessage="1" showErrorMessage="1" sqref="C3:C77" xr:uid="{415F194C-6C63-4633-8000-F556BDCC964A}">
      <formula1>$J$2:$J$4</formula1>
    </dataValidation>
  </dataValidations>
  <hyperlinks>
    <hyperlink ref="B67" r:id="rId1" xr:uid="{B1DAB6BA-D0ED-4017-8DE0-DC3C810B1F37}"/>
  </hyperlinks>
  <pageMargins left="0.7" right="0.7" top="0.75" bottom="0.75" header="0.3" footer="0.3"/>
  <pageSetup paperSize="9" orientation="portrait" verticalDpi="0"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F27C0-63B5-4040-A780-45DA90459A4C}">
  <dimension ref="A1:G35"/>
  <sheetViews>
    <sheetView zoomScaleNormal="100" workbookViewId="0">
      <pane ySplit="1" topLeftCell="A2" activePane="bottomLeft" state="frozen"/>
      <selection activeCell="D14" sqref="D14"/>
      <selection pane="bottomLeft" activeCell="A2" sqref="A2"/>
    </sheetView>
  </sheetViews>
  <sheetFormatPr defaultColWidth="9.1796875" defaultRowHeight="14"/>
  <cols>
    <col min="1" max="1" width="9.1796875" style="129"/>
    <col min="2" max="2" width="54.7265625" style="129" customWidth="1"/>
    <col min="3" max="3" width="13.26953125" style="129" customWidth="1"/>
    <col min="4" max="4" width="48.1796875" style="129" customWidth="1"/>
    <col min="5" max="16384" width="9.1796875" style="129"/>
  </cols>
  <sheetData>
    <row r="1" spans="1:7">
      <c r="A1" s="286" t="s">
        <v>818</v>
      </c>
      <c r="B1" s="287"/>
      <c r="C1" s="287"/>
      <c r="D1" s="287"/>
    </row>
    <row r="2" spans="1:7" ht="132" customHeight="1">
      <c r="A2" s="127"/>
      <c r="B2" s="128" t="s">
        <v>87</v>
      </c>
      <c r="C2" s="127"/>
      <c r="D2" s="5" t="s">
        <v>88</v>
      </c>
    </row>
    <row r="3" spans="1:7">
      <c r="A3" s="1" t="s">
        <v>74</v>
      </c>
      <c r="B3" s="2" t="s">
        <v>75</v>
      </c>
      <c r="C3" s="2" t="s">
        <v>36</v>
      </c>
      <c r="D3" s="2" t="s">
        <v>82</v>
      </c>
      <c r="G3" s="9" t="s">
        <v>40</v>
      </c>
    </row>
    <row r="4" spans="1:7">
      <c r="A4" s="127">
        <v>1</v>
      </c>
      <c r="B4" s="127" t="s">
        <v>89</v>
      </c>
      <c r="C4" s="128"/>
      <c r="D4" s="127"/>
      <c r="G4" s="9" t="s">
        <v>42</v>
      </c>
    </row>
    <row r="5" spans="1:7">
      <c r="A5" s="127">
        <v>2</v>
      </c>
      <c r="B5" s="127" t="s">
        <v>90</v>
      </c>
      <c r="C5" s="128"/>
      <c r="D5" s="127"/>
      <c r="G5" s="9" t="s">
        <v>44</v>
      </c>
    </row>
    <row r="6" spans="1:7">
      <c r="A6" s="127">
        <v>3</v>
      </c>
      <c r="B6" s="127" t="s">
        <v>91</v>
      </c>
      <c r="C6" s="128"/>
      <c r="D6" s="127"/>
    </row>
    <row r="7" spans="1:7">
      <c r="A7" s="127">
        <v>4</v>
      </c>
      <c r="B7" s="127" t="s">
        <v>92</v>
      </c>
      <c r="C7" s="128"/>
      <c r="D7" s="127"/>
    </row>
    <row r="8" spans="1:7">
      <c r="A8" s="127">
        <v>5</v>
      </c>
      <c r="B8" s="127" t="s">
        <v>93</v>
      </c>
      <c r="C8" s="128"/>
      <c r="D8" s="127"/>
    </row>
    <row r="9" spans="1:7">
      <c r="A9" s="127">
        <v>6</v>
      </c>
      <c r="B9" s="127" t="s">
        <v>94</v>
      </c>
      <c r="C9" s="128"/>
      <c r="D9" s="127"/>
    </row>
    <row r="10" spans="1:7">
      <c r="A10" s="127">
        <v>7</v>
      </c>
      <c r="B10" s="127" t="s">
        <v>95</v>
      </c>
      <c r="C10" s="128"/>
      <c r="D10" s="127"/>
    </row>
    <row r="11" spans="1:7">
      <c r="A11" s="127">
        <v>8</v>
      </c>
      <c r="B11" s="127" t="s">
        <v>96</v>
      </c>
      <c r="C11" s="128"/>
      <c r="D11" s="127"/>
    </row>
    <row r="12" spans="1:7">
      <c r="A12" s="127">
        <v>9</v>
      </c>
      <c r="B12" s="127" t="s">
        <v>97</v>
      </c>
      <c r="C12" s="128"/>
      <c r="D12" s="127"/>
    </row>
    <row r="13" spans="1:7">
      <c r="A13" s="127">
        <v>10</v>
      </c>
      <c r="B13" s="127" t="s">
        <v>98</v>
      </c>
      <c r="C13" s="128"/>
      <c r="D13" s="127"/>
    </row>
    <row r="14" spans="1:7">
      <c r="A14" s="127">
        <v>11</v>
      </c>
      <c r="B14" s="127" t="s">
        <v>99</v>
      </c>
      <c r="C14" s="128"/>
      <c r="D14" s="127"/>
    </row>
    <row r="15" spans="1:7">
      <c r="A15" s="127">
        <v>12</v>
      </c>
      <c r="B15" s="127" t="s">
        <v>100</v>
      </c>
      <c r="C15" s="128"/>
      <c r="D15" s="127"/>
    </row>
    <row r="16" spans="1:7">
      <c r="A16" s="127">
        <v>13</v>
      </c>
      <c r="B16" s="127" t="s">
        <v>101</v>
      </c>
      <c r="C16" s="128"/>
      <c r="D16" s="127"/>
    </row>
    <row r="17" spans="1:4">
      <c r="A17" s="127">
        <v>14</v>
      </c>
      <c r="B17" s="127" t="s">
        <v>885</v>
      </c>
      <c r="C17" s="128"/>
      <c r="D17" s="127"/>
    </row>
    <row r="18" spans="1:4">
      <c r="A18" s="127">
        <v>15</v>
      </c>
      <c r="B18" s="127" t="s">
        <v>102</v>
      </c>
      <c r="C18" s="128"/>
      <c r="D18" s="127"/>
    </row>
    <row r="19" spans="1:4">
      <c r="A19" s="127">
        <v>16</v>
      </c>
      <c r="B19" s="127" t="s">
        <v>103</v>
      </c>
      <c r="C19" s="128"/>
      <c r="D19" s="127"/>
    </row>
    <row r="20" spans="1:4">
      <c r="A20" s="127">
        <v>17</v>
      </c>
      <c r="B20" s="127" t="s">
        <v>104</v>
      </c>
      <c r="C20" s="128"/>
      <c r="D20" s="127"/>
    </row>
    <row r="21" spans="1:4" ht="84">
      <c r="A21" s="127">
        <v>18</v>
      </c>
      <c r="B21" s="127" t="s">
        <v>105</v>
      </c>
      <c r="C21" s="128"/>
      <c r="D21" s="5" t="s">
        <v>1058</v>
      </c>
    </row>
    <row r="22" spans="1:4">
      <c r="A22" s="127">
        <v>19</v>
      </c>
      <c r="B22" s="127" t="s">
        <v>106</v>
      </c>
      <c r="C22" s="128"/>
      <c r="D22" s="127"/>
    </row>
    <row r="23" spans="1:4">
      <c r="A23" s="127">
        <v>20</v>
      </c>
      <c r="B23" s="127" t="s">
        <v>107</v>
      </c>
      <c r="C23" s="128"/>
      <c r="D23" s="127"/>
    </row>
    <row r="24" spans="1:4">
      <c r="A24" s="127">
        <v>21</v>
      </c>
      <c r="B24" s="127" t="s">
        <v>108</v>
      </c>
      <c r="C24" s="128"/>
      <c r="D24" s="127"/>
    </row>
    <row r="25" spans="1:4">
      <c r="A25" s="127">
        <v>22</v>
      </c>
      <c r="B25" s="127" t="s">
        <v>109</v>
      </c>
      <c r="C25" s="128"/>
      <c r="D25" s="127"/>
    </row>
    <row r="26" spans="1:4">
      <c r="A26" s="127">
        <v>23</v>
      </c>
      <c r="B26" s="127" t="s">
        <v>110</v>
      </c>
      <c r="C26" s="128"/>
      <c r="D26" s="127"/>
    </row>
    <row r="27" spans="1:4">
      <c r="A27" s="127">
        <v>24</v>
      </c>
      <c r="B27" s="127" t="s">
        <v>111</v>
      </c>
      <c r="C27" s="128"/>
      <c r="D27" s="127"/>
    </row>
    <row r="28" spans="1:4">
      <c r="A28" s="127">
        <v>25</v>
      </c>
      <c r="B28" s="127" t="s">
        <v>112</v>
      </c>
      <c r="C28" s="128"/>
      <c r="D28" s="127"/>
    </row>
    <row r="29" spans="1:4">
      <c r="A29" s="127">
        <v>26</v>
      </c>
      <c r="B29" s="127" t="s">
        <v>113</v>
      </c>
      <c r="C29" s="128"/>
      <c r="D29" s="127"/>
    </row>
    <row r="30" spans="1:4">
      <c r="A30" s="127">
        <v>27</v>
      </c>
      <c r="B30" s="127" t="s">
        <v>114</v>
      </c>
      <c r="C30" s="128"/>
      <c r="D30" s="127"/>
    </row>
    <row r="31" spans="1:4">
      <c r="A31" s="127">
        <v>28</v>
      </c>
      <c r="B31" s="127" t="s">
        <v>115</v>
      </c>
      <c r="C31" s="128"/>
      <c r="D31" s="127"/>
    </row>
    <row r="32" spans="1:4">
      <c r="A32" s="127">
        <v>29</v>
      </c>
      <c r="B32" s="127" t="s">
        <v>116</v>
      </c>
      <c r="C32" s="128"/>
      <c r="D32" s="127"/>
    </row>
    <row r="33" spans="1:4">
      <c r="A33" s="127">
        <v>30</v>
      </c>
      <c r="B33" s="127" t="s">
        <v>117</v>
      </c>
      <c r="C33" s="128"/>
      <c r="D33" s="127"/>
    </row>
    <row r="34" spans="1:4">
      <c r="A34" s="127">
        <v>31</v>
      </c>
      <c r="B34" s="127" t="s">
        <v>118</v>
      </c>
      <c r="C34" s="128"/>
      <c r="D34" s="127"/>
    </row>
    <row r="35" spans="1:4">
      <c r="A35" s="127">
        <v>32</v>
      </c>
      <c r="B35" s="127" t="s">
        <v>906</v>
      </c>
      <c r="C35" s="128"/>
      <c r="D35" s="127"/>
    </row>
  </sheetData>
  <mergeCells count="1">
    <mergeCell ref="A1:D1"/>
  </mergeCells>
  <dataValidations count="1">
    <dataValidation type="list" allowBlank="1" showInputMessage="1" showErrorMessage="1" sqref="C4:C35" xr:uid="{71C3A818-715B-49F1-A8C5-20964DE5D9DD}">
      <formula1>$G$3:$G$5</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04D9C-5AD8-4409-A406-A58F17C7FC4F}">
  <dimension ref="A1:J144"/>
  <sheetViews>
    <sheetView topLeftCell="A57" workbookViewId="0">
      <selection activeCell="C60" sqref="C60"/>
    </sheetView>
  </sheetViews>
  <sheetFormatPr defaultColWidth="9.1796875" defaultRowHeight="14"/>
  <cols>
    <col min="1" max="1" width="6.1796875" style="52" bestFit="1" customWidth="1"/>
    <col min="2" max="2" width="122.1796875" style="129" bestFit="1" customWidth="1"/>
    <col min="3" max="3" width="11.7265625" style="129" bestFit="1" customWidth="1"/>
    <col min="4" max="4" width="59.54296875" style="129" customWidth="1"/>
    <col min="5" max="5" width="26.26953125" style="10" bestFit="1" customWidth="1"/>
    <col min="6" max="6" width="9.1796875" style="9"/>
    <col min="7" max="10" width="9.1796875" style="10"/>
    <col min="11" max="16384" width="9.1796875" style="129"/>
  </cols>
  <sheetData>
    <row r="1" spans="1:6">
      <c r="A1" s="284" t="s">
        <v>581</v>
      </c>
      <c r="B1" s="284"/>
      <c r="C1" s="284"/>
      <c r="D1" s="284"/>
    </row>
    <row r="2" spans="1:6">
      <c r="A2" s="124" t="s">
        <v>585</v>
      </c>
      <c r="B2" s="2" t="s">
        <v>75</v>
      </c>
      <c r="C2" s="2" t="s">
        <v>36</v>
      </c>
      <c r="D2" s="2" t="s">
        <v>76</v>
      </c>
      <c r="F2" s="9" t="s">
        <v>40</v>
      </c>
    </row>
    <row r="3" spans="1:6" ht="29.5" thickBot="1">
      <c r="A3" s="11" t="s">
        <v>911</v>
      </c>
      <c r="B3" s="12" t="s">
        <v>618</v>
      </c>
      <c r="C3" s="128"/>
      <c r="D3" s="85" t="s">
        <v>827</v>
      </c>
      <c r="F3" s="9" t="s">
        <v>42</v>
      </c>
    </row>
    <row r="4" spans="1:6" ht="28.5" thickBot="1">
      <c r="A4" s="123" t="s">
        <v>911</v>
      </c>
      <c r="B4" s="96" t="s">
        <v>625</v>
      </c>
      <c r="C4" s="130"/>
      <c r="D4" s="19"/>
      <c r="F4" s="9" t="s">
        <v>44</v>
      </c>
    </row>
    <row r="5" spans="1:6" ht="28">
      <c r="A5" s="123" t="s">
        <v>911</v>
      </c>
      <c r="B5" s="97" t="s">
        <v>621</v>
      </c>
      <c r="C5" s="130"/>
      <c r="D5" s="19"/>
    </row>
    <row r="6" spans="1:6" ht="28.5" thickBot="1">
      <c r="A6" s="123" t="s">
        <v>911</v>
      </c>
      <c r="B6" s="98" t="s">
        <v>620</v>
      </c>
      <c r="C6" s="130"/>
      <c r="D6" s="19"/>
    </row>
    <row r="7" spans="1:6" ht="28">
      <c r="A7" s="123" t="s">
        <v>911</v>
      </c>
      <c r="B7" s="97" t="s">
        <v>626</v>
      </c>
      <c r="C7" s="130"/>
      <c r="D7" s="19"/>
    </row>
    <row r="8" spans="1:6" ht="15" thickBot="1">
      <c r="A8" s="123" t="s">
        <v>911</v>
      </c>
      <c r="B8" s="98" t="s">
        <v>622</v>
      </c>
      <c r="C8" s="130"/>
      <c r="D8" s="19"/>
    </row>
    <row r="9" spans="1:6" s="10" customFormat="1" ht="28">
      <c r="A9" s="123" t="s">
        <v>911</v>
      </c>
      <c r="B9" s="97" t="s">
        <v>623</v>
      </c>
      <c r="C9" s="130"/>
      <c r="D9" s="85" t="s">
        <v>840</v>
      </c>
      <c r="F9" s="9"/>
    </row>
    <row r="10" spans="1:6" s="10" customFormat="1" ht="28">
      <c r="A10" s="123" t="s">
        <v>911</v>
      </c>
      <c r="B10" s="99" t="s">
        <v>802</v>
      </c>
      <c r="C10" s="130"/>
      <c r="D10" s="19"/>
      <c r="F10" s="9"/>
    </row>
    <row r="11" spans="1:6" s="10" customFormat="1">
      <c r="A11" s="123" t="s">
        <v>912</v>
      </c>
      <c r="B11" s="101" t="s">
        <v>595</v>
      </c>
      <c r="C11" s="130"/>
      <c r="D11" s="5" t="s">
        <v>78</v>
      </c>
      <c r="F11" s="9"/>
    </row>
    <row r="12" spans="1:6" s="10" customFormat="1" ht="14.5">
      <c r="A12" s="123" t="s">
        <v>912</v>
      </c>
      <c r="B12" s="131" t="s">
        <v>79</v>
      </c>
      <c r="C12" s="130"/>
      <c r="D12" s="19"/>
      <c r="F12" s="9"/>
    </row>
    <row r="13" spans="1:6" s="10" customFormat="1" ht="28">
      <c r="A13" s="123" t="s">
        <v>911</v>
      </c>
      <c r="B13" s="99" t="s">
        <v>1063</v>
      </c>
      <c r="C13" s="130"/>
      <c r="D13" s="19"/>
      <c r="F13" s="9"/>
    </row>
    <row r="14" spans="1:6" s="10" customFormat="1" ht="15" thickBot="1">
      <c r="A14" s="123" t="s">
        <v>911</v>
      </c>
      <c r="B14" s="103" t="s">
        <v>588</v>
      </c>
      <c r="C14" s="130"/>
      <c r="D14" s="19"/>
      <c r="F14" s="9"/>
    </row>
    <row r="15" spans="1:6" s="10" customFormat="1" ht="28">
      <c r="A15" s="11" t="s">
        <v>911</v>
      </c>
      <c r="B15" s="95" t="s">
        <v>627</v>
      </c>
      <c r="C15" s="128"/>
      <c r="D15" s="19"/>
      <c r="F15" s="9"/>
    </row>
    <row r="16" spans="1:6" s="10" customFormat="1" ht="28">
      <c r="A16" s="11" t="s">
        <v>911</v>
      </c>
      <c r="B16" s="3" t="s">
        <v>628</v>
      </c>
      <c r="C16" s="128"/>
      <c r="D16" s="19"/>
      <c r="F16" s="9"/>
    </row>
    <row r="17" spans="1:6" s="10" customFormat="1" ht="28">
      <c r="A17" s="11" t="s">
        <v>911</v>
      </c>
      <c r="B17" s="3" t="s">
        <v>629</v>
      </c>
      <c r="C17" s="128"/>
      <c r="D17" s="19"/>
      <c r="F17" s="9"/>
    </row>
    <row r="18" spans="1:6" s="10" customFormat="1" ht="42.5">
      <c r="A18" s="11" t="s">
        <v>911</v>
      </c>
      <c r="B18" s="3" t="s">
        <v>630</v>
      </c>
      <c r="C18" s="128"/>
      <c r="D18" s="5" t="s">
        <v>856</v>
      </c>
      <c r="F18" s="9"/>
    </row>
    <row r="19" spans="1:6" s="10" customFormat="1" ht="70">
      <c r="A19" s="124" t="s">
        <v>911</v>
      </c>
      <c r="B19" s="3" t="s">
        <v>631</v>
      </c>
      <c r="C19" s="128"/>
      <c r="D19" s="5" t="s">
        <v>781</v>
      </c>
      <c r="F19" s="9"/>
    </row>
    <row r="20" spans="1:6" s="10" customFormat="1">
      <c r="A20" s="124" t="s">
        <v>912</v>
      </c>
      <c r="B20" s="229" t="s">
        <v>987</v>
      </c>
      <c r="C20" s="128"/>
      <c r="D20" s="228" t="s">
        <v>1190</v>
      </c>
      <c r="F20" s="9"/>
    </row>
    <row r="21" spans="1:6" s="10" customFormat="1" ht="28">
      <c r="A21" s="11" t="s">
        <v>911</v>
      </c>
      <c r="B21" s="3" t="s">
        <v>632</v>
      </c>
      <c r="C21" s="128"/>
      <c r="D21" s="5" t="s">
        <v>83</v>
      </c>
      <c r="F21" s="9"/>
    </row>
    <row r="22" spans="1:6" s="10" customFormat="1" ht="42">
      <c r="A22" s="11" t="s">
        <v>912</v>
      </c>
      <c r="B22" s="91" t="s">
        <v>84</v>
      </c>
      <c r="C22" s="128"/>
      <c r="D22" s="5" t="s">
        <v>575</v>
      </c>
      <c r="F22" s="9"/>
    </row>
    <row r="23" spans="1:6" s="10" customFormat="1" ht="28">
      <c r="A23" s="11" t="s">
        <v>911</v>
      </c>
      <c r="B23" s="3" t="s">
        <v>720</v>
      </c>
      <c r="C23" s="128"/>
      <c r="D23" s="85" t="s">
        <v>840</v>
      </c>
      <c r="F23" s="9"/>
    </row>
    <row r="24" spans="1:6" s="10" customFormat="1" ht="28">
      <c r="A24" s="11" t="s">
        <v>911</v>
      </c>
      <c r="B24" s="3" t="s">
        <v>789</v>
      </c>
      <c r="C24" s="128"/>
      <c r="D24" s="5" t="s">
        <v>780</v>
      </c>
      <c r="F24" s="9"/>
    </row>
    <row r="25" spans="1:6" s="10" customFormat="1" ht="70">
      <c r="A25" s="11" t="s">
        <v>911</v>
      </c>
      <c r="B25" s="3" t="s">
        <v>639</v>
      </c>
      <c r="C25" s="128"/>
      <c r="D25" s="5" t="s">
        <v>782</v>
      </c>
      <c r="F25" s="9"/>
    </row>
    <row r="26" spans="1:6" s="10" customFormat="1">
      <c r="A26" s="11" t="s">
        <v>912</v>
      </c>
      <c r="B26" s="132" t="s">
        <v>589</v>
      </c>
      <c r="C26" s="128"/>
      <c r="D26" s="5" t="s">
        <v>780</v>
      </c>
      <c r="F26" s="9"/>
    </row>
    <row r="27" spans="1:6" s="10" customFormat="1" ht="28">
      <c r="A27" s="11" t="s">
        <v>911</v>
      </c>
      <c r="B27" s="3" t="s">
        <v>721</v>
      </c>
      <c r="C27" s="128"/>
      <c r="D27" s="5" t="s">
        <v>780</v>
      </c>
      <c r="F27" s="9"/>
    </row>
    <row r="28" spans="1:6" s="10" customFormat="1" ht="28">
      <c r="A28" s="11" t="s">
        <v>911</v>
      </c>
      <c r="B28" s="3" t="s">
        <v>722</v>
      </c>
      <c r="C28" s="128"/>
      <c r="D28" s="19"/>
      <c r="F28" s="9"/>
    </row>
    <row r="29" spans="1:6" s="10" customFormat="1" ht="28">
      <c r="A29" s="11" t="s">
        <v>911</v>
      </c>
      <c r="B29" s="3" t="s">
        <v>790</v>
      </c>
      <c r="C29" s="128"/>
      <c r="D29" s="19"/>
      <c r="F29" s="9"/>
    </row>
    <row r="30" spans="1:6" s="10" customFormat="1" ht="28">
      <c r="A30" s="11" t="s">
        <v>911</v>
      </c>
      <c r="B30" s="3" t="s">
        <v>723</v>
      </c>
      <c r="C30" s="128"/>
      <c r="D30" s="19"/>
      <c r="F30" s="9"/>
    </row>
    <row r="31" spans="1:6" s="10" customFormat="1" ht="42">
      <c r="A31" s="11" t="s">
        <v>911</v>
      </c>
      <c r="B31" s="3" t="s">
        <v>724</v>
      </c>
      <c r="C31" s="128"/>
      <c r="D31" s="5" t="s">
        <v>784</v>
      </c>
      <c r="F31" s="9"/>
    </row>
    <row r="32" spans="1:6" s="10" customFormat="1" ht="28">
      <c r="A32" s="11" t="s">
        <v>911</v>
      </c>
      <c r="B32" s="3" t="s">
        <v>725</v>
      </c>
      <c r="C32" s="128"/>
      <c r="D32" s="85" t="s">
        <v>840</v>
      </c>
      <c r="F32" s="9"/>
    </row>
    <row r="33" spans="1:6" s="10" customFormat="1" ht="28">
      <c r="A33" s="124" t="s">
        <v>911</v>
      </c>
      <c r="B33" s="3" t="s">
        <v>791</v>
      </c>
      <c r="C33" s="128"/>
      <c r="D33" s="19"/>
      <c r="F33" s="9"/>
    </row>
    <row r="34" spans="1:6" s="10" customFormat="1" ht="28">
      <c r="A34" s="11" t="s">
        <v>911</v>
      </c>
      <c r="B34" s="3" t="s">
        <v>726</v>
      </c>
      <c r="C34" s="128"/>
      <c r="D34" s="85" t="s">
        <v>840</v>
      </c>
      <c r="E34" s="222" t="s">
        <v>1162</v>
      </c>
      <c r="F34" s="9"/>
    </row>
    <row r="35" spans="1:6" s="10" customFormat="1" ht="28">
      <c r="A35" s="124" t="s">
        <v>911</v>
      </c>
      <c r="B35" s="3" t="s">
        <v>727</v>
      </c>
      <c r="C35" s="128"/>
      <c r="D35" s="85" t="s">
        <v>841</v>
      </c>
      <c r="F35" s="9"/>
    </row>
    <row r="36" spans="1:6" s="10" customFormat="1" ht="28">
      <c r="A36" s="124" t="s">
        <v>911</v>
      </c>
      <c r="B36" s="3" t="s">
        <v>636</v>
      </c>
      <c r="C36" s="128"/>
      <c r="D36" s="19"/>
      <c r="F36" s="9"/>
    </row>
    <row r="37" spans="1:6" s="10" customFormat="1" ht="28">
      <c r="A37" s="11" t="s">
        <v>911</v>
      </c>
      <c r="B37" s="3" t="s">
        <v>792</v>
      </c>
      <c r="C37" s="128"/>
      <c r="D37" s="5" t="s">
        <v>783</v>
      </c>
      <c r="E37" s="222" t="s">
        <v>1161</v>
      </c>
      <c r="F37" s="9"/>
    </row>
    <row r="38" spans="1:6" s="10" customFormat="1" ht="28">
      <c r="A38" s="11" t="s">
        <v>911</v>
      </c>
      <c r="B38" s="3" t="s">
        <v>728</v>
      </c>
      <c r="C38" s="128"/>
      <c r="D38" s="85" t="s">
        <v>840</v>
      </c>
      <c r="F38" s="9"/>
    </row>
    <row r="39" spans="1:6" s="10" customFormat="1" ht="42">
      <c r="A39" s="124" t="s">
        <v>911</v>
      </c>
      <c r="B39" s="3" t="s">
        <v>729</v>
      </c>
      <c r="C39" s="128"/>
      <c r="D39" s="5" t="s">
        <v>785</v>
      </c>
      <c r="F39" s="9"/>
    </row>
    <row r="40" spans="1:6" s="10" customFormat="1" ht="28">
      <c r="A40" s="11" t="s">
        <v>911</v>
      </c>
      <c r="B40" s="3" t="s">
        <v>730</v>
      </c>
      <c r="C40" s="128"/>
      <c r="D40" s="85" t="s">
        <v>840</v>
      </c>
      <c r="F40" s="9"/>
    </row>
    <row r="41" spans="1:6" s="10" customFormat="1" ht="56">
      <c r="A41" s="124" t="s">
        <v>911</v>
      </c>
      <c r="B41" s="3" t="s">
        <v>731</v>
      </c>
      <c r="C41" s="128"/>
      <c r="D41" s="5" t="s">
        <v>1053</v>
      </c>
      <c r="F41" s="9"/>
    </row>
    <row r="42" spans="1:6" s="10" customFormat="1" ht="28">
      <c r="A42" s="11" t="s">
        <v>911</v>
      </c>
      <c r="B42" s="3" t="s">
        <v>732</v>
      </c>
      <c r="C42" s="128"/>
      <c r="D42" s="85" t="s">
        <v>840</v>
      </c>
      <c r="F42" s="9"/>
    </row>
    <row r="43" spans="1:6" s="10" customFormat="1" ht="56">
      <c r="A43" s="124" t="s">
        <v>911</v>
      </c>
      <c r="B43" s="3" t="s">
        <v>733</v>
      </c>
      <c r="C43" s="128"/>
      <c r="D43" s="5" t="s">
        <v>1053</v>
      </c>
      <c r="F43" s="9"/>
    </row>
    <row r="44" spans="1:6" s="10" customFormat="1" ht="28">
      <c r="A44" s="11" t="s">
        <v>911</v>
      </c>
      <c r="B44" s="3" t="s">
        <v>734</v>
      </c>
      <c r="C44" s="128"/>
      <c r="D44" s="85" t="s">
        <v>840</v>
      </c>
      <c r="F44" s="9"/>
    </row>
    <row r="45" spans="1:6" s="10" customFormat="1" ht="42">
      <c r="A45" s="124" t="s">
        <v>911</v>
      </c>
      <c r="B45" s="3" t="s">
        <v>735</v>
      </c>
      <c r="C45" s="128"/>
      <c r="D45" s="5"/>
      <c r="F45" s="9"/>
    </row>
    <row r="46" spans="1:6" s="10" customFormat="1" ht="28">
      <c r="A46" s="11" t="s">
        <v>911</v>
      </c>
      <c r="B46" s="3" t="s">
        <v>793</v>
      </c>
      <c r="C46" s="128"/>
      <c r="D46" s="5"/>
      <c r="F46" s="9"/>
    </row>
    <row r="47" spans="1:6" s="10" customFormat="1" ht="28">
      <c r="A47" s="11" t="s">
        <v>911</v>
      </c>
      <c r="B47" s="3" t="s">
        <v>794</v>
      </c>
      <c r="C47" s="128"/>
      <c r="D47" s="5"/>
      <c r="F47" s="9"/>
    </row>
    <row r="48" spans="1:6" s="10" customFormat="1" ht="42">
      <c r="A48" s="11" t="s">
        <v>911</v>
      </c>
      <c r="B48" s="3" t="s">
        <v>736</v>
      </c>
      <c r="C48" s="128"/>
      <c r="D48" s="85" t="s">
        <v>840</v>
      </c>
      <c r="F48" s="9"/>
    </row>
    <row r="49" spans="1:6" s="10" customFormat="1" ht="28">
      <c r="A49" s="124" t="s">
        <v>911</v>
      </c>
      <c r="B49" s="3" t="s">
        <v>737</v>
      </c>
      <c r="C49" s="128"/>
      <c r="D49" s="5"/>
      <c r="E49" s="222" t="s">
        <v>1163</v>
      </c>
      <c r="F49" s="9"/>
    </row>
    <row r="50" spans="1:6" s="10" customFormat="1" ht="28">
      <c r="A50" s="124" t="s">
        <v>911</v>
      </c>
      <c r="B50" s="3" t="s">
        <v>738</v>
      </c>
      <c r="C50" s="128"/>
      <c r="D50" s="5"/>
      <c r="F50" s="9"/>
    </row>
    <row r="51" spans="1:6" s="10" customFormat="1" ht="56">
      <c r="A51" s="11" t="s">
        <v>912</v>
      </c>
      <c r="B51" s="92" t="s">
        <v>559</v>
      </c>
      <c r="C51" s="128"/>
      <c r="D51" s="5" t="s">
        <v>558</v>
      </c>
      <c r="F51" s="9"/>
    </row>
    <row r="52" spans="1:6" s="10" customFormat="1" ht="28">
      <c r="A52" s="11" t="s">
        <v>911</v>
      </c>
      <c r="B52" s="3" t="s">
        <v>739</v>
      </c>
      <c r="C52" s="128"/>
      <c r="D52" s="85" t="s">
        <v>840</v>
      </c>
      <c r="E52" s="222" t="s">
        <v>1164</v>
      </c>
      <c r="F52" s="9"/>
    </row>
    <row r="53" spans="1:6" s="10" customFormat="1" ht="28">
      <c r="A53" s="124" t="s">
        <v>911</v>
      </c>
      <c r="B53" s="3" t="s">
        <v>741</v>
      </c>
      <c r="C53" s="128"/>
      <c r="D53" s="5"/>
      <c r="F53" s="9"/>
    </row>
    <row r="54" spans="1:6" s="10" customFormat="1" ht="28">
      <c r="A54" s="124" t="s">
        <v>911</v>
      </c>
      <c r="B54" s="3" t="s">
        <v>740</v>
      </c>
      <c r="C54" s="128"/>
      <c r="D54" s="5"/>
      <c r="F54" s="9"/>
    </row>
    <row r="55" spans="1:6" s="10" customFormat="1" ht="56">
      <c r="A55" s="11" t="s">
        <v>912</v>
      </c>
      <c r="B55" s="133" t="s">
        <v>560</v>
      </c>
      <c r="C55" s="128"/>
      <c r="D55" s="5" t="s">
        <v>561</v>
      </c>
      <c r="F55" s="9"/>
    </row>
    <row r="56" spans="1:6" s="10" customFormat="1" ht="56">
      <c r="A56" s="11" t="s">
        <v>912</v>
      </c>
      <c r="B56" s="133" t="s">
        <v>562</v>
      </c>
      <c r="C56" s="128"/>
      <c r="D56" s="5" t="s">
        <v>561</v>
      </c>
      <c r="F56" s="9"/>
    </row>
    <row r="57" spans="1:6" s="10" customFormat="1" ht="28">
      <c r="A57" s="11" t="s">
        <v>911</v>
      </c>
      <c r="B57" s="3" t="s">
        <v>742</v>
      </c>
      <c r="C57" s="128"/>
      <c r="D57" s="85" t="s">
        <v>840</v>
      </c>
      <c r="E57" s="222" t="s">
        <v>1165</v>
      </c>
      <c r="F57" s="9"/>
    </row>
    <row r="58" spans="1:6" s="10" customFormat="1" ht="28">
      <c r="A58" s="124" t="s">
        <v>911</v>
      </c>
      <c r="B58" s="3" t="s">
        <v>795</v>
      </c>
      <c r="C58" s="128"/>
      <c r="D58" s="5"/>
      <c r="F58" s="9"/>
    </row>
    <row r="59" spans="1:6" s="10" customFormat="1" ht="28">
      <c r="A59" s="124" t="s">
        <v>911</v>
      </c>
      <c r="B59" s="3" t="s">
        <v>743</v>
      </c>
      <c r="C59" s="128"/>
      <c r="D59" s="5"/>
      <c r="F59" s="9"/>
    </row>
    <row r="60" spans="1:6" s="10" customFormat="1" ht="84">
      <c r="A60" s="11" t="s">
        <v>912</v>
      </c>
      <c r="B60" s="134" t="s">
        <v>565</v>
      </c>
      <c r="C60" s="128"/>
      <c r="D60" s="5" t="s">
        <v>786</v>
      </c>
      <c r="F60" s="9"/>
    </row>
    <row r="61" spans="1:6" s="10" customFormat="1" ht="28">
      <c r="A61" s="11" t="s">
        <v>912</v>
      </c>
      <c r="B61" s="133" t="s">
        <v>564</v>
      </c>
      <c r="C61" s="128"/>
      <c r="D61" s="5"/>
      <c r="F61" s="9"/>
    </row>
    <row r="62" spans="1:6" s="10" customFormat="1" ht="28">
      <c r="A62" s="11" t="s">
        <v>911</v>
      </c>
      <c r="B62" s="3" t="s">
        <v>744</v>
      </c>
      <c r="C62" s="128"/>
      <c r="D62" s="85" t="s">
        <v>840</v>
      </c>
      <c r="E62" s="222" t="s">
        <v>1166</v>
      </c>
      <c r="F62" s="9"/>
    </row>
    <row r="63" spans="1:6" s="10" customFormat="1" ht="28">
      <c r="A63" s="124" t="s">
        <v>911</v>
      </c>
      <c r="B63" s="3" t="s">
        <v>796</v>
      </c>
      <c r="C63" s="128"/>
      <c r="D63" s="5"/>
      <c r="F63" s="9"/>
    </row>
    <row r="64" spans="1:6" s="10" customFormat="1" ht="28">
      <c r="A64" s="124" t="s">
        <v>911</v>
      </c>
      <c r="B64" s="4" t="s">
        <v>913</v>
      </c>
      <c r="C64" s="128"/>
      <c r="D64" s="5"/>
      <c r="F64" s="9"/>
    </row>
    <row r="65" spans="1:6" s="10" customFormat="1" ht="29">
      <c r="A65" s="11" t="s">
        <v>912</v>
      </c>
      <c r="B65" s="133" t="s">
        <v>567</v>
      </c>
      <c r="C65" s="128"/>
      <c r="D65" s="19" t="s">
        <v>573</v>
      </c>
      <c r="F65" s="9"/>
    </row>
    <row r="66" spans="1:6" s="10" customFormat="1" ht="42">
      <c r="A66" s="11" t="s">
        <v>912</v>
      </c>
      <c r="B66" s="93" t="s">
        <v>787</v>
      </c>
      <c r="C66" s="128"/>
      <c r="D66" s="5" t="s">
        <v>574</v>
      </c>
      <c r="E66" s="222" t="s">
        <v>1167</v>
      </c>
      <c r="F66" s="9"/>
    </row>
    <row r="67" spans="1:6" s="10" customFormat="1" ht="28">
      <c r="A67" s="11" t="s">
        <v>911</v>
      </c>
      <c r="B67" s="3" t="s">
        <v>745</v>
      </c>
      <c r="C67" s="128"/>
      <c r="D67" s="5"/>
      <c r="F67" s="9"/>
    </row>
    <row r="68" spans="1:6" s="10" customFormat="1">
      <c r="A68" s="11" t="s">
        <v>911</v>
      </c>
      <c r="B68" s="3" t="s">
        <v>797</v>
      </c>
      <c r="C68" s="128"/>
      <c r="D68" s="5"/>
      <c r="F68" s="9"/>
    </row>
    <row r="69" spans="1:6" s="10" customFormat="1" ht="28">
      <c r="A69" s="11" t="s">
        <v>911</v>
      </c>
      <c r="B69" s="3" t="s">
        <v>746</v>
      </c>
      <c r="C69" s="128"/>
      <c r="D69" s="85" t="s">
        <v>840</v>
      </c>
      <c r="F69" s="9"/>
    </row>
    <row r="70" spans="1:6" s="10" customFormat="1" ht="28">
      <c r="A70" s="124" t="s">
        <v>911</v>
      </c>
      <c r="B70" s="3" t="s">
        <v>747</v>
      </c>
      <c r="C70" s="128"/>
      <c r="D70" s="5"/>
      <c r="F70" s="9"/>
    </row>
    <row r="71" spans="1:6" s="10" customFormat="1">
      <c r="A71" s="124" t="s">
        <v>911</v>
      </c>
      <c r="B71" s="3" t="s">
        <v>798</v>
      </c>
      <c r="C71" s="128"/>
      <c r="D71" s="5"/>
      <c r="F71" s="9"/>
    </row>
    <row r="72" spans="1:6" s="10" customFormat="1">
      <c r="A72" s="124" t="s">
        <v>911</v>
      </c>
      <c r="B72" s="3" t="s">
        <v>748</v>
      </c>
      <c r="C72" s="128"/>
      <c r="D72" s="5"/>
      <c r="F72" s="9"/>
    </row>
    <row r="73" spans="1:6" s="10" customFormat="1">
      <c r="A73" s="124" t="s">
        <v>911</v>
      </c>
      <c r="B73" s="3" t="s">
        <v>798</v>
      </c>
      <c r="C73" s="128"/>
      <c r="D73" s="5"/>
      <c r="F73" s="9"/>
    </row>
    <row r="74" spans="1:6" s="10" customFormat="1">
      <c r="A74" s="124" t="s">
        <v>911</v>
      </c>
      <c r="B74" s="3" t="s">
        <v>749</v>
      </c>
      <c r="C74" s="128"/>
      <c r="D74" s="5"/>
      <c r="F74" s="9"/>
    </row>
    <row r="75" spans="1:6" s="10" customFormat="1">
      <c r="A75" s="124" t="s">
        <v>911</v>
      </c>
      <c r="B75" s="3" t="s">
        <v>798</v>
      </c>
      <c r="C75" s="128"/>
      <c r="D75" s="5"/>
      <c r="F75" s="9"/>
    </row>
    <row r="76" spans="1:6" s="10" customFormat="1">
      <c r="A76" s="124" t="s">
        <v>911</v>
      </c>
      <c r="B76" s="3" t="s">
        <v>750</v>
      </c>
      <c r="C76" s="128"/>
      <c r="D76" s="5"/>
      <c r="F76" s="9"/>
    </row>
    <row r="77" spans="1:6" s="10" customFormat="1">
      <c r="A77" s="124" t="s">
        <v>911</v>
      </c>
      <c r="B77" s="3" t="s">
        <v>798</v>
      </c>
      <c r="C77" s="128"/>
      <c r="D77" s="5"/>
      <c r="F77" s="9"/>
    </row>
    <row r="78" spans="1:6" s="10" customFormat="1">
      <c r="A78" s="124" t="s">
        <v>911</v>
      </c>
      <c r="B78" s="3" t="s">
        <v>799</v>
      </c>
      <c r="C78" s="128"/>
      <c r="D78" s="5"/>
      <c r="F78" s="9"/>
    </row>
    <row r="79" spans="1:6" s="10" customFormat="1">
      <c r="A79" s="124" t="s">
        <v>911</v>
      </c>
      <c r="B79" s="3" t="s">
        <v>800</v>
      </c>
      <c r="C79" s="128"/>
      <c r="D79" s="5"/>
      <c r="F79" s="9"/>
    </row>
    <row r="80" spans="1:6" s="10" customFormat="1">
      <c r="A80" s="124" t="s">
        <v>911</v>
      </c>
      <c r="B80" s="12" t="s">
        <v>751</v>
      </c>
      <c r="C80" s="128"/>
      <c r="D80" s="5"/>
      <c r="F80" s="9"/>
    </row>
    <row r="81" spans="1:6" s="10" customFormat="1" ht="28">
      <c r="A81" s="11" t="s">
        <v>911</v>
      </c>
      <c r="B81" s="3" t="s">
        <v>752</v>
      </c>
      <c r="C81" s="128"/>
      <c r="D81" s="85" t="s">
        <v>840</v>
      </c>
      <c r="F81" s="9"/>
    </row>
    <row r="82" spans="1:6" s="10" customFormat="1" ht="28">
      <c r="A82" s="124" t="s">
        <v>911</v>
      </c>
      <c r="B82" s="89" t="s">
        <v>758</v>
      </c>
      <c r="C82" s="128"/>
      <c r="D82" s="5"/>
      <c r="F82" s="9"/>
    </row>
    <row r="83" spans="1:6" s="10" customFormat="1">
      <c r="A83" s="124" t="s">
        <v>911</v>
      </c>
      <c r="B83" s="73" t="s">
        <v>753</v>
      </c>
      <c r="C83" s="128"/>
      <c r="D83" s="5"/>
      <c r="F83" s="9"/>
    </row>
    <row r="84" spans="1:6" s="10" customFormat="1">
      <c r="A84" s="124" t="s">
        <v>911</v>
      </c>
      <c r="B84" s="127" t="s">
        <v>748</v>
      </c>
      <c r="C84" s="128"/>
      <c r="D84" s="5"/>
      <c r="F84" s="9"/>
    </row>
    <row r="85" spans="1:6" s="10" customFormat="1">
      <c r="A85" s="124" t="s">
        <v>911</v>
      </c>
      <c r="B85" s="73" t="s">
        <v>753</v>
      </c>
      <c r="C85" s="128"/>
      <c r="D85" s="5"/>
      <c r="F85" s="9"/>
    </row>
    <row r="86" spans="1:6" s="10" customFormat="1">
      <c r="A86" s="124" t="s">
        <v>911</v>
      </c>
      <c r="B86" s="127" t="s">
        <v>754</v>
      </c>
      <c r="C86" s="128"/>
      <c r="D86" s="5"/>
      <c r="F86" s="9"/>
    </row>
    <row r="87" spans="1:6" s="10" customFormat="1">
      <c r="A87" s="124" t="s">
        <v>911</v>
      </c>
      <c r="B87" s="73" t="s">
        <v>753</v>
      </c>
      <c r="C87" s="128"/>
      <c r="D87" s="5"/>
      <c r="F87" s="9"/>
    </row>
    <row r="88" spans="1:6" s="10" customFormat="1">
      <c r="A88" s="124" t="s">
        <v>911</v>
      </c>
      <c r="B88" s="73" t="s">
        <v>755</v>
      </c>
      <c r="C88" s="128"/>
      <c r="D88" s="5"/>
      <c r="F88" s="9"/>
    </row>
    <row r="89" spans="1:6" s="10" customFormat="1">
      <c r="A89" s="124" t="s">
        <v>911</v>
      </c>
      <c r="B89" s="73" t="s">
        <v>756</v>
      </c>
      <c r="C89" s="128"/>
      <c r="D89" s="5"/>
      <c r="F89" s="9"/>
    </row>
    <row r="90" spans="1:6" s="10" customFormat="1">
      <c r="A90" s="124" t="s">
        <v>911</v>
      </c>
      <c r="B90" s="73" t="s">
        <v>757</v>
      </c>
      <c r="C90" s="128"/>
      <c r="D90" s="5"/>
      <c r="F90" s="9"/>
    </row>
    <row r="91" spans="1:6" s="10" customFormat="1" ht="42">
      <c r="A91" s="11" t="s">
        <v>911</v>
      </c>
      <c r="B91" s="3" t="s">
        <v>759</v>
      </c>
      <c r="C91" s="128"/>
      <c r="D91" s="85" t="s">
        <v>840</v>
      </c>
      <c r="F91" s="9"/>
    </row>
    <row r="92" spans="1:6" s="10" customFormat="1" ht="42">
      <c r="A92" s="124" t="s">
        <v>911</v>
      </c>
      <c r="B92" s="3" t="s">
        <v>764</v>
      </c>
      <c r="C92" s="128"/>
      <c r="D92" s="5"/>
      <c r="F92" s="9"/>
    </row>
    <row r="93" spans="1:6" s="10" customFormat="1">
      <c r="A93" s="124" t="s">
        <v>911</v>
      </c>
      <c r="B93" s="73" t="s">
        <v>760</v>
      </c>
      <c r="C93" s="128"/>
      <c r="D93" s="5"/>
      <c r="F93" s="9"/>
    </row>
    <row r="94" spans="1:6" s="10" customFormat="1">
      <c r="A94" s="124" t="s">
        <v>911</v>
      </c>
      <c r="B94" s="73" t="s">
        <v>761</v>
      </c>
      <c r="C94" s="128"/>
      <c r="D94" s="5"/>
      <c r="F94" s="9"/>
    </row>
    <row r="95" spans="1:6" s="10" customFormat="1">
      <c r="A95" s="124" t="s">
        <v>911</v>
      </c>
      <c r="B95" s="73" t="s">
        <v>762</v>
      </c>
      <c r="C95" s="128"/>
      <c r="D95" s="5"/>
      <c r="F95" s="9"/>
    </row>
    <row r="96" spans="1:6" s="10" customFormat="1">
      <c r="A96" s="124" t="s">
        <v>911</v>
      </c>
      <c r="B96" s="73" t="s">
        <v>763</v>
      </c>
      <c r="C96" s="128"/>
      <c r="D96" s="5"/>
      <c r="F96" s="9"/>
    </row>
    <row r="97" spans="1:6" s="10" customFormat="1" ht="28">
      <c r="A97" s="11" t="s">
        <v>911</v>
      </c>
      <c r="B97" s="3" t="s">
        <v>765</v>
      </c>
      <c r="C97" s="128"/>
      <c r="D97" s="85" t="s">
        <v>840</v>
      </c>
      <c r="F97" s="9"/>
    </row>
    <row r="98" spans="1:6" s="10" customFormat="1" ht="28">
      <c r="A98" s="124" t="s">
        <v>911</v>
      </c>
      <c r="B98" s="3" t="s">
        <v>770</v>
      </c>
      <c r="C98" s="128"/>
      <c r="D98" s="5"/>
      <c r="F98" s="9"/>
    </row>
    <row r="99" spans="1:6" s="10" customFormat="1">
      <c r="A99" s="124" t="s">
        <v>911</v>
      </c>
      <c r="B99" s="73" t="s">
        <v>766</v>
      </c>
      <c r="C99" s="128"/>
      <c r="D99" s="5"/>
      <c r="F99" s="9"/>
    </row>
    <row r="100" spans="1:6" s="10" customFormat="1">
      <c r="A100" s="124" t="s">
        <v>911</v>
      </c>
      <c r="B100" s="73" t="s">
        <v>767</v>
      </c>
      <c r="C100" s="128"/>
      <c r="D100" s="5"/>
      <c r="F100" s="9"/>
    </row>
    <row r="101" spans="1:6" s="10" customFormat="1">
      <c r="A101" s="124" t="s">
        <v>911</v>
      </c>
      <c r="B101" s="73" t="s">
        <v>768</v>
      </c>
      <c r="C101" s="128"/>
      <c r="D101" s="5"/>
      <c r="F101" s="9"/>
    </row>
    <row r="102" spans="1:6" s="10" customFormat="1">
      <c r="A102" s="124" t="s">
        <v>911</v>
      </c>
      <c r="B102" s="73" t="s">
        <v>769</v>
      </c>
      <c r="C102" s="128"/>
      <c r="D102" s="5"/>
      <c r="F102" s="9"/>
    </row>
    <row r="103" spans="1:6" s="10" customFormat="1" ht="28">
      <c r="A103" s="11" t="s">
        <v>911</v>
      </c>
      <c r="B103" s="3" t="s">
        <v>772</v>
      </c>
      <c r="C103" s="128"/>
      <c r="D103" s="85" t="s">
        <v>876</v>
      </c>
      <c r="F103" s="9"/>
    </row>
    <row r="104" spans="1:6" s="10" customFormat="1" ht="56">
      <c r="A104" s="124" t="s">
        <v>911</v>
      </c>
      <c r="B104" s="3" t="s">
        <v>771</v>
      </c>
      <c r="C104" s="128"/>
      <c r="D104" s="5" t="s">
        <v>1053</v>
      </c>
      <c r="F104" s="9"/>
    </row>
    <row r="105" spans="1:6" s="10" customFormat="1" ht="28">
      <c r="A105" s="11" t="s">
        <v>911</v>
      </c>
      <c r="B105" s="3" t="s">
        <v>640</v>
      </c>
      <c r="C105" s="128"/>
      <c r="D105" s="85" t="s">
        <v>840</v>
      </c>
      <c r="F105" s="9"/>
    </row>
    <row r="106" spans="1:6" s="10" customFormat="1" ht="28">
      <c r="A106" s="124" t="s">
        <v>911</v>
      </c>
      <c r="B106" s="3" t="s">
        <v>641</v>
      </c>
      <c r="C106" s="128"/>
      <c r="D106" s="19"/>
      <c r="F106" s="9"/>
    </row>
    <row r="107" spans="1:6" s="10" customFormat="1" ht="28">
      <c r="A107" s="124" t="s">
        <v>911</v>
      </c>
      <c r="B107" s="3" t="s">
        <v>642</v>
      </c>
      <c r="C107" s="128"/>
      <c r="D107" s="85" t="s">
        <v>840</v>
      </c>
      <c r="F107" s="9"/>
    </row>
    <row r="108" spans="1:6" s="10" customFormat="1" ht="28">
      <c r="A108" s="124" t="s">
        <v>911</v>
      </c>
      <c r="B108" s="3" t="s">
        <v>643</v>
      </c>
      <c r="C108" s="128"/>
      <c r="D108" s="19"/>
      <c r="F108" s="9"/>
    </row>
    <row r="109" spans="1:6" s="10" customFormat="1" ht="28">
      <c r="A109" s="11" t="s">
        <v>911</v>
      </c>
      <c r="B109" s="3" t="s">
        <v>984</v>
      </c>
      <c r="C109" s="128"/>
      <c r="D109" s="85" t="s">
        <v>840</v>
      </c>
      <c r="E109" s="222" t="s">
        <v>1168</v>
      </c>
      <c r="F109" s="9"/>
    </row>
    <row r="110" spans="1:6" s="10" customFormat="1" ht="14.5">
      <c r="A110" s="11" t="s">
        <v>911</v>
      </c>
      <c r="B110" s="3" t="s">
        <v>857</v>
      </c>
      <c r="C110" s="128"/>
      <c r="D110" s="19"/>
      <c r="F110" s="9"/>
    </row>
    <row r="111" spans="1:6" s="10" customFormat="1" ht="28">
      <c r="A111" s="11" t="s">
        <v>911</v>
      </c>
      <c r="B111" s="3" t="s">
        <v>644</v>
      </c>
      <c r="C111" s="128"/>
      <c r="D111" s="85" t="s">
        <v>840</v>
      </c>
      <c r="F111" s="9"/>
    </row>
    <row r="112" spans="1:6" s="10" customFormat="1" ht="28">
      <c r="A112" s="124" t="s">
        <v>911</v>
      </c>
      <c r="B112" s="3" t="s">
        <v>645</v>
      </c>
      <c r="C112" s="128"/>
      <c r="D112" s="5" t="s">
        <v>86</v>
      </c>
      <c r="F112" s="9"/>
    </row>
    <row r="113" spans="1:6" s="10" customFormat="1" ht="14.5">
      <c r="A113" s="124" t="s">
        <v>911</v>
      </c>
      <c r="B113" s="73" t="s">
        <v>590</v>
      </c>
      <c r="C113" s="128"/>
      <c r="D113" s="19"/>
      <c r="F113" s="9"/>
    </row>
    <row r="114" spans="1:6" s="10" customFormat="1" ht="70.5">
      <c r="A114" s="11" t="s">
        <v>911</v>
      </c>
      <c r="B114" s="3" t="s">
        <v>774</v>
      </c>
      <c r="C114" s="128"/>
      <c r="D114" s="5" t="s">
        <v>858</v>
      </c>
      <c r="F114" s="9"/>
    </row>
    <row r="115" spans="1:6" s="10" customFormat="1" ht="29">
      <c r="A115" s="124" t="s">
        <v>911</v>
      </c>
      <c r="B115" s="3" t="s">
        <v>775</v>
      </c>
      <c r="C115" s="128"/>
      <c r="D115" s="85" t="s">
        <v>875</v>
      </c>
      <c r="F115" s="9"/>
    </row>
    <row r="116" spans="1:6" s="10" customFormat="1" ht="28">
      <c r="A116" s="124" t="s">
        <v>911</v>
      </c>
      <c r="B116" s="3" t="s">
        <v>801</v>
      </c>
      <c r="C116" s="128"/>
      <c r="D116" s="19"/>
      <c r="F116" s="9"/>
    </row>
    <row r="117" spans="1:6" s="10" customFormat="1" ht="28">
      <c r="A117" s="11" t="s">
        <v>911</v>
      </c>
      <c r="B117" s="3" t="s">
        <v>776</v>
      </c>
      <c r="C117" s="128"/>
      <c r="D117" s="85" t="s">
        <v>840</v>
      </c>
      <c r="E117" s="222" t="s">
        <v>1169</v>
      </c>
      <c r="F117" s="9"/>
    </row>
    <row r="118" spans="1:6" s="10" customFormat="1" ht="14.5">
      <c r="A118" s="11" t="s">
        <v>911</v>
      </c>
      <c r="B118" s="4" t="s">
        <v>849</v>
      </c>
      <c r="C118" s="128"/>
      <c r="D118" s="85" t="s">
        <v>850</v>
      </c>
      <c r="F118" s="9"/>
    </row>
    <row r="119" spans="1:6" s="10" customFormat="1" ht="14.5">
      <c r="A119" s="11" t="s">
        <v>911</v>
      </c>
      <c r="B119" s="84" t="s">
        <v>777</v>
      </c>
      <c r="C119" s="128"/>
      <c r="D119" s="19"/>
      <c r="F119" s="9"/>
    </row>
    <row r="120" spans="1:6" s="10" customFormat="1" ht="28">
      <c r="A120" s="11" t="s">
        <v>911</v>
      </c>
      <c r="B120" s="3" t="s">
        <v>647</v>
      </c>
      <c r="C120" s="128"/>
      <c r="D120" s="19"/>
      <c r="F120" s="9"/>
    </row>
    <row r="121" spans="1:6" s="10" customFormat="1" ht="28">
      <c r="A121" s="11" t="s">
        <v>911</v>
      </c>
      <c r="B121" s="3" t="s">
        <v>648</v>
      </c>
      <c r="C121" s="128"/>
      <c r="D121" s="19"/>
      <c r="F121" s="9"/>
    </row>
    <row r="122" spans="1:6" s="10" customFormat="1" ht="28">
      <c r="A122" s="11" t="s">
        <v>911</v>
      </c>
      <c r="B122" s="3" t="s">
        <v>651</v>
      </c>
      <c r="C122" s="128"/>
      <c r="D122" s="85" t="s">
        <v>840</v>
      </c>
      <c r="F122" s="9"/>
    </row>
    <row r="123" spans="1:6" s="10" customFormat="1" ht="29">
      <c r="A123" s="11" t="s">
        <v>911</v>
      </c>
      <c r="B123" s="3" t="s">
        <v>778</v>
      </c>
      <c r="C123" s="128"/>
      <c r="D123" s="19" t="s">
        <v>1035</v>
      </c>
      <c r="F123" s="9"/>
    </row>
    <row r="124" spans="1:6" s="10" customFormat="1" ht="28">
      <c r="A124" s="11" t="s">
        <v>911</v>
      </c>
      <c r="B124" s="3" t="s">
        <v>649</v>
      </c>
      <c r="C124" s="128"/>
      <c r="D124" s="85" t="s">
        <v>840</v>
      </c>
      <c r="F124" s="9"/>
    </row>
    <row r="125" spans="1:6" s="10" customFormat="1" ht="28">
      <c r="A125" s="124" t="s">
        <v>911</v>
      </c>
      <c r="B125" s="3" t="s">
        <v>650</v>
      </c>
      <c r="C125" s="128"/>
      <c r="D125" s="19"/>
      <c r="F125" s="9"/>
    </row>
    <row r="126" spans="1:6" s="10" customFormat="1" ht="28">
      <c r="A126" s="11" t="s">
        <v>911</v>
      </c>
      <c r="B126" s="3" t="s">
        <v>656</v>
      </c>
      <c r="C126" s="128"/>
      <c r="D126" s="19"/>
      <c r="F126" s="9"/>
    </row>
    <row r="127" spans="1:6" s="10" customFormat="1" ht="28">
      <c r="A127" s="11" t="s">
        <v>911</v>
      </c>
      <c r="B127" s="3" t="s">
        <v>653</v>
      </c>
      <c r="C127" s="128"/>
      <c r="D127" s="85" t="s">
        <v>840</v>
      </c>
      <c r="F127" s="9"/>
    </row>
    <row r="128" spans="1:6" s="10" customFormat="1" ht="28">
      <c r="A128" s="124" t="s">
        <v>911</v>
      </c>
      <c r="B128" s="3" t="s">
        <v>779</v>
      </c>
      <c r="C128" s="128"/>
      <c r="D128" s="19"/>
      <c r="F128" s="9"/>
    </row>
    <row r="129" spans="1:6" s="10" customFormat="1" ht="28">
      <c r="A129" s="11" t="s">
        <v>911</v>
      </c>
      <c r="B129" s="3" t="s">
        <v>657</v>
      </c>
      <c r="C129" s="128"/>
      <c r="D129" s="19"/>
      <c r="F129" s="9"/>
    </row>
    <row r="130" spans="1:6" s="10" customFormat="1" ht="14.5">
      <c r="A130" s="11" t="s">
        <v>912</v>
      </c>
      <c r="B130" s="91" t="s">
        <v>586</v>
      </c>
      <c r="C130" s="128"/>
      <c r="D130" s="19"/>
      <c r="F130" s="9"/>
    </row>
    <row r="131" spans="1:6" s="10" customFormat="1" ht="57">
      <c r="A131" s="11" t="s">
        <v>912</v>
      </c>
      <c r="B131" s="107" t="s">
        <v>587</v>
      </c>
      <c r="C131" s="128"/>
      <c r="D131" s="19" t="s">
        <v>1064</v>
      </c>
      <c r="F131" s="9"/>
    </row>
    <row r="132" spans="1:6" s="10" customFormat="1" ht="28">
      <c r="A132" s="11" t="s">
        <v>911</v>
      </c>
      <c r="B132" s="3" t="s">
        <v>658</v>
      </c>
      <c r="C132" s="128"/>
      <c r="D132" s="19"/>
      <c r="F132" s="9"/>
    </row>
    <row r="133" spans="1:6" s="10" customFormat="1" ht="14.5">
      <c r="A133" s="124" t="s">
        <v>911</v>
      </c>
      <c r="B133" s="73" t="s">
        <v>593</v>
      </c>
      <c r="C133" s="128"/>
      <c r="D133" s="19"/>
      <c r="F133" s="9"/>
    </row>
    <row r="134" spans="1:6" s="10" customFormat="1" ht="14.5">
      <c r="A134" s="124" t="s">
        <v>912</v>
      </c>
      <c r="B134" s="91" t="s">
        <v>659</v>
      </c>
      <c r="C134" s="128"/>
      <c r="D134" s="19"/>
      <c r="F134" s="9"/>
    </row>
    <row r="135" spans="1:6" s="10" customFormat="1" ht="57">
      <c r="A135" s="124" t="s">
        <v>912</v>
      </c>
      <c r="B135" s="91" t="s">
        <v>660</v>
      </c>
      <c r="C135" s="128"/>
      <c r="D135" s="19" t="s">
        <v>1064</v>
      </c>
      <c r="F135" s="9"/>
    </row>
    <row r="136" spans="1:6" s="10" customFormat="1" ht="28">
      <c r="A136" s="11" t="s">
        <v>911</v>
      </c>
      <c r="B136" s="3" t="s">
        <v>661</v>
      </c>
      <c r="C136" s="128"/>
      <c r="D136" s="85" t="s">
        <v>852</v>
      </c>
      <c r="F136" s="9"/>
    </row>
    <row r="137" spans="1:6" s="10" customFormat="1" ht="42">
      <c r="A137" s="11" t="s">
        <v>911</v>
      </c>
      <c r="B137" s="3" t="s">
        <v>1177</v>
      </c>
      <c r="C137" s="128"/>
      <c r="D137" s="19"/>
      <c r="F137" s="9"/>
    </row>
    <row r="138" spans="1:6" s="10" customFormat="1" ht="28">
      <c r="A138" s="11" t="s">
        <v>911</v>
      </c>
      <c r="B138" s="3" t="s">
        <v>1178</v>
      </c>
      <c r="C138" s="128"/>
      <c r="D138" s="19"/>
      <c r="F138" s="9"/>
    </row>
    <row r="139" spans="1:6" s="10" customFormat="1" ht="14.5">
      <c r="A139" s="11" t="s">
        <v>912</v>
      </c>
      <c r="B139" s="91" t="s">
        <v>594</v>
      </c>
      <c r="C139" s="128"/>
      <c r="D139" s="19"/>
      <c r="F139" s="9"/>
    </row>
    <row r="140" spans="1:6" s="10" customFormat="1" ht="14.5">
      <c r="A140" s="11" t="s">
        <v>912</v>
      </c>
      <c r="B140" s="91" t="s">
        <v>140</v>
      </c>
      <c r="C140" s="128"/>
      <c r="D140" s="19"/>
      <c r="F140" s="9"/>
    </row>
    <row r="141" spans="1:6" s="10" customFormat="1" ht="28.5" thickBot="1">
      <c r="A141" s="23" t="s">
        <v>911</v>
      </c>
      <c r="B141" s="12" t="s">
        <v>662</v>
      </c>
      <c r="C141" s="128"/>
      <c r="D141" s="46"/>
      <c r="F141" s="9"/>
    </row>
    <row r="142" spans="1:6" s="10" customFormat="1" ht="28.5" thickBot="1">
      <c r="A142" s="62"/>
      <c r="B142" s="43" t="s">
        <v>80</v>
      </c>
      <c r="C142" s="63" t="e">
        <f>(100*(COUNTIF(C3:C141,"No"))/((COUNTIF(C3:C141,"Yes"))+(COUNTIF(C3:C141,"No"))))</f>
        <v>#DIV/0!</v>
      </c>
      <c r="D142" s="68" t="s">
        <v>81</v>
      </c>
      <c r="F142" s="9"/>
    </row>
    <row r="144" spans="1:6" s="10" customFormat="1">
      <c r="A144" s="52"/>
      <c r="B144" s="129"/>
      <c r="C144" s="135"/>
      <c r="D144" s="129"/>
      <c r="F144" s="9"/>
    </row>
  </sheetData>
  <mergeCells count="1">
    <mergeCell ref="A1:D1"/>
  </mergeCells>
  <conditionalFormatting sqref="C12">
    <cfRule type="containsText" dxfId="27" priority="4" operator="containsText" text="No">
      <formula>NOT(ISERROR(SEARCH("No",C12)))</formula>
    </cfRule>
  </conditionalFormatting>
  <conditionalFormatting sqref="C37">
    <cfRule type="containsText" dxfId="26" priority="2" operator="containsText" text="No">
      <formula>NOT(ISERROR(SEARCH("No",C37)))</formula>
    </cfRule>
  </conditionalFormatting>
  <conditionalFormatting sqref="C53 C55:C56 C58 C60:C61 C65:C66">
    <cfRule type="containsText" dxfId="25" priority="1" operator="containsText" text="No">
      <formula>NOT(ISERROR(SEARCH("No",C53)))</formula>
    </cfRule>
  </conditionalFormatting>
  <conditionalFormatting sqref="C119">
    <cfRule type="containsText" dxfId="24" priority="3" operator="containsText" text="No">
      <formula>NOT(ISERROR(SEARCH("No",C119)))</formula>
    </cfRule>
  </conditionalFormatting>
  <conditionalFormatting sqref="C142">
    <cfRule type="cellIs" dxfId="23" priority="6" operator="greaterThanOrEqual">
      <formula>25</formula>
    </cfRule>
  </conditionalFormatting>
  <dataValidations count="1">
    <dataValidation type="list" allowBlank="1" showInputMessage="1" showErrorMessage="1" sqref="C3:C141" xr:uid="{76986459-80F2-4583-BDEB-0C66D7D75318}">
      <formula1>$F$2:$F$4</formula1>
    </dataValidation>
  </dataValidations>
  <hyperlinks>
    <hyperlink ref="B131" r:id="rId1" xr:uid="{72225E16-02F2-4964-84E4-AD013DCF8287}"/>
    <hyperlink ref="B60" r:id="rId2" display="../../../../Permitting/NRW Permitting Centre/Waste Team/22. Noise/EA Qualitative_noise_screening_tool_RV08.xlsm?d=w9496f9ed1c4543358235421203c37233" xr:uid="{DEBB53F6-4A50-41DC-899F-201166EE5CF8}"/>
    <hyperlink ref="B20" r:id="rId3" xr:uid="{E1FF8D8C-A7C4-4A14-A7E7-434C780D7B47}"/>
    <hyperlink ref="D20" r:id="rId4" xr:uid="{B92E8600-DD5A-441F-9CFC-B984BCE5F600}"/>
  </hyperlinks>
  <pageMargins left="0.7" right="0.7" top="0.75" bottom="0.75" header="0.3" footer="0.3"/>
  <pageSetup paperSize="9" orientation="portrait" verticalDpi="0" r:id="rId5"/>
  <legacyDrawing r:id="rId6"/>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48012-D609-4CC6-9F4F-614232861F40}">
  <dimension ref="A1:M155"/>
  <sheetViews>
    <sheetView workbookViewId="0">
      <selection activeCell="D11" sqref="D11"/>
    </sheetView>
  </sheetViews>
  <sheetFormatPr defaultColWidth="9.1796875" defaultRowHeight="14"/>
  <cols>
    <col min="1" max="1" width="6.1796875" style="52" bestFit="1" customWidth="1"/>
    <col min="2" max="2" width="123.453125" style="129" bestFit="1" customWidth="1"/>
    <col min="3" max="3" width="11.7265625" style="129" bestFit="1" customWidth="1"/>
    <col min="4" max="4" width="59.54296875" style="129" customWidth="1"/>
    <col min="5" max="5" width="9.453125" style="129" bestFit="1" customWidth="1"/>
    <col min="6" max="6" width="14.26953125" style="129" bestFit="1" customWidth="1"/>
    <col min="7" max="7" width="20.1796875" style="129" customWidth="1"/>
    <col min="8" max="8" width="21" style="10" customWidth="1"/>
    <col min="9" max="9" width="9.1796875" style="9"/>
    <col min="10" max="13" width="9.1796875" style="10"/>
    <col min="14" max="16384" width="9.1796875" style="129"/>
  </cols>
  <sheetData>
    <row r="1" spans="1:9">
      <c r="A1" s="284" t="s">
        <v>877</v>
      </c>
      <c r="B1" s="284"/>
      <c r="C1" s="284"/>
      <c r="D1" s="284"/>
      <c r="E1" s="52"/>
      <c r="F1" s="52"/>
      <c r="G1" s="52"/>
    </row>
    <row r="2" spans="1:9">
      <c r="A2" s="124" t="s">
        <v>585</v>
      </c>
      <c r="B2" s="2" t="s">
        <v>75</v>
      </c>
      <c r="C2" s="2" t="s">
        <v>36</v>
      </c>
      <c r="D2" s="115" t="s">
        <v>76</v>
      </c>
      <c r="E2" s="82" t="s">
        <v>992</v>
      </c>
      <c r="F2" s="82" t="s">
        <v>993</v>
      </c>
      <c r="G2" s="109"/>
      <c r="I2" s="9" t="s">
        <v>40</v>
      </c>
    </row>
    <row r="3" spans="1:9" ht="28">
      <c r="A3" s="11" t="s">
        <v>911</v>
      </c>
      <c r="B3" s="3" t="s">
        <v>819</v>
      </c>
      <c r="C3" s="128"/>
      <c r="D3" s="116"/>
      <c r="E3" s="4" t="s">
        <v>23</v>
      </c>
      <c r="F3" s="4" t="s">
        <v>23</v>
      </c>
      <c r="G3" s="110"/>
      <c r="I3" s="9" t="s">
        <v>42</v>
      </c>
    </row>
    <row r="4" spans="1:9" ht="28">
      <c r="A4" s="11" t="s">
        <v>911</v>
      </c>
      <c r="B4" s="3" t="s">
        <v>632</v>
      </c>
      <c r="C4" s="128"/>
      <c r="D4" s="79" t="s">
        <v>83</v>
      </c>
      <c r="E4" s="4" t="s">
        <v>23</v>
      </c>
      <c r="F4" s="4" t="s">
        <v>23</v>
      </c>
      <c r="G4" s="75"/>
      <c r="I4" s="9" t="s">
        <v>44</v>
      </c>
    </row>
    <row r="5" spans="1:9" ht="42">
      <c r="A5" s="11" t="s">
        <v>912</v>
      </c>
      <c r="B5" s="91" t="s">
        <v>84</v>
      </c>
      <c r="C5" s="128"/>
      <c r="D5" s="79" t="s">
        <v>575</v>
      </c>
      <c r="E5" s="4" t="s">
        <v>23</v>
      </c>
      <c r="F5" s="4" t="s">
        <v>23</v>
      </c>
      <c r="G5" s="75"/>
    </row>
    <row r="6" spans="1:9" ht="57">
      <c r="A6" s="11" t="s">
        <v>911</v>
      </c>
      <c r="B6" s="3" t="s">
        <v>820</v>
      </c>
      <c r="C6" s="128"/>
      <c r="D6" s="117" t="s">
        <v>1205</v>
      </c>
      <c r="E6" s="4" t="s">
        <v>23</v>
      </c>
      <c r="F6" s="4" t="s">
        <v>23</v>
      </c>
      <c r="G6" s="111"/>
    </row>
    <row r="7" spans="1:9" ht="29.5" thickBot="1">
      <c r="A7" s="124" t="s">
        <v>911</v>
      </c>
      <c r="B7" s="12" t="s">
        <v>821</v>
      </c>
      <c r="C7" s="128"/>
      <c r="D7" s="117" t="s">
        <v>827</v>
      </c>
      <c r="E7" s="4" t="s">
        <v>23</v>
      </c>
      <c r="F7" s="4" t="s">
        <v>30</v>
      </c>
      <c r="G7" s="111"/>
    </row>
    <row r="8" spans="1:9" ht="28">
      <c r="A8" s="123" t="s">
        <v>911</v>
      </c>
      <c r="B8" s="97" t="s">
        <v>822</v>
      </c>
      <c r="C8" s="130"/>
      <c r="D8" s="116"/>
      <c r="E8" s="4" t="s">
        <v>23</v>
      </c>
      <c r="F8" s="4" t="s">
        <v>30</v>
      </c>
      <c r="G8" s="110"/>
    </row>
    <row r="9" spans="1:9" ht="15" thickBot="1">
      <c r="A9" s="123" t="s">
        <v>911</v>
      </c>
      <c r="B9" s="98" t="s">
        <v>823</v>
      </c>
      <c r="C9" s="130"/>
      <c r="D9" s="116"/>
      <c r="E9" s="4" t="s">
        <v>23</v>
      </c>
      <c r="F9" s="4" t="s">
        <v>30</v>
      </c>
      <c r="G9" s="110"/>
    </row>
    <row r="10" spans="1:9" ht="28.5" thickBot="1">
      <c r="A10" s="123" t="s">
        <v>911</v>
      </c>
      <c r="B10" s="96" t="s">
        <v>878</v>
      </c>
      <c r="C10" s="130"/>
      <c r="D10" s="116"/>
      <c r="E10" s="4" t="s">
        <v>23</v>
      </c>
      <c r="F10" s="4" t="s">
        <v>30</v>
      </c>
      <c r="G10" s="110"/>
    </row>
    <row r="11" spans="1:9" ht="28">
      <c r="A11" s="123" t="s">
        <v>911</v>
      </c>
      <c r="B11" s="97" t="s">
        <v>824</v>
      </c>
      <c r="C11" s="130"/>
      <c r="D11" s="116"/>
      <c r="E11" s="4" t="s">
        <v>23</v>
      </c>
      <c r="F11" s="4" t="s">
        <v>30</v>
      </c>
      <c r="G11" s="110"/>
    </row>
    <row r="12" spans="1:9" ht="15" thickBot="1">
      <c r="A12" s="123" t="s">
        <v>911</v>
      </c>
      <c r="B12" s="108" t="s">
        <v>879</v>
      </c>
      <c r="C12" s="130"/>
      <c r="D12" s="116"/>
      <c r="E12" s="4" t="s">
        <v>23</v>
      </c>
      <c r="F12" s="4" t="s">
        <v>30</v>
      </c>
      <c r="G12" s="110"/>
    </row>
    <row r="13" spans="1:9" ht="28">
      <c r="A13" s="123" t="s">
        <v>911</v>
      </c>
      <c r="B13" s="97" t="s">
        <v>880</v>
      </c>
      <c r="C13" s="130"/>
      <c r="D13" s="116"/>
      <c r="E13" s="4" t="s">
        <v>23</v>
      </c>
      <c r="F13" s="4" t="s">
        <v>30</v>
      </c>
      <c r="G13" s="110"/>
    </row>
    <row r="14" spans="1:9">
      <c r="A14" s="123" t="s">
        <v>912</v>
      </c>
      <c r="B14" s="101" t="s">
        <v>595</v>
      </c>
      <c r="C14" s="130"/>
      <c r="D14" s="79" t="s">
        <v>78</v>
      </c>
      <c r="E14" s="4" t="s">
        <v>23</v>
      </c>
      <c r="F14" s="4" t="s">
        <v>30</v>
      </c>
      <c r="G14" s="75"/>
    </row>
    <row r="15" spans="1:9" ht="14.5" thickBot="1">
      <c r="A15" s="123" t="s">
        <v>912</v>
      </c>
      <c r="B15" s="102" t="s">
        <v>991</v>
      </c>
      <c r="C15" s="130"/>
      <c r="D15" s="79"/>
      <c r="E15" s="4" t="s">
        <v>23</v>
      </c>
      <c r="F15" s="4" t="s">
        <v>30</v>
      </c>
      <c r="G15" s="75"/>
    </row>
    <row r="16" spans="1:9" ht="28">
      <c r="A16" s="11" t="s">
        <v>911</v>
      </c>
      <c r="B16" s="95" t="s">
        <v>825</v>
      </c>
      <c r="C16" s="128"/>
      <c r="D16" s="116"/>
      <c r="E16" s="4" t="s">
        <v>23</v>
      </c>
      <c r="F16" s="4" t="s">
        <v>30</v>
      </c>
      <c r="G16" s="110"/>
    </row>
    <row r="17" spans="1:9" ht="28">
      <c r="A17" s="11" t="s">
        <v>911</v>
      </c>
      <c r="B17" s="3" t="s">
        <v>826</v>
      </c>
      <c r="C17" s="128"/>
      <c r="D17" s="117" t="s">
        <v>840</v>
      </c>
      <c r="E17" s="4" t="s">
        <v>23</v>
      </c>
      <c r="F17" s="4" t="s">
        <v>23</v>
      </c>
      <c r="G17" s="111"/>
    </row>
    <row r="18" spans="1:9" ht="28">
      <c r="A18" s="124" t="s">
        <v>911</v>
      </c>
      <c r="B18" s="3" t="s">
        <v>881</v>
      </c>
      <c r="C18" s="128"/>
      <c r="D18" s="117" t="s">
        <v>882</v>
      </c>
      <c r="E18" s="4" t="s">
        <v>30</v>
      </c>
      <c r="F18" s="4" t="s">
        <v>23</v>
      </c>
      <c r="G18" s="111"/>
    </row>
    <row r="19" spans="1:9" ht="28">
      <c r="A19" s="11" t="s">
        <v>911</v>
      </c>
      <c r="B19" s="3" t="s">
        <v>828</v>
      </c>
      <c r="C19" s="128"/>
      <c r="D19" s="116"/>
      <c r="E19" s="4" t="s">
        <v>30</v>
      </c>
      <c r="F19" s="4" t="s">
        <v>23</v>
      </c>
      <c r="G19" s="110"/>
    </row>
    <row r="20" spans="1:9" ht="28">
      <c r="A20" s="11" t="s">
        <v>911</v>
      </c>
      <c r="B20" s="3" t="s">
        <v>829</v>
      </c>
      <c r="C20" s="128"/>
      <c r="D20" s="117" t="s">
        <v>840</v>
      </c>
      <c r="E20" s="4" t="s">
        <v>30</v>
      </c>
      <c r="F20" s="4" t="s">
        <v>23</v>
      </c>
      <c r="G20" s="111"/>
    </row>
    <row r="21" spans="1:9" ht="28">
      <c r="A21" s="124" t="s">
        <v>911</v>
      </c>
      <c r="B21" s="3" t="s">
        <v>830</v>
      </c>
      <c r="C21" s="128"/>
      <c r="D21" s="116"/>
      <c r="E21" s="4" t="s">
        <v>30</v>
      </c>
      <c r="F21" s="4" t="s">
        <v>23</v>
      </c>
      <c r="G21" s="110"/>
    </row>
    <row r="22" spans="1:9" ht="28">
      <c r="A22" s="11" t="s">
        <v>911</v>
      </c>
      <c r="B22" s="3" t="s">
        <v>826</v>
      </c>
      <c r="C22" s="128"/>
      <c r="D22" s="117" t="s">
        <v>840</v>
      </c>
      <c r="E22" s="4" t="s">
        <v>30</v>
      </c>
      <c r="F22" s="4" t="s">
        <v>23</v>
      </c>
      <c r="G22" s="111"/>
    </row>
    <row r="23" spans="1:9" ht="28">
      <c r="A23" s="11" t="s">
        <v>911</v>
      </c>
      <c r="B23" s="3" t="s">
        <v>831</v>
      </c>
      <c r="C23" s="128"/>
      <c r="D23" s="117" t="s">
        <v>840</v>
      </c>
      <c r="E23" s="4" t="s">
        <v>30</v>
      </c>
      <c r="F23" s="4" t="s">
        <v>23</v>
      </c>
      <c r="G23" s="111"/>
    </row>
    <row r="24" spans="1:9" ht="28">
      <c r="A24" s="124" t="s">
        <v>911</v>
      </c>
      <c r="B24" s="3" t="s">
        <v>883</v>
      </c>
      <c r="C24" s="128"/>
      <c r="D24" s="116"/>
      <c r="E24" s="4" t="s">
        <v>30</v>
      </c>
      <c r="F24" s="4" t="s">
        <v>23</v>
      </c>
      <c r="G24" s="110"/>
    </row>
    <row r="25" spans="1:9" ht="28">
      <c r="A25" s="11" t="s">
        <v>911</v>
      </c>
      <c r="B25" s="3" t="s">
        <v>832</v>
      </c>
      <c r="C25" s="128"/>
      <c r="D25" s="117" t="s">
        <v>840</v>
      </c>
      <c r="E25" s="4" t="s">
        <v>30</v>
      </c>
      <c r="F25" s="4" t="s">
        <v>23</v>
      </c>
      <c r="G25" s="111"/>
    </row>
    <row r="26" spans="1:9" ht="28">
      <c r="A26" s="124" t="s">
        <v>911</v>
      </c>
      <c r="B26" s="3" t="s">
        <v>884</v>
      </c>
      <c r="C26" s="128"/>
      <c r="D26" s="116"/>
      <c r="E26" s="4" t="s">
        <v>30</v>
      </c>
      <c r="F26" s="4" t="s">
        <v>23</v>
      </c>
      <c r="G26" s="110"/>
    </row>
    <row r="27" spans="1:9" s="10" customFormat="1" ht="28">
      <c r="A27" s="11" t="s">
        <v>911</v>
      </c>
      <c r="B27" s="3" t="s">
        <v>833</v>
      </c>
      <c r="C27" s="128"/>
      <c r="D27" s="116"/>
      <c r="E27" s="4" t="s">
        <v>30</v>
      </c>
      <c r="F27" s="4" t="s">
        <v>23</v>
      </c>
      <c r="G27" s="110"/>
      <c r="I27" s="9"/>
    </row>
    <row r="28" spans="1:9" s="10" customFormat="1" ht="28">
      <c r="A28" s="11" t="s">
        <v>911</v>
      </c>
      <c r="B28" s="3" t="s">
        <v>835</v>
      </c>
      <c r="C28" s="128"/>
      <c r="D28" s="116"/>
      <c r="E28" s="4" t="s">
        <v>30</v>
      </c>
      <c r="F28" s="4" t="s">
        <v>23</v>
      </c>
      <c r="G28" s="110"/>
      <c r="H28" s="112"/>
      <c r="I28" s="9"/>
    </row>
    <row r="29" spans="1:9" s="10" customFormat="1" ht="28">
      <c r="A29" s="11" t="s">
        <v>911</v>
      </c>
      <c r="B29" s="3" t="s">
        <v>834</v>
      </c>
      <c r="C29" s="128"/>
      <c r="D29" s="117" t="s">
        <v>840</v>
      </c>
      <c r="E29" s="4" t="s">
        <v>30</v>
      </c>
      <c r="F29" s="4" t="s">
        <v>23</v>
      </c>
      <c r="G29" s="111"/>
      <c r="I29" s="9"/>
    </row>
    <row r="30" spans="1:9" s="10" customFormat="1" ht="42">
      <c r="A30" s="124" t="s">
        <v>911</v>
      </c>
      <c r="B30" s="128" t="s">
        <v>836</v>
      </c>
      <c r="C30" s="128"/>
      <c r="D30" s="79" t="s">
        <v>784</v>
      </c>
      <c r="E30" s="4" t="s">
        <v>30</v>
      </c>
      <c r="F30" s="4" t="s">
        <v>23</v>
      </c>
      <c r="G30" s="75"/>
      <c r="I30" s="9"/>
    </row>
    <row r="31" spans="1:9" s="10" customFormat="1" ht="28">
      <c r="A31" s="11" t="s">
        <v>911</v>
      </c>
      <c r="B31" s="3" t="s">
        <v>726</v>
      </c>
      <c r="C31" s="128"/>
      <c r="D31" s="117" t="s">
        <v>840</v>
      </c>
      <c r="E31" s="4" t="s">
        <v>30</v>
      </c>
      <c r="F31" s="4" t="s">
        <v>23</v>
      </c>
      <c r="G31" s="223" t="s">
        <v>1170</v>
      </c>
      <c r="I31" s="9"/>
    </row>
    <row r="32" spans="1:9" s="10" customFormat="1" ht="28">
      <c r="A32" s="124" t="s">
        <v>911</v>
      </c>
      <c r="B32" s="3" t="s">
        <v>727</v>
      </c>
      <c r="C32" s="128"/>
      <c r="D32" s="117" t="s">
        <v>841</v>
      </c>
      <c r="E32" s="4" t="s">
        <v>30</v>
      </c>
      <c r="F32" s="4" t="s">
        <v>23</v>
      </c>
      <c r="G32" s="111"/>
      <c r="I32" s="9"/>
    </row>
    <row r="33" spans="1:9" s="10" customFormat="1" ht="28">
      <c r="A33" s="124" t="s">
        <v>911</v>
      </c>
      <c r="B33" s="3" t="s">
        <v>636</v>
      </c>
      <c r="C33" s="128"/>
      <c r="D33" s="116"/>
      <c r="E33" s="4" t="s">
        <v>30</v>
      </c>
      <c r="F33" s="4" t="s">
        <v>23</v>
      </c>
      <c r="G33" s="110"/>
      <c r="I33" s="9"/>
    </row>
    <row r="34" spans="1:9" s="10" customFormat="1" ht="28">
      <c r="A34" s="124" t="s">
        <v>911</v>
      </c>
      <c r="B34" s="3" t="s">
        <v>837</v>
      </c>
      <c r="C34" s="128"/>
      <c r="D34" s="116"/>
      <c r="E34" s="4" t="s">
        <v>30</v>
      </c>
      <c r="F34" s="4" t="s">
        <v>23</v>
      </c>
      <c r="G34" s="110"/>
      <c r="I34" s="9"/>
    </row>
    <row r="35" spans="1:9" s="10" customFormat="1" ht="28">
      <c r="A35" s="11" t="s">
        <v>911</v>
      </c>
      <c r="B35" s="3" t="s">
        <v>838</v>
      </c>
      <c r="C35" s="128"/>
      <c r="D35" s="79" t="s">
        <v>783</v>
      </c>
      <c r="E35" s="4" t="s">
        <v>30</v>
      </c>
      <c r="F35" s="4" t="s">
        <v>23</v>
      </c>
      <c r="G35" s="75"/>
      <c r="I35" s="9"/>
    </row>
    <row r="36" spans="1:9" s="10" customFormat="1" ht="28">
      <c r="A36" s="11" t="s">
        <v>911</v>
      </c>
      <c r="B36" s="3" t="s">
        <v>728</v>
      </c>
      <c r="C36" s="128"/>
      <c r="D36" s="117" t="s">
        <v>840</v>
      </c>
      <c r="E36" s="4" t="s">
        <v>30</v>
      </c>
      <c r="F36" s="4" t="s">
        <v>23</v>
      </c>
      <c r="G36" s="111"/>
      <c r="I36" s="9"/>
    </row>
    <row r="37" spans="1:9" s="10" customFormat="1" ht="42">
      <c r="A37" s="124" t="s">
        <v>911</v>
      </c>
      <c r="B37" s="3" t="s">
        <v>729</v>
      </c>
      <c r="C37" s="128"/>
      <c r="D37" s="79" t="s">
        <v>785</v>
      </c>
      <c r="E37" s="4" t="s">
        <v>30</v>
      </c>
      <c r="F37" s="4" t="s">
        <v>23</v>
      </c>
      <c r="G37" s="75"/>
      <c r="I37" s="9"/>
    </row>
    <row r="38" spans="1:9" s="10" customFormat="1">
      <c r="A38" s="124" t="s">
        <v>911</v>
      </c>
      <c r="B38" s="3" t="s">
        <v>839</v>
      </c>
      <c r="C38" s="128"/>
      <c r="D38" s="79"/>
      <c r="E38" s="4" t="s">
        <v>30</v>
      </c>
      <c r="F38" s="4" t="s">
        <v>23</v>
      </c>
      <c r="G38" s="75"/>
      <c r="I38" s="9"/>
    </row>
    <row r="39" spans="1:9" s="10" customFormat="1">
      <c r="A39" s="124" t="s">
        <v>911</v>
      </c>
      <c r="B39" s="3" t="s">
        <v>873</v>
      </c>
      <c r="C39" s="128"/>
      <c r="D39" s="79"/>
      <c r="E39" s="4" t="s">
        <v>30</v>
      </c>
      <c r="F39" s="4" t="s">
        <v>23</v>
      </c>
      <c r="G39" s="75"/>
      <c r="I39" s="9"/>
    </row>
    <row r="40" spans="1:9" s="10" customFormat="1" ht="28">
      <c r="A40" s="11" t="s">
        <v>911</v>
      </c>
      <c r="B40" s="3" t="s">
        <v>730</v>
      </c>
      <c r="C40" s="128"/>
      <c r="D40" s="117" t="s">
        <v>840</v>
      </c>
      <c r="E40" s="4" t="s">
        <v>30</v>
      </c>
      <c r="F40" s="4" t="s">
        <v>23</v>
      </c>
      <c r="G40" s="111"/>
      <c r="I40" s="9"/>
    </row>
    <row r="41" spans="1:9" s="10" customFormat="1" ht="56">
      <c r="A41" s="124" t="s">
        <v>911</v>
      </c>
      <c r="B41" s="3" t="s">
        <v>731</v>
      </c>
      <c r="C41" s="128"/>
      <c r="D41" s="5" t="s">
        <v>1053</v>
      </c>
      <c r="E41" s="4" t="s">
        <v>30</v>
      </c>
      <c r="F41" s="4" t="s">
        <v>23</v>
      </c>
      <c r="G41" s="75"/>
      <c r="I41" s="9"/>
    </row>
    <row r="42" spans="1:9" s="10" customFormat="1">
      <c r="A42" s="124" t="s">
        <v>911</v>
      </c>
      <c r="B42" s="3" t="s">
        <v>839</v>
      </c>
      <c r="C42" s="128"/>
      <c r="D42" s="79"/>
      <c r="E42" s="4" t="s">
        <v>30</v>
      </c>
      <c r="F42" s="4" t="s">
        <v>23</v>
      </c>
      <c r="G42" s="75"/>
      <c r="I42" s="9"/>
    </row>
    <row r="43" spans="1:9" s="10" customFormat="1" ht="28">
      <c r="A43" s="11" t="s">
        <v>911</v>
      </c>
      <c r="B43" s="3" t="s">
        <v>732</v>
      </c>
      <c r="C43" s="128"/>
      <c r="D43" s="117" t="s">
        <v>840</v>
      </c>
      <c r="E43" s="4" t="s">
        <v>30</v>
      </c>
      <c r="F43" s="4" t="s">
        <v>23</v>
      </c>
      <c r="G43" s="111"/>
      <c r="I43" s="9"/>
    </row>
    <row r="44" spans="1:9" s="10" customFormat="1" ht="56">
      <c r="A44" s="124" t="s">
        <v>911</v>
      </c>
      <c r="B44" s="3" t="s">
        <v>733</v>
      </c>
      <c r="C44" s="128"/>
      <c r="D44" s="5" t="s">
        <v>1053</v>
      </c>
      <c r="E44" s="4" t="s">
        <v>30</v>
      </c>
      <c r="F44" s="4" t="s">
        <v>23</v>
      </c>
      <c r="G44" s="75"/>
      <c r="I44" s="9"/>
    </row>
    <row r="45" spans="1:9" s="10" customFormat="1">
      <c r="A45" s="124" t="s">
        <v>911</v>
      </c>
      <c r="B45" s="3" t="s">
        <v>839</v>
      </c>
      <c r="C45" s="128"/>
      <c r="D45" s="79"/>
      <c r="E45" s="4" t="s">
        <v>30</v>
      </c>
      <c r="F45" s="4" t="s">
        <v>23</v>
      </c>
      <c r="G45" s="75"/>
      <c r="I45" s="9"/>
    </row>
    <row r="46" spans="1:9" s="10" customFormat="1" ht="28">
      <c r="A46" s="11" t="s">
        <v>911</v>
      </c>
      <c r="B46" s="3" t="s">
        <v>734</v>
      </c>
      <c r="C46" s="128"/>
      <c r="D46" s="117" t="s">
        <v>840</v>
      </c>
      <c r="E46" s="4" t="s">
        <v>30</v>
      </c>
      <c r="F46" s="4" t="s">
        <v>23</v>
      </c>
      <c r="G46" s="111"/>
      <c r="I46" s="9"/>
    </row>
    <row r="47" spans="1:9" s="10" customFormat="1" ht="42">
      <c r="A47" s="124" t="s">
        <v>911</v>
      </c>
      <c r="B47" s="3" t="s">
        <v>735</v>
      </c>
      <c r="C47" s="128"/>
      <c r="D47" s="79"/>
      <c r="E47" s="4" t="s">
        <v>30</v>
      </c>
      <c r="F47" s="4" t="s">
        <v>23</v>
      </c>
      <c r="G47" s="75"/>
      <c r="I47" s="9"/>
    </row>
    <row r="48" spans="1:9" s="10" customFormat="1">
      <c r="A48" s="124" t="s">
        <v>911</v>
      </c>
      <c r="B48" s="3" t="s">
        <v>839</v>
      </c>
      <c r="C48" s="128"/>
      <c r="D48" s="79"/>
      <c r="E48" s="4" t="s">
        <v>30</v>
      </c>
      <c r="F48" s="4" t="s">
        <v>23</v>
      </c>
      <c r="G48" s="75"/>
      <c r="I48" s="9"/>
    </row>
    <row r="49" spans="1:9" s="10" customFormat="1" ht="28">
      <c r="A49" s="11" t="s">
        <v>911</v>
      </c>
      <c r="B49" s="4" t="s">
        <v>914</v>
      </c>
      <c r="C49" s="128"/>
      <c r="D49" s="79"/>
      <c r="E49" s="4" t="s">
        <v>30</v>
      </c>
      <c r="F49" s="4" t="s">
        <v>23</v>
      </c>
      <c r="G49" s="75"/>
      <c r="I49" s="9"/>
    </row>
    <row r="50" spans="1:9" s="10" customFormat="1" ht="28">
      <c r="A50" s="11" t="s">
        <v>911</v>
      </c>
      <c r="B50" s="3" t="s">
        <v>794</v>
      </c>
      <c r="C50" s="128"/>
      <c r="D50" s="116"/>
      <c r="E50" s="4" t="s">
        <v>30</v>
      </c>
      <c r="F50" s="4" t="s">
        <v>23</v>
      </c>
      <c r="G50" s="110"/>
      <c r="I50" s="9"/>
    </row>
    <row r="51" spans="1:9" s="10" customFormat="1" ht="42">
      <c r="A51" s="11" t="s">
        <v>911</v>
      </c>
      <c r="B51" s="3" t="s">
        <v>736</v>
      </c>
      <c r="C51" s="128"/>
      <c r="D51" s="117" t="s">
        <v>840</v>
      </c>
      <c r="E51" s="4" t="s">
        <v>30</v>
      </c>
      <c r="F51" s="4" t="s">
        <v>23</v>
      </c>
      <c r="G51" s="223" t="s">
        <v>1163</v>
      </c>
      <c r="I51" s="9"/>
    </row>
    <row r="52" spans="1:9" s="10" customFormat="1" ht="28">
      <c r="A52" s="124" t="s">
        <v>911</v>
      </c>
      <c r="B52" s="3" t="s">
        <v>737</v>
      </c>
      <c r="C52" s="128"/>
      <c r="D52" s="79"/>
      <c r="E52" s="4" t="s">
        <v>30</v>
      </c>
      <c r="F52" s="4" t="s">
        <v>23</v>
      </c>
      <c r="G52" s="75"/>
      <c r="I52" s="9"/>
    </row>
    <row r="53" spans="1:9" s="10" customFormat="1" ht="56">
      <c r="A53" s="11" t="s">
        <v>912</v>
      </c>
      <c r="B53" s="92" t="s">
        <v>559</v>
      </c>
      <c r="C53" s="128"/>
      <c r="D53" s="79" t="s">
        <v>859</v>
      </c>
      <c r="E53" s="4" t="s">
        <v>30</v>
      </c>
      <c r="F53" s="4" t="s">
        <v>23</v>
      </c>
      <c r="G53" s="75"/>
      <c r="I53" s="9"/>
    </row>
    <row r="54" spans="1:9" s="10" customFormat="1" ht="28">
      <c r="A54" s="11" t="s">
        <v>911</v>
      </c>
      <c r="B54" s="3" t="s">
        <v>739</v>
      </c>
      <c r="C54" s="128"/>
      <c r="D54" s="117" t="s">
        <v>840</v>
      </c>
      <c r="E54" s="4" t="s">
        <v>30</v>
      </c>
      <c r="F54" s="4" t="s">
        <v>23</v>
      </c>
      <c r="G54" s="223" t="s">
        <v>1164</v>
      </c>
      <c r="I54" s="9"/>
    </row>
    <row r="55" spans="1:9" s="10" customFormat="1" ht="28">
      <c r="A55" s="124" t="s">
        <v>911</v>
      </c>
      <c r="B55" s="3" t="s">
        <v>741</v>
      </c>
      <c r="C55" s="128"/>
      <c r="D55" s="79"/>
      <c r="E55" s="4" t="s">
        <v>30</v>
      </c>
      <c r="F55" s="4" t="s">
        <v>23</v>
      </c>
      <c r="G55" s="75"/>
      <c r="I55" s="9"/>
    </row>
    <row r="56" spans="1:9" s="10" customFormat="1" ht="56">
      <c r="A56" s="11" t="s">
        <v>912</v>
      </c>
      <c r="B56" s="133" t="s">
        <v>560</v>
      </c>
      <c r="C56" s="128"/>
      <c r="D56" s="79" t="s">
        <v>561</v>
      </c>
      <c r="E56" s="4" t="s">
        <v>30</v>
      </c>
      <c r="F56" s="4" t="s">
        <v>23</v>
      </c>
      <c r="G56" s="75"/>
      <c r="I56" s="9"/>
    </row>
    <row r="57" spans="1:9" s="10" customFormat="1" ht="56">
      <c r="A57" s="11" t="s">
        <v>912</v>
      </c>
      <c r="B57" s="133" t="s">
        <v>562</v>
      </c>
      <c r="C57" s="128"/>
      <c r="D57" s="79" t="s">
        <v>561</v>
      </c>
      <c r="E57" s="4" t="s">
        <v>30</v>
      </c>
      <c r="F57" s="4" t="s">
        <v>23</v>
      </c>
      <c r="G57" s="75"/>
      <c r="I57" s="9"/>
    </row>
    <row r="58" spans="1:9" s="10" customFormat="1" ht="56">
      <c r="A58" s="11" t="s">
        <v>912</v>
      </c>
      <c r="B58" s="94" t="s">
        <v>563</v>
      </c>
      <c r="C58" s="128"/>
      <c r="D58" s="79" t="s">
        <v>561</v>
      </c>
      <c r="E58" s="4" t="s">
        <v>30</v>
      </c>
      <c r="F58" s="4" t="s">
        <v>23</v>
      </c>
      <c r="G58" s="75"/>
      <c r="I58" s="9"/>
    </row>
    <row r="59" spans="1:9" s="10" customFormat="1" ht="28">
      <c r="A59" s="11" t="s">
        <v>911</v>
      </c>
      <c r="B59" s="3" t="s">
        <v>742</v>
      </c>
      <c r="C59" s="128"/>
      <c r="D59" s="117" t="s">
        <v>840</v>
      </c>
      <c r="E59" s="4" t="s">
        <v>30</v>
      </c>
      <c r="F59" s="4" t="s">
        <v>23</v>
      </c>
      <c r="G59" s="223" t="s">
        <v>1165</v>
      </c>
      <c r="I59" s="9"/>
    </row>
    <row r="60" spans="1:9" s="10" customFormat="1" ht="28">
      <c r="A60" s="124" t="s">
        <v>911</v>
      </c>
      <c r="B60" s="3" t="s">
        <v>795</v>
      </c>
      <c r="C60" s="128"/>
      <c r="D60" s="79"/>
      <c r="E60" s="4" t="s">
        <v>30</v>
      </c>
      <c r="F60" s="4" t="s">
        <v>23</v>
      </c>
      <c r="G60" s="75"/>
      <c r="I60" s="9"/>
    </row>
    <row r="61" spans="1:9" s="10" customFormat="1" ht="168">
      <c r="A61" s="11" t="s">
        <v>912</v>
      </c>
      <c r="B61" s="134" t="s">
        <v>565</v>
      </c>
      <c r="C61" s="128"/>
      <c r="D61" s="79" t="s">
        <v>566</v>
      </c>
      <c r="E61" s="4" t="s">
        <v>30</v>
      </c>
      <c r="F61" s="4" t="s">
        <v>23</v>
      </c>
      <c r="G61" s="75"/>
      <c r="I61" s="9"/>
    </row>
    <row r="62" spans="1:9" s="10" customFormat="1" ht="28">
      <c r="A62" s="11" t="s">
        <v>912</v>
      </c>
      <c r="B62" s="133" t="s">
        <v>564</v>
      </c>
      <c r="C62" s="128"/>
      <c r="D62" s="79"/>
      <c r="E62" s="4" t="s">
        <v>30</v>
      </c>
      <c r="F62" s="4" t="s">
        <v>23</v>
      </c>
      <c r="G62" s="75"/>
      <c r="I62" s="9"/>
    </row>
    <row r="63" spans="1:9" s="10" customFormat="1" ht="28">
      <c r="A63" s="11" t="s">
        <v>911</v>
      </c>
      <c r="B63" s="3" t="s">
        <v>744</v>
      </c>
      <c r="C63" s="128"/>
      <c r="D63" s="117" t="s">
        <v>840</v>
      </c>
      <c r="E63" s="4" t="s">
        <v>30</v>
      </c>
      <c r="F63" s="4" t="s">
        <v>23</v>
      </c>
      <c r="G63" s="223" t="s">
        <v>1166</v>
      </c>
      <c r="I63" s="9"/>
    </row>
    <row r="64" spans="1:9" s="10" customFormat="1" ht="28">
      <c r="A64" s="124" t="s">
        <v>911</v>
      </c>
      <c r="B64" s="3" t="s">
        <v>796</v>
      </c>
      <c r="C64" s="128"/>
      <c r="D64" s="79"/>
      <c r="E64" s="4" t="s">
        <v>30</v>
      </c>
      <c r="F64" s="4" t="s">
        <v>23</v>
      </c>
      <c r="G64" s="75"/>
      <c r="I64" s="9"/>
    </row>
    <row r="65" spans="1:9" s="10" customFormat="1" ht="29">
      <c r="A65" s="11" t="s">
        <v>912</v>
      </c>
      <c r="B65" s="133" t="s">
        <v>570</v>
      </c>
      <c r="C65" s="128"/>
      <c r="D65" s="116" t="s">
        <v>568</v>
      </c>
      <c r="E65" s="4" t="s">
        <v>30</v>
      </c>
      <c r="F65" s="4" t="s">
        <v>23</v>
      </c>
      <c r="G65" s="110"/>
      <c r="I65" s="9"/>
    </row>
    <row r="66" spans="1:9" s="10" customFormat="1" ht="29">
      <c r="A66" s="11" t="s">
        <v>912</v>
      </c>
      <c r="B66" s="133" t="s">
        <v>571</v>
      </c>
      <c r="C66" s="128"/>
      <c r="D66" s="116" t="s">
        <v>568</v>
      </c>
      <c r="E66" s="4" t="s">
        <v>30</v>
      </c>
      <c r="F66" s="4" t="s">
        <v>23</v>
      </c>
      <c r="G66" s="110"/>
      <c r="I66" s="9"/>
    </row>
    <row r="67" spans="1:9" s="10" customFormat="1" ht="29">
      <c r="A67" s="11" t="s">
        <v>912</v>
      </c>
      <c r="B67" s="133" t="s">
        <v>576</v>
      </c>
      <c r="C67" s="128"/>
      <c r="D67" s="116" t="s">
        <v>568</v>
      </c>
      <c r="E67" s="4" t="s">
        <v>30</v>
      </c>
      <c r="F67" s="4" t="s">
        <v>23</v>
      </c>
      <c r="G67" s="110"/>
      <c r="I67" s="9"/>
    </row>
    <row r="68" spans="1:9" s="10" customFormat="1" ht="319">
      <c r="A68" s="11" t="s">
        <v>912</v>
      </c>
      <c r="B68" s="133" t="s">
        <v>572</v>
      </c>
      <c r="C68" s="128"/>
      <c r="D68" s="116" t="s">
        <v>569</v>
      </c>
      <c r="E68" s="4" t="s">
        <v>30</v>
      </c>
      <c r="F68" s="4" t="s">
        <v>23</v>
      </c>
      <c r="G68" s="110"/>
      <c r="I68" s="9"/>
    </row>
    <row r="69" spans="1:9" s="10" customFormat="1" ht="42">
      <c r="A69" s="11" t="s">
        <v>912</v>
      </c>
      <c r="B69" s="93" t="s">
        <v>853</v>
      </c>
      <c r="C69" s="128"/>
      <c r="D69" s="79" t="s">
        <v>574</v>
      </c>
      <c r="E69" s="4" t="s">
        <v>30</v>
      </c>
      <c r="F69" s="4" t="s">
        <v>23</v>
      </c>
      <c r="G69" s="223" t="s">
        <v>1167</v>
      </c>
      <c r="I69" s="9"/>
    </row>
    <row r="70" spans="1:9" s="10" customFormat="1" ht="28">
      <c r="A70" s="11" t="s">
        <v>911</v>
      </c>
      <c r="B70" s="3" t="s">
        <v>746</v>
      </c>
      <c r="C70" s="128"/>
      <c r="D70" s="117" t="s">
        <v>840</v>
      </c>
      <c r="E70" s="4" t="s">
        <v>30</v>
      </c>
      <c r="F70" s="4" t="s">
        <v>23</v>
      </c>
      <c r="G70" s="111"/>
      <c r="I70" s="9"/>
    </row>
    <row r="71" spans="1:9" s="10" customFormat="1" ht="28">
      <c r="A71" s="124" t="s">
        <v>911</v>
      </c>
      <c r="B71" s="3" t="s">
        <v>747</v>
      </c>
      <c r="C71" s="128"/>
      <c r="D71" s="79"/>
      <c r="E71" s="4" t="s">
        <v>30</v>
      </c>
      <c r="F71" s="4" t="s">
        <v>23</v>
      </c>
      <c r="G71" s="75"/>
      <c r="I71" s="9"/>
    </row>
    <row r="72" spans="1:9" s="10" customFormat="1">
      <c r="A72" s="124" t="s">
        <v>911</v>
      </c>
      <c r="B72" s="3" t="s">
        <v>798</v>
      </c>
      <c r="C72" s="128"/>
      <c r="D72" s="79"/>
      <c r="E72" s="4" t="s">
        <v>30</v>
      </c>
      <c r="F72" s="4" t="s">
        <v>23</v>
      </c>
      <c r="G72" s="75"/>
      <c r="I72" s="9"/>
    </row>
    <row r="73" spans="1:9" s="10" customFormat="1">
      <c r="A73" s="124" t="s">
        <v>911</v>
      </c>
      <c r="B73" s="3" t="s">
        <v>748</v>
      </c>
      <c r="C73" s="128"/>
      <c r="D73" s="79"/>
      <c r="E73" s="4" t="s">
        <v>30</v>
      </c>
      <c r="F73" s="4" t="s">
        <v>23</v>
      </c>
      <c r="G73" s="75"/>
      <c r="I73" s="9"/>
    </row>
    <row r="74" spans="1:9" s="10" customFormat="1">
      <c r="A74" s="124" t="s">
        <v>911</v>
      </c>
      <c r="B74" s="3" t="s">
        <v>798</v>
      </c>
      <c r="C74" s="128"/>
      <c r="D74" s="79"/>
      <c r="E74" s="4" t="s">
        <v>30</v>
      </c>
      <c r="F74" s="4" t="s">
        <v>23</v>
      </c>
      <c r="G74" s="75"/>
      <c r="I74" s="9"/>
    </row>
    <row r="75" spans="1:9" s="10" customFormat="1">
      <c r="A75" s="124" t="s">
        <v>911</v>
      </c>
      <c r="B75" s="3" t="s">
        <v>749</v>
      </c>
      <c r="C75" s="128"/>
      <c r="D75" s="79"/>
      <c r="E75" s="4" t="s">
        <v>30</v>
      </c>
      <c r="F75" s="4" t="s">
        <v>23</v>
      </c>
      <c r="G75" s="75"/>
      <c r="I75" s="9"/>
    </row>
    <row r="76" spans="1:9" s="10" customFormat="1">
      <c r="A76" s="124" t="s">
        <v>911</v>
      </c>
      <c r="B76" s="3" t="s">
        <v>798</v>
      </c>
      <c r="C76" s="128"/>
      <c r="D76" s="79"/>
      <c r="E76" s="4" t="s">
        <v>30</v>
      </c>
      <c r="F76" s="4" t="s">
        <v>23</v>
      </c>
      <c r="G76" s="75"/>
      <c r="I76" s="9"/>
    </row>
    <row r="77" spans="1:9" s="10" customFormat="1">
      <c r="A77" s="124" t="s">
        <v>911</v>
      </c>
      <c r="B77" s="3" t="s">
        <v>750</v>
      </c>
      <c r="C77" s="128"/>
      <c r="D77" s="79"/>
      <c r="E77" s="4" t="s">
        <v>30</v>
      </c>
      <c r="F77" s="4" t="s">
        <v>23</v>
      </c>
      <c r="G77" s="75"/>
      <c r="I77" s="9"/>
    </row>
    <row r="78" spans="1:9" s="10" customFormat="1">
      <c r="A78" s="124" t="s">
        <v>911</v>
      </c>
      <c r="B78" s="3" t="s">
        <v>798</v>
      </c>
      <c r="C78" s="128"/>
      <c r="D78" s="79"/>
      <c r="E78" s="4" t="s">
        <v>30</v>
      </c>
      <c r="F78" s="4" t="s">
        <v>23</v>
      </c>
      <c r="G78" s="75"/>
      <c r="I78" s="9"/>
    </row>
    <row r="79" spans="1:9" s="10" customFormat="1">
      <c r="A79" s="124" t="s">
        <v>911</v>
      </c>
      <c r="B79" s="3" t="s">
        <v>842</v>
      </c>
      <c r="C79" s="128"/>
      <c r="D79" s="79"/>
      <c r="E79" s="4" t="s">
        <v>30</v>
      </c>
      <c r="F79" s="4" t="s">
        <v>23</v>
      </c>
      <c r="G79" s="75"/>
      <c r="I79" s="9"/>
    </row>
    <row r="80" spans="1:9" s="10" customFormat="1">
      <c r="A80" s="124" t="s">
        <v>911</v>
      </c>
      <c r="B80" s="3" t="s">
        <v>843</v>
      </c>
      <c r="C80" s="128"/>
      <c r="D80" s="79"/>
      <c r="E80" s="4" t="s">
        <v>30</v>
      </c>
      <c r="F80" s="4" t="s">
        <v>23</v>
      </c>
      <c r="G80" s="75"/>
      <c r="I80" s="9"/>
    </row>
    <row r="81" spans="1:9" s="10" customFormat="1">
      <c r="A81" s="124" t="s">
        <v>911</v>
      </c>
      <c r="B81" s="3" t="s">
        <v>844</v>
      </c>
      <c r="C81" s="128"/>
      <c r="D81" s="79"/>
      <c r="E81" s="4" t="s">
        <v>30</v>
      </c>
      <c r="F81" s="4" t="s">
        <v>23</v>
      </c>
      <c r="G81" s="75"/>
      <c r="I81" s="9"/>
    </row>
    <row r="82" spans="1:9" s="10" customFormat="1">
      <c r="A82" s="124" t="s">
        <v>911</v>
      </c>
      <c r="B82" s="12" t="s">
        <v>845</v>
      </c>
      <c r="C82" s="128"/>
      <c r="D82" s="79"/>
      <c r="E82" s="4" t="s">
        <v>30</v>
      </c>
      <c r="F82" s="4" t="s">
        <v>23</v>
      </c>
      <c r="G82" s="75"/>
      <c r="I82" s="9"/>
    </row>
    <row r="83" spans="1:9" s="10" customFormat="1" ht="28">
      <c r="A83" s="11" t="s">
        <v>911</v>
      </c>
      <c r="B83" s="3" t="s">
        <v>752</v>
      </c>
      <c r="C83" s="128"/>
      <c r="D83" s="117" t="s">
        <v>840</v>
      </c>
      <c r="E83" s="4" t="s">
        <v>30</v>
      </c>
      <c r="F83" s="4" t="s">
        <v>23</v>
      </c>
      <c r="G83" s="111"/>
      <c r="I83" s="9"/>
    </row>
    <row r="84" spans="1:9" s="10" customFormat="1" ht="28">
      <c r="A84" s="124" t="s">
        <v>911</v>
      </c>
      <c r="B84" s="4" t="s">
        <v>846</v>
      </c>
      <c r="C84" s="128"/>
      <c r="D84" s="79"/>
      <c r="E84" s="4" t="s">
        <v>30</v>
      </c>
      <c r="F84" s="4" t="s">
        <v>23</v>
      </c>
      <c r="G84" s="75"/>
      <c r="I84" s="9"/>
    </row>
    <row r="85" spans="1:9" s="10" customFormat="1">
      <c r="A85" s="124" t="s">
        <v>911</v>
      </c>
      <c r="B85" s="73" t="s">
        <v>753</v>
      </c>
      <c r="C85" s="128"/>
      <c r="D85" s="79"/>
      <c r="E85" s="4" t="s">
        <v>30</v>
      </c>
      <c r="F85" s="4" t="s">
        <v>23</v>
      </c>
      <c r="G85" s="75"/>
      <c r="I85" s="9"/>
    </row>
    <row r="86" spans="1:9" s="10" customFormat="1">
      <c r="A86" s="124" t="s">
        <v>911</v>
      </c>
      <c r="B86" s="127" t="s">
        <v>748</v>
      </c>
      <c r="C86" s="128"/>
      <c r="D86" s="79"/>
      <c r="E86" s="4" t="s">
        <v>30</v>
      </c>
      <c r="F86" s="4" t="s">
        <v>23</v>
      </c>
      <c r="G86" s="75"/>
      <c r="I86" s="9"/>
    </row>
    <row r="87" spans="1:9" s="10" customFormat="1">
      <c r="A87" s="124" t="s">
        <v>911</v>
      </c>
      <c r="B87" s="73" t="s">
        <v>753</v>
      </c>
      <c r="C87" s="128"/>
      <c r="D87" s="79"/>
      <c r="E87" s="4" t="s">
        <v>30</v>
      </c>
      <c r="F87" s="4" t="s">
        <v>23</v>
      </c>
      <c r="G87" s="75"/>
      <c r="I87" s="9"/>
    </row>
    <row r="88" spans="1:9" s="10" customFormat="1">
      <c r="A88" s="124" t="s">
        <v>911</v>
      </c>
      <c r="B88" s="127" t="s">
        <v>754</v>
      </c>
      <c r="C88" s="128"/>
      <c r="D88" s="79"/>
      <c r="E88" s="4" t="s">
        <v>30</v>
      </c>
      <c r="F88" s="4" t="s">
        <v>23</v>
      </c>
      <c r="G88" s="75"/>
      <c r="I88" s="9"/>
    </row>
    <row r="89" spans="1:9" s="10" customFormat="1">
      <c r="A89" s="124" t="s">
        <v>911</v>
      </c>
      <c r="B89" s="73" t="s">
        <v>753</v>
      </c>
      <c r="C89" s="128"/>
      <c r="D89" s="79"/>
      <c r="E89" s="4" t="s">
        <v>30</v>
      </c>
      <c r="F89" s="4" t="s">
        <v>23</v>
      </c>
      <c r="G89" s="75"/>
      <c r="I89" s="9"/>
    </row>
    <row r="90" spans="1:9" s="10" customFormat="1">
      <c r="A90" s="124" t="s">
        <v>911</v>
      </c>
      <c r="B90" s="73" t="s">
        <v>755</v>
      </c>
      <c r="C90" s="128"/>
      <c r="D90" s="79"/>
      <c r="E90" s="4" t="s">
        <v>30</v>
      </c>
      <c r="F90" s="4" t="s">
        <v>23</v>
      </c>
      <c r="G90" s="75"/>
      <c r="I90" s="9"/>
    </row>
    <row r="91" spans="1:9" s="10" customFormat="1">
      <c r="A91" s="124" t="s">
        <v>911</v>
      </c>
      <c r="B91" s="73" t="s">
        <v>756</v>
      </c>
      <c r="C91" s="128"/>
      <c r="D91" s="79"/>
      <c r="E91" s="4" t="s">
        <v>30</v>
      </c>
      <c r="F91" s="4" t="s">
        <v>23</v>
      </c>
      <c r="G91" s="75"/>
      <c r="I91" s="9"/>
    </row>
    <row r="92" spans="1:9" s="10" customFormat="1">
      <c r="A92" s="124" t="s">
        <v>911</v>
      </c>
      <c r="B92" s="73" t="s">
        <v>757</v>
      </c>
      <c r="C92" s="128"/>
      <c r="D92" s="118"/>
      <c r="E92" s="4" t="s">
        <v>30</v>
      </c>
      <c r="F92" s="4" t="s">
        <v>23</v>
      </c>
      <c r="G92" s="112"/>
      <c r="I92" s="9"/>
    </row>
    <row r="93" spans="1:9" s="10" customFormat="1" ht="42">
      <c r="A93" s="11" t="s">
        <v>911</v>
      </c>
      <c r="B93" s="3" t="s">
        <v>759</v>
      </c>
      <c r="C93" s="128"/>
      <c r="D93" s="117" t="s">
        <v>840</v>
      </c>
      <c r="E93" s="4" t="s">
        <v>30</v>
      </c>
      <c r="F93" s="4" t="s">
        <v>23</v>
      </c>
      <c r="G93" s="111"/>
      <c r="I93" s="9"/>
    </row>
    <row r="94" spans="1:9" s="10" customFormat="1" ht="42">
      <c r="A94" s="124" t="s">
        <v>911</v>
      </c>
      <c r="B94" s="3" t="s">
        <v>764</v>
      </c>
      <c r="C94" s="128"/>
      <c r="D94" s="79"/>
      <c r="E94" s="4" t="s">
        <v>30</v>
      </c>
      <c r="F94" s="4" t="s">
        <v>23</v>
      </c>
      <c r="G94" s="75"/>
      <c r="I94" s="9"/>
    </row>
    <row r="95" spans="1:9" s="10" customFormat="1">
      <c r="A95" s="124" t="s">
        <v>911</v>
      </c>
      <c r="B95" s="73" t="s">
        <v>760</v>
      </c>
      <c r="C95" s="128"/>
      <c r="D95" s="79"/>
      <c r="E95" s="4" t="s">
        <v>30</v>
      </c>
      <c r="F95" s="4" t="s">
        <v>23</v>
      </c>
      <c r="G95" s="75"/>
      <c r="I95" s="9"/>
    </row>
    <row r="96" spans="1:9" s="10" customFormat="1">
      <c r="A96" s="124" t="s">
        <v>911</v>
      </c>
      <c r="B96" s="73" t="s">
        <v>761</v>
      </c>
      <c r="C96" s="128"/>
      <c r="D96" s="79"/>
      <c r="E96" s="4" t="s">
        <v>30</v>
      </c>
      <c r="F96" s="4" t="s">
        <v>23</v>
      </c>
      <c r="G96" s="75"/>
      <c r="I96" s="9"/>
    </row>
    <row r="97" spans="1:9" s="10" customFormat="1" ht="14.5">
      <c r="A97" s="124" t="s">
        <v>911</v>
      </c>
      <c r="B97" s="73" t="s">
        <v>762</v>
      </c>
      <c r="C97" s="128"/>
      <c r="D97" s="117" t="s">
        <v>840</v>
      </c>
      <c r="E97" s="4" t="s">
        <v>30</v>
      </c>
      <c r="F97" s="4" t="s">
        <v>23</v>
      </c>
      <c r="G97" s="111"/>
      <c r="I97" s="9"/>
    </row>
    <row r="98" spans="1:9" s="10" customFormat="1">
      <c r="A98" s="124" t="s">
        <v>911</v>
      </c>
      <c r="B98" s="73" t="s">
        <v>763</v>
      </c>
      <c r="C98" s="128"/>
      <c r="D98" s="79"/>
      <c r="E98" s="4" t="s">
        <v>30</v>
      </c>
      <c r="F98" s="4" t="s">
        <v>23</v>
      </c>
      <c r="G98" s="75"/>
      <c r="I98" s="9"/>
    </row>
    <row r="99" spans="1:9" s="10" customFormat="1" ht="28">
      <c r="A99" s="11" t="s">
        <v>911</v>
      </c>
      <c r="B99" s="3" t="s">
        <v>765</v>
      </c>
      <c r="C99" s="128"/>
      <c r="D99" s="117" t="s">
        <v>840</v>
      </c>
      <c r="E99" s="4" t="s">
        <v>30</v>
      </c>
      <c r="F99" s="4" t="s">
        <v>23</v>
      </c>
      <c r="G99" s="111"/>
      <c r="I99" s="9"/>
    </row>
    <row r="100" spans="1:9" s="10" customFormat="1" ht="28">
      <c r="A100" s="124" t="s">
        <v>911</v>
      </c>
      <c r="B100" s="3" t="s">
        <v>770</v>
      </c>
      <c r="C100" s="128"/>
      <c r="D100" s="79"/>
      <c r="E100" s="4" t="s">
        <v>30</v>
      </c>
      <c r="F100" s="4" t="s">
        <v>23</v>
      </c>
      <c r="G100" s="75"/>
      <c r="I100" s="9"/>
    </row>
    <row r="101" spans="1:9" s="10" customFormat="1">
      <c r="A101" s="124" t="s">
        <v>911</v>
      </c>
      <c r="B101" s="73" t="s">
        <v>766</v>
      </c>
      <c r="C101" s="128"/>
      <c r="D101" s="79"/>
      <c r="E101" s="4" t="s">
        <v>30</v>
      </c>
      <c r="F101" s="4" t="s">
        <v>23</v>
      </c>
      <c r="G101" s="75"/>
      <c r="I101" s="9"/>
    </row>
    <row r="102" spans="1:9" s="10" customFormat="1">
      <c r="A102" s="124" t="s">
        <v>911</v>
      </c>
      <c r="B102" s="73" t="s">
        <v>767</v>
      </c>
      <c r="C102" s="128"/>
      <c r="D102" s="79"/>
      <c r="E102" s="4" t="s">
        <v>30</v>
      </c>
      <c r="F102" s="4" t="s">
        <v>23</v>
      </c>
      <c r="G102" s="75"/>
      <c r="I102" s="9"/>
    </row>
    <row r="103" spans="1:9" s="10" customFormat="1">
      <c r="A103" s="124" t="s">
        <v>911</v>
      </c>
      <c r="B103" s="73" t="s">
        <v>768</v>
      </c>
      <c r="C103" s="128"/>
      <c r="D103" s="79"/>
      <c r="E103" s="4" t="s">
        <v>30</v>
      </c>
      <c r="F103" s="4" t="s">
        <v>23</v>
      </c>
      <c r="G103" s="75"/>
      <c r="I103" s="9"/>
    </row>
    <row r="104" spans="1:9" s="10" customFormat="1">
      <c r="A104" s="124" t="s">
        <v>911</v>
      </c>
      <c r="B104" s="73" t="s">
        <v>769</v>
      </c>
      <c r="C104" s="128"/>
      <c r="D104" s="79"/>
      <c r="E104" s="4" t="s">
        <v>30</v>
      </c>
      <c r="F104" s="4" t="s">
        <v>23</v>
      </c>
      <c r="G104" s="75"/>
      <c r="I104" s="9"/>
    </row>
    <row r="105" spans="1:9" s="10" customFormat="1" ht="28">
      <c r="A105" s="11" t="s">
        <v>911</v>
      </c>
      <c r="B105" s="3" t="s">
        <v>627</v>
      </c>
      <c r="C105" s="128"/>
      <c r="D105" s="79"/>
      <c r="E105" s="4" t="s">
        <v>30</v>
      </c>
      <c r="F105" s="4" t="s">
        <v>23</v>
      </c>
      <c r="G105" s="75"/>
      <c r="I105" s="9"/>
    </row>
    <row r="106" spans="1:9" s="10" customFormat="1" ht="28">
      <c r="A106" s="11" t="s">
        <v>911</v>
      </c>
      <c r="B106" s="3" t="s">
        <v>628</v>
      </c>
      <c r="C106" s="128"/>
      <c r="D106" s="79"/>
      <c r="E106" s="4" t="s">
        <v>30</v>
      </c>
      <c r="F106" s="4" t="s">
        <v>23</v>
      </c>
      <c r="G106" s="75"/>
      <c r="I106" s="9"/>
    </row>
    <row r="107" spans="1:9" s="10" customFormat="1" ht="28">
      <c r="A107" s="11" t="s">
        <v>911</v>
      </c>
      <c r="B107" s="3" t="s">
        <v>629</v>
      </c>
      <c r="C107" s="128"/>
      <c r="D107" s="79"/>
      <c r="E107" s="4" t="s">
        <v>30</v>
      </c>
      <c r="F107" s="4" t="s">
        <v>23</v>
      </c>
      <c r="G107" s="75"/>
      <c r="I107" s="9"/>
    </row>
    <row r="108" spans="1:9" s="10" customFormat="1" ht="29">
      <c r="A108" s="11" t="s">
        <v>911</v>
      </c>
      <c r="B108" s="128" t="s">
        <v>847</v>
      </c>
      <c r="C108" s="128"/>
      <c r="D108" s="117" t="s">
        <v>874</v>
      </c>
      <c r="E108" s="4" t="s">
        <v>30</v>
      </c>
      <c r="F108" s="4" t="s">
        <v>23</v>
      </c>
      <c r="G108" s="111"/>
      <c r="I108" s="9"/>
    </row>
    <row r="109" spans="1:9" s="10" customFormat="1" ht="57">
      <c r="A109" s="124" t="s">
        <v>911</v>
      </c>
      <c r="B109" s="3" t="s">
        <v>640</v>
      </c>
      <c r="C109" s="128"/>
      <c r="D109" s="116" t="s">
        <v>854</v>
      </c>
      <c r="E109" s="4" t="s">
        <v>30</v>
      </c>
      <c r="F109" s="4" t="s">
        <v>23</v>
      </c>
      <c r="G109" s="110"/>
      <c r="I109" s="9"/>
    </row>
    <row r="110" spans="1:9" s="10" customFormat="1" ht="28">
      <c r="A110" s="124" t="s">
        <v>911</v>
      </c>
      <c r="B110" s="3" t="s">
        <v>641</v>
      </c>
      <c r="C110" s="128"/>
      <c r="D110" s="116"/>
      <c r="E110" s="4" t="s">
        <v>30</v>
      </c>
      <c r="F110" s="4" t="s">
        <v>23</v>
      </c>
      <c r="G110" s="110"/>
      <c r="I110" s="9"/>
    </row>
    <row r="111" spans="1:9" s="10" customFormat="1" ht="28">
      <c r="A111" s="124" t="s">
        <v>911</v>
      </c>
      <c r="B111" s="3" t="s">
        <v>642</v>
      </c>
      <c r="C111" s="128"/>
      <c r="D111" s="117" t="s">
        <v>840</v>
      </c>
      <c r="E111" s="4" t="s">
        <v>30</v>
      </c>
      <c r="F111" s="4" t="s">
        <v>23</v>
      </c>
      <c r="G111" s="111"/>
      <c r="I111" s="9"/>
    </row>
    <row r="112" spans="1:9" s="10" customFormat="1" ht="28">
      <c r="A112" s="124" t="s">
        <v>911</v>
      </c>
      <c r="B112" s="3" t="s">
        <v>643</v>
      </c>
      <c r="C112" s="128"/>
      <c r="D112" s="116"/>
      <c r="E112" s="4" t="s">
        <v>30</v>
      </c>
      <c r="F112" s="4" t="s">
        <v>23</v>
      </c>
      <c r="G112" s="110"/>
      <c r="I112" s="9"/>
    </row>
    <row r="113" spans="1:9" s="10" customFormat="1" ht="57">
      <c r="A113" s="124" t="s">
        <v>911</v>
      </c>
      <c r="B113" s="3" t="s">
        <v>984</v>
      </c>
      <c r="C113" s="128"/>
      <c r="D113" s="116" t="s">
        <v>854</v>
      </c>
      <c r="E113" s="4" t="s">
        <v>30</v>
      </c>
      <c r="F113" s="4" t="s">
        <v>23</v>
      </c>
      <c r="G113" s="223" t="s">
        <v>1160</v>
      </c>
      <c r="I113" s="9"/>
    </row>
    <row r="114" spans="1:9" s="10" customFormat="1" ht="28">
      <c r="A114" s="124" t="s">
        <v>911</v>
      </c>
      <c r="B114" s="3" t="s">
        <v>773</v>
      </c>
      <c r="C114" s="128"/>
      <c r="D114" s="116"/>
      <c r="E114" s="4" t="s">
        <v>30</v>
      </c>
      <c r="F114" s="4" t="s">
        <v>23</v>
      </c>
      <c r="G114" s="110"/>
      <c r="I114" s="9"/>
    </row>
    <row r="115" spans="1:9" s="10" customFormat="1" ht="57">
      <c r="A115" s="124" t="s">
        <v>911</v>
      </c>
      <c r="B115" s="3" t="s">
        <v>644</v>
      </c>
      <c r="C115" s="128"/>
      <c r="D115" s="116" t="s">
        <v>854</v>
      </c>
      <c r="E115" s="4" t="s">
        <v>30</v>
      </c>
      <c r="F115" s="4" t="s">
        <v>23</v>
      </c>
      <c r="G115" s="110"/>
      <c r="I115" s="9"/>
    </row>
    <row r="116" spans="1:9" s="10" customFormat="1" ht="28">
      <c r="A116" s="124" t="s">
        <v>911</v>
      </c>
      <c r="B116" s="3" t="s">
        <v>645</v>
      </c>
      <c r="C116" s="128"/>
      <c r="D116" s="79" t="s">
        <v>86</v>
      </c>
      <c r="E116" s="4" t="s">
        <v>30</v>
      </c>
      <c r="F116" s="4" t="s">
        <v>23</v>
      </c>
      <c r="G116" s="75"/>
      <c r="I116" s="9"/>
    </row>
    <row r="117" spans="1:9" s="10" customFormat="1" ht="14.5">
      <c r="A117" s="124" t="s">
        <v>911</v>
      </c>
      <c r="B117" s="73" t="s">
        <v>590</v>
      </c>
      <c r="C117" s="128"/>
      <c r="D117" s="116"/>
      <c r="E117" s="4" t="s">
        <v>30</v>
      </c>
      <c r="F117" s="4" t="s">
        <v>23</v>
      </c>
      <c r="G117" s="110"/>
      <c r="I117" s="9"/>
    </row>
    <row r="118" spans="1:9" s="10" customFormat="1" ht="29">
      <c r="A118" s="124" t="s">
        <v>911</v>
      </c>
      <c r="B118" s="3" t="s">
        <v>848</v>
      </c>
      <c r="C118" s="128"/>
      <c r="D118" s="117" t="s">
        <v>875</v>
      </c>
      <c r="E118" s="4" t="s">
        <v>30</v>
      </c>
      <c r="F118" s="4" t="s">
        <v>23</v>
      </c>
      <c r="G118" s="111"/>
      <c r="I118" s="9"/>
    </row>
    <row r="119" spans="1:9" s="10" customFormat="1" ht="28">
      <c r="A119" s="124" t="s">
        <v>911</v>
      </c>
      <c r="B119" s="3" t="s">
        <v>801</v>
      </c>
      <c r="C119" s="128"/>
      <c r="D119" s="116"/>
      <c r="E119" s="4" t="s">
        <v>30</v>
      </c>
      <c r="F119" s="4" t="s">
        <v>23</v>
      </c>
      <c r="G119" s="110"/>
      <c r="I119" s="9"/>
    </row>
    <row r="120" spans="1:9" s="10" customFormat="1" ht="28">
      <c r="A120" s="124" t="s">
        <v>911</v>
      </c>
      <c r="B120" s="3" t="s">
        <v>776</v>
      </c>
      <c r="C120" s="128"/>
      <c r="D120" s="117" t="s">
        <v>840</v>
      </c>
      <c r="E120" s="4" t="s">
        <v>30</v>
      </c>
      <c r="F120" s="4" t="s">
        <v>23</v>
      </c>
      <c r="G120" s="223" t="s">
        <v>1169</v>
      </c>
      <c r="I120" s="9"/>
    </row>
    <row r="121" spans="1:9" s="10" customFormat="1" ht="14.5">
      <c r="A121" s="124" t="s">
        <v>911</v>
      </c>
      <c r="B121" s="3" t="s">
        <v>849</v>
      </c>
      <c r="C121" s="128"/>
      <c r="D121" s="117" t="s">
        <v>850</v>
      </c>
      <c r="E121" s="4" t="s">
        <v>30</v>
      </c>
      <c r="F121" s="4" t="s">
        <v>23</v>
      </c>
      <c r="G121" s="111"/>
      <c r="I121" s="9"/>
    </row>
    <row r="122" spans="1:9" s="10" customFormat="1" ht="14.5">
      <c r="A122" s="124" t="s">
        <v>911</v>
      </c>
      <c r="B122" s="84" t="s">
        <v>777</v>
      </c>
      <c r="C122" s="128"/>
      <c r="D122" s="116"/>
      <c r="E122" s="4" t="s">
        <v>30</v>
      </c>
      <c r="F122" s="4" t="s">
        <v>23</v>
      </c>
      <c r="G122" s="110"/>
      <c r="I122" s="9"/>
    </row>
    <row r="123" spans="1:9" s="10" customFormat="1" ht="28">
      <c r="A123" s="11" t="s">
        <v>911</v>
      </c>
      <c r="B123" s="4" t="s">
        <v>851</v>
      </c>
      <c r="C123" s="128"/>
      <c r="D123" s="117" t="s">
        <v>876</v>
      </c>
      <c r="E123" s="4" t="s">
        <v>30</v>
      </c>
      <c r="F123" s="4" t="s">
        <v>23</v>
      </c>
      <c r="G123" s="111"/>
      <c r="I123" s="9"/>
    </row>
    <row r="124" spans="1:9" s="10" customFormat="1" ht="56">
      <c r="A124" s="124" t="s">
        <v>911</v>
      </c>
      <c r="B124" s="4" t="s">
        <v>771</v>
      </c>
      <c r="C124" s="128"/>
      <c r="D124" s="5" t="s">
        <v>1053</v>
      </c>
      <c r="E124" s="4" t="s">
        <v>30</v>
      </c>
      <c r="F124" s="4" t="s">
        <v>23</v>
      </c>
      <c r="G124" s="75"/>
      <c r="I124" s="9"/>
    </row>
    <row r="125" spans="1:9" s="10" customFormat="1" ht="28">
      <c r="A125" s="11" t="s">
        <v>911</v>
      </c>
      <c r="B125" s="3" t="s">
        <v>647</v>
      </c>
      <c r="C125" s="128"/>
      <c r="D125" s="116"/>
      <c r="E125" s="4" t="s">
        <v>23</v>
      </c>
      <c r="F125" s="4" t="s">
        <v>23</v>
      </c>
      <c r="G125" s="110"/>
      <c r="I125" s="9"/>
    </row>
    <row r="126" spans="1:9" s="10" customFormat="1" ht="28">
      <c r="A126" s="11" t="s">
        <v>911</v>
      </c>
      <c r="B126" s="3" t="s">
        <v>648</v>
      </c>
      <c r="C126" s="128"/>
      <c r="D126" s="116"/>
      <c r="E126" s="4" t="s">
        <v>23</v>
      </c>
      <c r="F126" s="4" t="s">
        <v>23</v>
      </c>
      <c r="G126" s="110"/>
      <c r="I126" s="9"/>
    </row>
    <row r="127" spans="1:9" s="10" customFormat="1" ht="28">
      <c r="A127" s="11" t="s">
        <v>911</v>
      </c>
      <c r="B127" s="3" t="s">
        <v>651</v>
      </c>
      <c r="C127" s="128"/>
      <c r="D127" s="117" t="s">
        <v>840</v>
      </c>
      <c r="E127" s="4" t="s">
        <v>23</v>
      </c>
      <c r="F127" s="4" t="s">
        <v>23</v>
      </c>
      <c r="G127" s="111"/>
      <c r="I127" s="9"/>
    </row>
    <row r="128" spans="1:9" s="10" customFormat="1" ht="29">
      <c r="A128" s="124" t="s">
        <v>911</v>
      </c>
      <c r="B128" s="3" t="s">
        <v>778</v>
      </c>
      <c r="C128" s="128"/>
      <c r="D128" s="19" t="s">
        <v>1035</v>
      </c>
      <c r="E128" s="4" t="s">
        <v>23</v>
      </c>
      <c r="F128" s="4" t="s">
        <v>23</v>
      </c>
      <c r="G128" s="110"/>
      <c r="I128" s="9"/>
    </row>
    <row r="129" spans="1:9" s="10" customFormat="1" ht="28">
      <c r="A129" s="11" t="s">
        <v>911</v>
      </c>
      <c r="B129" s="3" t="s">
        <v>649</v>
      </c>
      <c r="C129" s="128"/>
      <c r="D129" s="117" t="s">
        <v>840</v>
      </c>
      <c r="E129" s="4" t="s">
        <v>23</v>
      </c>
      <c r="F129" s="4" t="s">
        <v>23</v>
      </c>
      <c r="G129" s="111"/>
      <c r="I129" s="9"/>
    </row>
    <row r="130" spans="1:9" s="10" customFormat="1" ht="28">
      <c r="A130" s="124" t="s">
        <v>911</v>
      </c>
      <c r="B130" s="3" t="s">
        <v>650</v>
      </c>
      <c r="C130" s="128"/>
      <c r="D130" s="79"/>
      <c r="E130" s="4" t="s">
        <v>23</v>
      </c>
      <c r="F130" s="4" t="s">
        <v>23</v>
      </c>
      <c r="G130" s="75"/>
      <c r="I130" s="9"/>
    </row>
    <row r="131" spans="1:9" s="10" customFormat="1" ht="28">
      <c r="A131" s="11" t="s">
        <v>911</v>
      </c>
      <c r="B131" s="3" t="s">
        <v>656</v>
      </c>
      <c r="C131" s="128"/>
      <c r="D131" s="116"/>
      <c r="E131" s="4" t="s">
        <v>23</v>
      </c>
      <c r="F131" s="4" t="s">
        <v>23</v>
      </c>
      <c r="G131" s="110"/>
      <c r="I131" s="9"/>
    </row>
    <row r="132" spans="1:9" s="10" customFormat="1" ht="28">
      <c r="A132" s="11" t="s">
        <v>911</v>
      </c>
      <c r="B132" s="3" t="s">
        <v>653</v>
      </c>
      <c r="C132" s="128"/>
      <c r="D132" s="117" t="s">
        <v>840</v>
      </c>
      <c r="E132" s="4" t="s">
        <v>23</v>
      </c>
      <c r="F132" s="4" t="s">
        <v>23</v>
      </c>
      <c r="G132" s="111"/>
      <c r="I132" s="9"/>
    </row>
    <row r="133" spans="1:9" s="10" customFormat="1" ht="28">
      <c r="A133" s="11" t="s">
        <v>911</v>
      </c>
      <c r="B133" s="3" t="s">
        <v>779</v>
      </c>
      <c r="C133" s="128"/>
      <c r="D133" s="116"/>
      <c r="E133" s="4" t="s">
        <v>23</v>
      </c>
      <c r="F133" s="4" t="s">
        <v>23</v>
      </c>
      <c r="G133" s="110"/>
      <c r="I133" s="9"/>
    </row>
    <row r="134" spans="1:9" s="10" customFormat="1" ht="28">
      <c r="A134" s="11" t="s">
        <v>911</v>
      </c>
      <c r="B134" s="3" t="s">
        <v>657</v>
      </c>
      <c r="C134" s="128"/>
      <c r="D134" s="116"/>
      <c r="E134" s="4" t="s">
        <v>23</v>
      </c>
      <c r="F134" s="4" t="s">
        <v>23</v>
      </c>
      <c r="G134" s="110"/>
      <c r="I134" s="9"/>
    </row>
    <row r="135" spans="1:9" s="10" customFormat="1" ht="14.5">
      <c r="A135" s="11" t="s">
        <v>912</v>
      </c>
      <c r="B135" s="91" t="s">
        <v>586</v>
      </c>
      <c r="C135" s="128"/>
      <c r="D135" s="116"/>
      <c r="E135" s="4" t="s">
        <v>23</v>
      </c>
      <c r="F135" s="4" t="s">
        <v>23</v>
      </c>
      <c r="G135" s="110"/>
      <c r="I135" s="9"/>
    </row>
    <row r="136" spans="1:9" s="10" customFormat="1" ht="57">
      <c r="A136" s="11" t="s">
        <v>912</v>
      </c>
      <c r="B136" s="107" t="s">
        <v>587</v>
      </c>
      <c r="C136" s="128"/>
      <c r="D136" s="19" t="s">
        <v>1064</v>
      </c>
      <c r="E136" s="4" t="s">
        <v>23</v>
      </c>
      <c r="F136" s="4" t="s">
        <v>23</v>
      </c>
      <c r="G136" s="75"/>
      <c r="I136" s="9"/>
    </row>
    <row r="137" spans="1:9" s="10" customFormat="1" ht="28">
      <c r="A137" s="11" t="s">
        <v>911</v>
      </c>
      <c r="B137" s="3" t="s">
        <v>658</v>
      </c>
      <c r="C137" s="128"/>
      <c r="D137" s="79"/>
      <c r="E137" s="4" t="s">
        <v>23</v>
      </c>
      <c r="F137" s="4" t="s">
        <v>23</v>
      </c>
      <c r="G137" s="75"/>
      <c r="I137" s="9"/>
    </row>
    <row r="138" spans="1:9" s="10" customFormat="1">
      <c r="A138" s="124" t="s">
        <v>911</v>
      </c>
      <c r="B138" s="73" t="s">
        <v>593</v>
      </c>
      <c r="C138" s="128"/>
      <c r="D138" s="79"/>
      <c r="E138" s="4" t="s">
        <v>23</v>
      </c>
      <c r="F138" s="4" t="s">
        <v>23</v>
      </c>
      <c r="G138" s="75"/>
      <c r="I138" s="9"/>
    </row>
    <row r="139" spans="1:9" s="10" customFormat="1">
      <c r="A139" s="11" t="s">
        <v>912</v>
      </c>
      <c r="B139" s="91" t="s">
        <v>659</v>
      </c>
      <c r="C139" s="128"/>
      <c r="D139" s="79"/>
      <c r="E139" s="4" t="s">
        <v>23</v>
      </c>
      <c r="F139" s="4" t="s">
        <v>23</v>
      </c>
      <c r="G139" s="75"/>
      <c r="I139" s="9"/>
    </row>
    <row r="140" spans="1:9" s="10" customFormat="1" ht="57">
      <c r="A140" s="11" t="s">
        <v>912</v>
      </c>
      <c r="B140" s="91" t="s">
        <v>660</v>
      </c>
      <c r="C140" s="128"/>
      <c r="D140" s="19" t="s">
        <v>1064</v>
      </c>
      <c r="E140" s="4" t="s">
        <v>23</v>
      </c>
      <c r="F140" s="4" t="s">
        <v>23</v>
      </c>
      <c r="G140" s="75"/>
      <c r="I140" s="9"/>
    </row>
    <row r="141" spans="1:9" s="10" customFormat="1" ht="28">
      <c r="A141" s="11" t="s">
        <v>911</v>
      </c>
      <c r="B141" s="3" t="s">
        <v>661</v>
      </c>
      <c r="C141" s="128"/>
      <c r="D141" s="117" t="s">
        <v>852</v>
      </c>
      <c r="E141" s="4" t="s">
        <v>23</v>
      </c>
      <c r="F141" s="4" t="s">
        <v>23</v>
      </c>
      <c r="G141" s="111"/>
      <c r="I141" s="9"/>
    </row>
    <row r="142" spans="1:9" s="10" customFormat="1" ht="42">
      <c r="A142" s="11" t="s">
        <v>911</v>
      </c>
      <c r="B142" s="3" t="s">
        <v>1177</v>
      </c>
      <c r="C142" s="128"/>
      <c r="D142" s="116"/>
      <c r="E142" s="4" t="s">
        <v>23</v>
      </c>
      <c r="F142" s="4" t="s">
        <v>23</v>
      </c>
      <c r="G142" s="110"/>
      <c r="I142" s="9"/>
    </row>
    <row r="143" spans="1:9" s="10" customFormat="1" ht="28">
      <c r="A143" s="11" t="s">
        <v>911</v>
      </c>
      <c r="B143" s="3" t="s">
        <v>1178</v>
      </c>
      <c r="C143" s="128"/>
      <c r="D143" s="116"/>
      <c r="E143" s="4" t="s">
        <v>23</v>
      </c>
      <c r="F143" s="4" t="s">
        <v>23</v>
      </c>
      <c r="G143" s="110"/>
      <c r="I143" s="9"/>
    </row>
    <row r="144" spans="1:9" s="10" customFormat="1" ht="14.5">
      <c r="A144" s="11" t="s">
        <v>912</v>
      </c>
      <c r="B144" s="91" t="s">
        <v>594</v>
      </c>
      <c r="C144" s="128"/>
      <c r="D144" s="116"/>
      <c r="E144" s="4" t="s">
        <v>23</v>
      </c>
      <c r="F144" s="4" t="s">
        <v>23</v>
      </c>
      <c r="G144" s="110"/>
      <c r="I144" s="9"/>
    </row>
    <row r="145" spans="1:9" s="10" customFormat="1" ht="14.5">
      <c r="A145" s="11" t="s">
        <v>912</v>
      </c>
      <c r="B145" s="91" t="s">
        <v>140</v>
      </c>
      <c r="C145" s="128"/>
      <c r="D145" s="116"/>
      <c r="E145" s="4" t="s">
        <v>23</v>
      </c>
      <c r="F145" s="4" t="s">
        <v>23</v>
      </c>
      <c r="G145" s="110"/>
      <c r="I145" s="9"/>
    </row>
    <row r="146" spans="1:9" s="10" customFormat="1" ht="28.5" thickBot="1">
      <c r="A146" s="23" t="s">
        <v>911</v>
      </c>
      <c r="B146" s="12" t="s">
        <v>662</v>
      </c>
      <c r="C146" s="128"/>
      <c r="D146" s="87"/>
      <c r="E146" s="4" t="s">
        <v>23</v>
      </c>
      <c r="F146" s="4" t="s">
        <v>23</v>
      </c>
      <c r="G146" s="110"/>
      <c r="I146" s="9"/>
    </row>
    <row r="147" spans="1:9" s="10" customFormat="1" ht="28.5" thickBot="1">
      <c r="A147" s="62"/>
      <c r="B147" s="43" t="s">
        <v>80</v>
      </c>
      <c r="C147" s="63" t="e">
        <f>(100*(COUNTIF(C3:C146,"No"))/((COUNTIF(C3:C146,"Yes"))+(COUNTIF(C3:C146,"No"))))</f>
        <v>#DIV/0!</v>
      </c>
      <c r="D147" s="119" t="s">
        <v>81</v>
      </c>
      <c r="E147" s="82" t="s">
        <v>23</v>
      </c>
      <c r="F147" s="82" t="s">
        <v>23</v>
      </c>
      <c r="G147" s="67"/>
      <c r="I147" s="9"/>
    </row>
    <row r="148" spans="1:9">
      <c r="E148" s="113" t="s">
        <v>23</v>
      </c>
      <c r="F148" s="113" t="s">
        <v>23</v>
      </c>
    </row>
    <row r="149" spans="1:9" s="10" customFormat="1">
      <c r="A149" s="52"/>
      <c r="B149" s="129"/>
      <c r="C149" s="135"/>
      <c r="D149" s="129"/>
      <c r="E149" s="113" t="s">
        <v>23</v>
      </c>
      <c r="F149" s="113" t="s">
        <v>23</v>
      </c>
      <c r="G149" s="129"/>
      <c r="I149" s="9"/>
    </row>
    <row r="150" spans="1:9">
      <c r="A150" s="288" t="s">
        <v>1066</v>
      </c>
      <c r="B150" s="288"/>
      <c r="C150" s="288"/>
      <c r="D150" s="288"/>
      <c r="E150" s="113" t="s">
        <v>23</v>
      </c>
      <c r="F150" s="113" t="s">
        <v>23</v>
      </c>
      <c r="G150" s="52"/>
    </row>
    <row r="151" spans="1:9">
      <c r="A151" s="289" t="s">
        <v>1067</v>
      </c>
      <c r="B151" s="289"/>
      <c r="C151" s="289"/>
      <c r="D151" s="289"/>
      <c r="E151" s="113"/>
      <c r="F151" s="113"/>
      <c r="G151" s="52"/>
    </row>
    <row r="152" spans="1:9" ht="14.5">
      <c r="A152" s="1" t="s">
        <v>74</v>
      </c>
      <c r="B152" s="2" t="s">
        <v>75</v>
      </c>
      <c r="C152" s="2" t="s">
        <v>36</v>
      </c>
      <c r="D152" s="2" t="s">
        <v>119</v>
      </c>
      <c r="E152" s="114" t="s">
        <v>23</v>
      </c>
      <c r="F152" s="114" t="s">
        <v>23</v>
      </c>
      <c r="G152" s="109"/>
    </row>
    <row r="153" spans="1:9" ht="140">
      <c r="A153" s="1">
        <v>1</v>
      </c>
      <c r="B153" s="183" t="s">
        <v>1068</v>
      </c>
      <c r="C153" s="128"/>
      <c r="D153" s="183" t="s">
        <v>1071</v>
      </c>
      <c r="E153" s="114" t="s">
        <v>23</v>
      </c>
      <c r="F153" s="114" t="s">
        <v>23</v>
      </c>
      <c r="G153" s="141"/>
    </row>
    <row r="154" spans="1:9" ht="196">
      <c r="A154" s="1">
        <v>2</v>
      </c>
      <c r="B154" s="183" t="s">
        <v>1069</v>
      </c>
      <c r="C154" s="128"/>
      <c r="D154" s="183" t="s">
        <v>1072</v>
      </c>
      <c r="E154" s="114" t="s">
        <v>23</v>
      </c>
      <c r="F154" s="114" t="s">
        <v>23</v>
      </c>
      <c r="G154" s="141"/>
    </row>
    <row r="155" spans="1:9" ht="98">
      <c r="A155" s="1">
        <v>3</v>
      </c>
      <c r="B155" s="183" t="s">
        <v>1070</v>
      </c>
      <c r="C155" s="128"/>
      <c r="D155" s="183" t="s">
        <v>1073</v>
      </c>
      <c r="E155" s="114" t="s">
        <v>23</v>
      </c>
      <c r="F155" s="114" t="s">
        <v>23</v>
      </c>
      <c r="G155" s="141"/>
    </row>
  </sheetData>
  <autoFilter ref="E2:F155" xr:uid="{ACE48012-D609-4CC6-9F4F-614232861F40}"/>
  <mergeCells count="3">
    <mergeCell ref="A1:D1"/>
    <mergeCell ref="A150:D150"/>
    <mergeCell ref="A151:D151"/>
  </mergeCells>
  <conditionalFormatting sqref="C35">
    <cfRule type="containsText" dxfId="22" priority="2" operator="containsText" text="No">
      <formula>NOT(ISERROR(SEARCH("No",C35)))</formula>
    </cfRule>
  </conditionalFormatting>
  <conditionalFormatting sqref="C52:C53 C55:C58 C60:C62 C64:C69">
    <cfRule type="containsText" dxfId="21" priority="1" operator="containsText" text="No">
      <formula>NOT(ISERROR(SEARCH("No",C52)))</formula>
    </cfRule>
  </conditionalFormatting>
  <conditionalFormatting sqref="C122">
    <cfRule type="containsText" dxfId="20" priority="3" operator="containsText" text="No">
      <formula>NOT(ISERROR(SEARCH("No",C122)))</formula>
    </cfRule>
  </conditionalFormatting>
  <conditionalFormatting sqref="C147">
    <cfRule type="cellIs" dxfId="19" priority="21" operator="greaterThanOrEqual">
      <formula>25</formula>
    </cfRule>
  </conditionalFormatting>
  <conditionalFormatting sqref="D58 G58">
    <cfRule type="cellIs" dxfId="18" priority="6" operator="equal">
      <formula>"No"</formula>
    </cfRule>
  </conditionalFormatting>
  <dataValidations count="1">
    <dataValidation type="list" allowBlank="1" showInputMessage="1" showErrorMessage="1" sqref="C3:C146 D58 G58 C153:C155" xr:uid="{45ACEBAF-9D19-4F23-91A9-AE9FE70B5409}">
      <formula1>$I$2:$I$4</formula1>
    </dataValidation>
  </dataValidations>
  <hyperlinks>
    <hyperlink ref="B136" r:id="rId1" xr:uid="{EDCF6596-5DAB-42F1-B3D4-40C45D5BA08D}"/>
    <hyperlink ref="B61" r:id="rId2" display="../../../../Permitting/NRW Permitting Centre/Waste Team/22. Noise/EA Qualitative_noise_screening_tool_RV08.xlsm?d=w9496f9ed1c4543358235421203c37233" xr:uid="{241C0902-155C-4DD3-870E-D3ABB0DCA8CB}"/>
    <hyperlink ref="A151:D151" r:id="rId3" display="Charges for waste permits" xr:uid="{4C1C644F-B72F-41F8-BA7B-68E0A299D21E}"/>
  </hyperlinks>
  <pageMargins left="0.7" right="0.7" top="0.75" bottom="0.75" header="0.3" footer="0.3"/>
  <pageSetup paperSize="9" orientation="portrait" verticalDpi="0" r:id="rId4"/>
  <legacyDrawing r:id="rId5"/>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0A26F-EC00-48BD-A0F5-1B95E055D232}">
  <dimension ref="A1:L69"/>
  <sheetViews>
    <sheetView zoomScaleNormal="100" workbookViewId="0">
      <selection sqref="A1:D1"/>
    </sheetView>
  </sheetViews>
  <sheetFormatPr defaultColWidth="9.1796875" defaultRowHeight="14"/>
  <cols>
    <col min="1" max="1" width="6.1796875" style="52" bestFit="1" customWidth="1"/>
    <col min="2" max="2" width="105.7265625" style="129" bestFit="1" customWidth="1"/>
    <col min="3" max="3" width="12.81640625" style="129" customWidth="1"/>
    <col min="4" max="4" width="47.1796875" style="129" customWidth="1"/>
    <col min="5" max="6" width="3.7265625" style="129" bestFit="1" customWidth="1"/>
    <col min="7" max="7" width="14" style="74" bestFit="1" customWidth="1"/>
    <col min="8" max="8" width="41.26953125" style="9" customWidth="1"/>
    <col min="9" max="10" width="9.1796875" style="74"/>
    <col min="11" max="12" width="9.1796875" style="10"/>
    <col min="13" max="16384" width="9.1796875" style="129"/>
  </cols>
  <sheetData>
    <row r="1" spans="1:8">
      <c r="A1" s="284" t="s">
        <v>11</v>
      </c>
      <c r="B1" s="284"/>
      <c r="C1" s="284"/>
      <c r="D1" s="284"/>
    </row>
    <row r="2" spans="1:8" ht="43.5" customHeight="1">
      <c r="A2" s="124" t="s">
        <v>585</v>
      </c>
      <c r="B2" s="2" t="s">
        <v>75</v>
      </c>
      <c r="C2" s="2" t="s">
        <v>36</v>
      </c>
      <c r="D2" s="2" t="s">
        <v>76</v>
      </c>
      <c r="E2" s="77" t="s">
        <v>808</v>
      </c>
      <c r="F2" s="77" t="s">
        <v>172</v>
      </c>
      <c r="H2" s="9" t="s">
        <v>40</v>
      </c>
    </row>
    <row r="3" spans="1:8" ht="73" thickBot="1">
      <c r="A3" s="11" t="s">
        <v>911</v>
      </c>
      <c r="B3" s="12" t="s">
        <v>618</v>
      </c>
      <c r="C3" s="128"/>
      <c r="D3" s="85" t="s">
        <v>1021</v>
      </c>
      <c r="E3" s="4" t="s">
        <v>23</v>
      </c>
      <c r="F3" s="4" t="s">
        <v>23</v>
      </c>
      <c r="H3" s="9" t="s">
        <v>42</v>
      </c>
    </row>
    <row r="4" spans="1:8" ht="28.5" thickBot="1">
      <c r="A4" s="123" t="s">
        <v>911</v>
      </c>
      <c r="B4" s="96" t="s">
        <v>625</v>
      </c>
      <c r="C4" s="130"/>
      <c r="D4" s="19" t="s">
        <v>1022</v>
      </c>
      <c r="E4" s="4" t="s">
        <v>23</v>
      </c>
      <c r="F4" s="4" t="s">
        <v>23</v>
      </c>
      <c r="H4" s="9" t="s">
        <v>44</v>
      </c>
    </row>
    <row r="5" spans="1:8" ht="28">
      <c r="A5" s="123" t="s">
        <v>911</v>
      </c>
      <c r="B5" s="97" t="s">
        <v>621</v>
      </c>
      <c r="C5" s="130"/>
      <c r="D5" s="19" t="s">
        <v>1023</v>
      </c>
      <c r="E5" s="4" t="s">
        <v>23</v>
      </c>
      <c r="F5" s="4" t="s">
        <v>23</v>
      </c>
    </row>
    <row r="6" spans="1:8" ht="28.5" thickBot="1">
      <c r="A6" s="123" t="s">
        <v>911</v>
      </c>
      <c r="B6" s="98" t="s">
        <v>620</v>
      </c>
      <c r="C6" s="130"/>
      <c r="D6" s="19" t="s">
        <v>1023</v>
      </c>
      <c r="E6" s="4" t="s">
        <v>23</v>
      </c>
      <c r="F6" s="4" t="s">
        <v>23</v>
      </c>
    </row>
    <row r="7" spans="1:8" ht="28">
      <c r="A7" s="123" t="s">
        <v>911</v>
      </c>
      <c r="B7" s="97" t="s">
        <v>626</v>
      </c>
      <c r="C7" s="130"/>
      <c r="D7" s="19" t="s">
        <v>1024</v>
      </c>
      <c r="E7" s="4" t="s">
        <v>23</v>
      </c>
      <c r="F7" s="4" t="s">
        <v>23</v>
      </c>
    </row>
    <row r="8" spans="1:8" ht="15" thickBot="1">
      <c r="A8" s="123" t="s">
        <v>911</v>
      </c>
      <c r="B8" s="98" t="s">
        <v>622</v>
      </c>
      <c r="C8" s="130"/>
      <c r="D8" s="19" t="s">
        <v>1024</v>
      </c>
      <c r="E8" s="4" t="s">
        <v>23</v>
      </c>
      <c r="F8" s="4" t="s">
        <v>23</v>
      </c>
    </row>
    <row r="9" spans="1:8" ht="43.5">
      <c r="A9" s="123" t="s">
        <v>911</v>
      </c>
      <c r="B9" s="97" t="s">
        <v>804</v>
      </c>
      <c r="C9" s="130"/>
      <c r="D9" s="85" t="s">
        <v>1025</v>
      </c>
      <c r="E9" s="4" t="s">
        <v>23</v>
      </c>
      <c r="F9" s="4" t="s">
        <v>23</v>
      </c>
    </row>
    <row r="10" spans="1:8" ht="28">
      <c r="A10" s="123" t="s">
        <v>911</v>
      </c>
      <c r="B10" s="99" t="s">
        <v>1063</v>
      </c>
      <c r="C10" s="130"/>
      <c r="D10" s="19" t="s">
        <v>1026</v>
      </c>
      <c r="E10" s="4" t="s">
        <v>23</v>
      </c>
      <c r="F10" s="4" t="s">
        <v>23</v>
      </c>
    </row>
    <row r="11" spans="1:8" ht="14.5">
      <c r="A11" s="123" t="s">
        <v>911</v>
      </c>
      <c r="B11" s="100" t="s">
        <v>1028</v>
      </c>
      <c r="C11" s="130"/>
      <c r="D11" s="19" t="s">
        <v>1026</v>
      </c>
      <c r="E11" s="4" t="s">
        <v>23</v>
      </c>
      <c r="F11" s="4" t="s">
        <v>23</v>
      </c>
    </row>
    <row r="12" spans="1:8" ht="28">
      <c r="A12" s="123" t="s">
        <v>911</v>
      </c>
      <c r="B12" s="99" t="s">
        <v>802</v>
      </c>
      <c r="C12" s="130"/>
      <c r="D12" s="19" t="s">
        <v>1026</v>
      </c>
      <c r="E12" s="4" t="s">
        <v>23</v>
      </c>
      <c r="F12" s="4" t="s">
        <v>23</v>
      </c>
    </row>
    <row r="13" spans="1:8" ht="98">
      <c r="A13" s="123" t="s">
        <v>912</v>
      </c>
      <c r="B13" s="101" t="s">
        <v>595</v>
      </c>
      <c r="C13" s="130"/>
      <c r="D13" s="5" t="s">
        <v>1027</v>
      </c>
      <c r="E13" s="4" t="s">
        <v>23</v>
      </c>
      <c r="F13" s="4" t="s">
        <v>23</v>
      </c>
    </row>
    <row r="14" spans="1:8" ht="15" thickBot="1">
      <c r="A14" s="61" t="s">
        <v>912</v>
      </c>
      <c r="B14" s="166" t="s">
        <v>79</v>
      </c>
      <c r="C14" s="130"/>
      <c r="D14" s="19"/>
      <c r="E14" s="4" t="s">
        <v>23</v>
      </c>
      <c r="F14" s="4" t="s">
        <v>23</v>
      </c>
    </row>
    <row r="15" spans="1:8" ht="28">
      <c r="A15" s="11" t="s">
        <v>911</v>
      </c>
      <c r="B15" s="95" t="s">
        <v>627</v>
      </c>
      <c r="C15" s="128"/>
      <c r="D15" s="19"/>
      <c r="E15" s="4" t="s">
        <v>23</v>
      </c>
      <c r="F15" s="4" t="s">
        <v>23</v>
      </c>
    </row>
    <row r="16" spans="1:8" ht="28">
      <c r="A16" s="11" t="s">
        <v>911</v>
      </c>
      <c r="B16" s="3" t="s">
        <v>628</v>
      </c>
      <c r="C16" s="128"/>
      <c r="D16" s="19"/>
      <c r="E16" s="4" t="s">
        <v>23</v>
      </c>
      <c r="F16" s="4" t="s">
        <v>23</v>
      </c>
    </row>
    <row r="17" spans="1:8" ht="28">
      <c r="A17" s="11" t="s">
        <v>911</v>
      </c>
      <c r="B17" s="3" t="s">
        <v>629</v>
      </c>
      <c r="C17" s="128"/>
      <c r="D17" s="19"/>
      <c r="E17" s="4" t="s">
        <v>23</v>
      </c>
      <c r="F17" s="4" t="s">
        <v>23</v>
      </c>
    </row>
    <row r="18" spans="1:8" ht="28">
      <c r="A18" s="11" t="s">
        <v>911</v>
      </c>
      <c r="B18" s="3" t="s">
        <v>805</v>
      </c>
      <c r="C18" s="128"/>
      <c r="D18" s="85" t="s">
        <v>860</v>
      </c>
      <c r="E18" s="4" t="s">
        <v>23</v>
      </c>
      <c r="F18" s="4" t="s">
        <v>23</v>
      </c>
    </row>
    <row r="19" spans="1:8" ht="28">
      <c r="A19" s="124" t="s">
        <v>911</v>
      </c>
      <c r="B19" s="3" t="s">
        <v>638</v>
      </c>
      <c r="C19" s="128"/>
      <c r="D19" s="5" t="s">
        <v>1012</v>
      </c>
      <c r="E19" s="4" t="s">
        <v>23</v>
      </c>
      <c r="F19" s="4" t="s">
        <v>23</v>
      </c>
    </row>
    <row r="20" spans="1:8" ht="28">
      <c r="A20" s="11" t="s">
        <v>911</v>
      </c>
      <c r="B20" s="3" t="s">
        <v>869</v>
      </c>
      <c r="C20" s="128"/>
      <c r="D20" s="19"/>
      <c r="E20" s="4" t="s">
        <v>23</v>
      </c>
      <c r="F20" s="4" t="s">
        <v>23</v>
      </c>
    </row>
    <row r="21" spans="1:8" ht="28">
      <c r="A21" s="11" t="s">
        <v>911</v>
      </c>
      <c r="B21" s="3" t="s">
        <v>632</v>
      </c>
      <c r="C21" s="128"/>
      <c r="D21" s="5" t="s">
        <v>83</v>
      </c>
      <c r="E21" s="4" t="s">
        <v>23</v>
      </c>
      <c r="F21" s="4" t="s">
        <v>23</v>
      </c>
    </row>
    <row r="22" spans="1:8" ht="42">
      <c r="A22" s="11" t="s">
        <v>912</v>
      </c>
      <c r="B22" s="91" t="s">
        <v>84</v>
      </c>
      <c r="C22" s="128"/>
      <c r="D22" s="5" t="s">
        <v>575</v>
      </c>
      <c r="E22" s="4" t="s">
        <v>23</v>
      </c>
      <c r="F22" s="4" t="s">
        <v>23</v>
      </c>
    </row>
    <row r="23" spans="1:8" ht="28">
      <c r="A23" s="11" t="s">
        <v>911</v>
      </c>
      <c r="B23" s="3" t="s">
        <v>806</v>
      </c>
      <c r="C23" s="128"/>
      <c r="D23" s="85" t="s">
        <v>861</v>
      </c>
      <c r="E23" s="4" t="s">
        <v>23</v>
      </c>
      <c r="F23" s="4" t="s">
        <v>23</v>
      </c>
    </row>
    <row r="24" spans="1:8" ht="43.5">
      <c r="A24" s="124" t="s">
        <v>911</v>
      </c>
      <c r="B24" s="3" t="s">
        <v>807</v>
      </c>
      <c r="C24" s="128"/>
      <c r="D24" s="85" t="s">
        <v>1054</v>
      </c>
      <c r="E24" s="4" t="s">
        <v>30</v>
      </c>
      <c r="F24" s="4" t="s">
        <v>23</v>
      </c>
      <c r="H24" s="10"/>
    </row>
    <row r="25" spans="1:8" ht="28">
      <c r="A25" s="124" t="s">
        <v>911</v>
      </c>
      <c r="B25" s="3" t="s">
        <v>870</v>
      </c>
      <c r="C25" s="128"/>
      <c r="D25" s="5"/>
      <c r="E25" s="4" t="s">
        <v>30</v>
      </c>
      <c r="F25" s="4" t="s">
        <v>23</v>
      </c>
    </row>
    <row r="26" spans="1:8" ht="28">
      <c r="A26" s="124" t="s">
        <v>911</v>
      </c>
      <c r="B26" s="3" t="s">
        <v>810</v>
      </c>
      <c r="C26" s="128"/>
      <c r="D26" s="5"/>
      <c r="E26" s="4" t="s">
        <v>30</v>
      </c>
      <c r="F26" s="4" t="s">
        <v>23</v>
      </c>
    </row>
    <row r="27" spans="1:8" ht="28">
      <c r="A27" s="124" t="s">
        <v>911</v>
      </c>
      <c r="B27" s="3" t="s">
        <v>809</v>
      </c>
      <c r="C27" s="128"/>
      <c r="D27" s="5"/>
      <c r="E27" s="4" t="s">
        <v>30</v>
      </c>
      <c r="F27" s="4" t="s">
        <v>23</v>
      </c>
    </row>
    <row r="28" spans="1:8" ht="28">
      <c r="A28" s="124" t="s">
        <v>911</v>
      </c>
      <c r="B28" s="3" t="s">
        <v>871</v>
      </c>
      <c r="C28" s="128"/>
      <c r="D28" s="85" t="s">
        <v>840</v>
      </c>
      <c r="E28" s="4" t="s">
        <v>30</v>
      </c>
      <c r="F28" s="4" t="s">
        <v>23</v>
      </c>
    </row>
    <row r="29" spans="1:8" ht="28">
      <c r="A29" s="124" t="s">
        <v>911</v>
      </c>
      <c r="B29" s="3" t="s">
        <v>872</v>
      </c>
      <c r="C29" s="128"/>
      <c r="D29" s="85"/>
      <c r="E29" s="4" t="s">
        <v>30</v>
      </c>
      <c r="F29" s="4" t="s">
        <v>23</v>
      </c>
      <c r="H29" s="226" t="s">
        <v>1184</v>
      </c>
    </row>
    <row r="30" spans="1:8" ht="113">
      <c r="A30" s="11" t="s">
        <v>911</v>
      </c>
      <c r="B30" s="2" t="s">
        <v>1183</v>
      </c>
      <c r="C30" s="195"/>
      <c r="D30" s="5" t="s">
        <v>1179</v>
      </c>
      <c r="E30" s="4" t="s">
        <v>23</v>
      </c>
      <c r="F30" s="4" t="s">
        <v>23</v>
      </c>
    </row>
    <row r="31" spans="1:8" ht="29">
      <c r="A31" s="124" t="s">
        <v>911</v>
      </c>
      <c r="B31" s="3" t="s">
        <v>646</v>
      </c>
      <c r="C31" s="195"/>
      <c r="D31" s="85" t="s">
        <v>1180</v>
      </c>
      <c r="E31" s="4" t="s">
        <v>23</v>
      </c>
      <c r="F31" s="4" t="s">
        <v>23</v>
      </c>
      <c r="H31" s="112"/>
    </row>
    <row r="32" spans="1:8" ht="56">
      <c r="A32" s="124" t="s">
        <v>911</v>
      </c>
      <c r="B32" s="73" t="s">
        <v>1181</v>
      </c>
      <c r="C32" s="195"/>
      <c r="D32" s="5" t="s">
        <v>1079</v>
      </c>
      <c r="E32" s="4" t="s">
        <v>23</v>
      </c>
      <c r="F32" s="4" t="s">
        <v>23</v>
      </c>
      <c r="G32" s="222" t="s">
        <v>1169</v>
      </c>
      <c r="H32" s="112"/>
    </row>
    <row r="33" spans="1:8">
      <c r="A33" s="124" t="s">
        <v>911</v>
      </c>
      <c r="B33" s="73" t="s">
        <v>1182</v>
      </c>
      <c r="C33" s="195"/>
      <c r="D33" s="5"/>
      <c r="E33" s="4" t="s">
        <v>23</v>
      </c>
      <c r="F33" s="4" t="s">
        <v>23</v>
      </c>
      <c r="H33" s="112"/>
    </row>
    <row r="34" spans="1:8" ht="28">
      <c r="A34" s="11" t="s">
        <v>911</v>
      </c>
      <c r="B34" s="3" t="s">
        <v>640</v>
      </c>
      <c r="C34" s="128"/>
      <c r="D34" s="85" t="s">
        <v>840</v>
      </c>
      <c r="E34" s="4" t="s">
        <v>23</v>
      </c>
      <c r="F34" s="4" t="s">
        <v>23</v>
      </c>
    </row>
    <row r="35" spans="1:8" ht="28">
      <c r="A35" s="124" t="s">
        <v>911</v>
      </c>
      <c r="B35" s="3" t="s">
        <v>641</v>
      </c>
      <c r="C35" s="128"/>
      <c r="D35" s="19"/>
      <c r="E35" s="4" t="s">
        <v>23</v>
      </c>
      <c r="F35" s="4" t="s">
        <v>23</v>
      </c>
    </row>
    <row r="36" spans="1:8" ht="28">
      <c r="A36" s="11" t="s">
        <v>911</v>
      </c>
      <c r="B36" s="3" t="s">
        <v>642</v>
      </c>
      <c r="C36" s="128"/>
      <c r="D36" s="85" t="s">
        <v>840</v>
      </c>
      <c r="E36" s="4" t="s">
        <v>23</v>
      </c>
      <c r="F36" s="4" t="s">
        <v>23</v>
      </c>
    </row>
    <row r="37" spans="1:8" ht="28">
      <c r="A37" s="124" t="s">
        <v>911</v>
      </c>
      <c r="B37" s="3" t="s">
        <v>643</v>
      </c>
      <c r="C37" s="128"/>
      <c r="D37" s="19"/>
      <c r="E37" s="4" t="s">
        <v>23</v>
      </c>
      <c r="F37" s="4" t="s">
        <v>23</v>
      </c>
    </row>
    <row r="38" spans="1:8" ht="28">
      <c r="A38" s="11" t="s">
        <v>911</v>
      </c>
      <c r="B38" s="3" t="s">
        <v>811</v>
      </c>
      <c r="C38" s="128"/>
      <c r="D38" s="19"/>
      <c r="E38" s="4" t="s">
        <v>23</v>
      </c>
      <c r="F38" s="4" t="s">
        <v>23</v>
      </c>
      <c r="G38" s="222" t="s">
        <v>1160</v>
      </c>
    </row>
    <row r="39" spans="1:8" ht="28">
      <c r="A39" s="11" t="s">
        <v>911</v>
      </c>
      <c r="B39" s="3" t="s">
        <v>644</v>
      </c>
      <c r="C39" s="128"/>
      <c r="D39" s="85" t="s">
        <v>840</v>
      </c>
      <c r="E39" s="4" t="s">
        <v>23</v>
      </c>
      <c r="F39" s="4" t="s">
        <v>23</v>
      </c>
    </row>
    <row r="40" spans="1:8" ht="28">
      <c r="A40" s="124" t="s">
        <v>911</v>
      </c>
      <c r="B40" s="3" t="s">
        <v>645</v>
      </c>
      <c r="C40" s="128"/>
      <c r="D40" s="5" t="s">
        <v>86</v>
      </c>
      <c r="E40" s="4" t="s">
        <v>23</v>
      </c>
      <c r="F40" s="4" t="s">
        <v>23</v>
      </c>
    </row>
    <row r="41" spans="1:8" ht="14.5">
      <c r="A41" s="124" t="s">
        <v>911</v>
      </c>
      <c r="B41" s="73" t="s">
        <v>590</v>
      </c>
      <c r="C41" s="128"/>
      <c r="D41" s="19"/>
      <c r="E41" s="4" t="s">
        <v>23</v>
      </c>
      <c r="F41" s="4" t="s">
        <v>23</v>
      </c>
    </row>
    <row r="42" spans="1:8" ht="28">
      <c r="A42" s="11" t="s">
        <v>911</v>
      </c>
      <c r="B42" s="3" t="s">
        <v>1185</v>
      </c>
      <c r="C42" s="128"/>
      <c r="D42" s="85" t="s">
        <v>840</v>
      </c>
      <c r="E42" s="4" t="s">
        <v>23</v>
      </c>
      <c r="F42" s="4" t="s">
        <v>23</v>
      </c>
    </row>
    <row r="43" spans="1:8" ht="29">
      <c r="A43" s="124" t="s">
        <v>911</v>
      </c>
      <c r="B43" s="3" t="s">
        <v>1187</v>
      </c>
      <c r="C43" s="128"/>
      <c r="D43" s="227" t="s">
        <v>1186</v>
      </c>
      <c r="E43" s="4" t="s">
        <v>23</v>
      </c>
      <c r="F43" s="4" t="s">
        <v>23</v>
      </c>
    </row>
    <row r="44" spans="1:8" ht="28">
      <c r="A44" s="124" t="s">
        <v>911</v>
      </c>
      <c r="B44" s="3" t="s">
        <v>1188</v>
      </c>
      <c r="C44" s="128"/>
      <c r="D44" s="46"/>
      <c r="E44" s="4" t="s">
        <v>23</v>
      </c>
      <c r="F44" s="4" t="s">
        <v>23</v>
      </c>
    </row>
    <row r="45" spans="1:8" ht="56">
      <c r="A45" s="11" t="s">
        <v>911</v>
      </c>
      <c r="B45" s="3" t="s">
        <v>812</v>
      </c>
      <c r="C45" s="128"/>
      <c r="D45" s="72" t="s">
        <v>121</v>
      </c>
      <c r="E45" s="4" t="s">
        <v>23</v>
      </c>
      <c r="F45" s="4" t="s">
        <v>23</v>
      </c>
    </row>
    <row r="46" spans="1:8" ht="28">
      <c r="A46" s="11" t="s">
        <v>911</v>
      </c>
      <c r="B46" s="3" t="s">
        <v>647</v>
      </c>
      <c r="C46" s="128"/>
      <c r="D46" s="19"/>
      <c r="E46" s="4" t="s">
        <v>23</v>
      </c>
      <c r="F46" s="4" t="s">
        <v>23</v>
      </c>
    </row>
    <row r="47" spans="1:8" ht="28">
      <c r="A47" s="11" t="s">
        <v>911</v>
      </c>
      <c r="B47" s="3" t="s">
        <v>648</v>
      </c>
      <c r="C47" s="128"/>
      <c r="D47" s="19"/>
      <c r="E47" s="4" t="s">
        <v>23</v>
      </c>
      <c r="F47" s="4" t="s">
        <v>23</v>
      </c>
    </row>
    <row r="48" spans="1:8" ht="28">
      <c r="A48" s="11" t="s">
        <v>911</v>
      </c>
      <c r="B48" s="3" t="s">
        <v>651</v>
      </c>
      <c r="C48" s="128"/>
      <c r="D48" s="85" t="s">
        <v>840</v>
      </c>
      <c r="E48" s="4" t="s">
        <v>23</v>
      </c>
      <c r="F48" s="4" t="s">
        <v>23</v>
      </c>
    </row>
    <row r="49" spans="1:8" ht="43.5">
      <c r="A49" s="11" t="s">
        <v>911</v>
      </c>
      <c r="B49" s="3" t="s">
        <v>652</v>
      </c>
      <c r="C49" s="128"/>
      <c r="D49" s="19" t="s">
        <v>1035</v>
      </c>
      <c r="E49" s="4" t="s">
        <v>23</v>
      </c>
      <c r="F49" s="4" t="s">
        <v>23</v>
      </c>
    </row>
    <row r="50" spans="1:8" ht="28">
      <c r="A50" s="11" t="s">
        <v>911</v>
      </c>
      <c r="B50" s="3" t="s">
        <v>649</v>
      </c>
      <c r="C50" s="128"/>
      <c r="D50" s="85" t="s">
        <v>840</v>
      </c>
      <c r="E50" s="4" t="s">
        <v>23</v>
      </c>
      <c r="F50" s="4" t="s">
        <v>23</v>
      </c>
    </row>
    <row r="51" spans="1:8" ht="28">
      <c r="A51" s="124" t="s">
        <v>911</v>
      </c>
      <c r="B51" s="3" t="s">
        <v>650</v>
      </c>
      <c r="C51" s="128"/>
      <c r="D51" s="19"/>
      <c r="E51" s="4" t="s">
        <v>23</v>
      </c>
      <c r="F51" s="4" t="s">
        <v>23</v>
      </c>
    </row>
    <row r="52" spans="1:8" ht="28">
      <c r="A52" s="11" t="s">
        <v>911</v>
      </c>
      <c r="B52" s="3" t="s">
        <v>653</v>
      </c>
      <c r="C52" s="128"/>
      <c r="D52" s="85" t="s">
        <v>840</v>
      </c>
      <c r="E52" s="4" t="s">
        <v>23</v>
      </c>
      <c r="F52" s="4" t="s">
        <v>23</v>
      </c>
    </row>
    <row r="53" spans="1:8" ht="28">
      <c r="A53" s="124" t="s">
        <v>911</v>
      </c>
      <c r="B53" s="3" t="s">
        <v>654</v>
      </c>
      <c r="C53" s="128"/>
      <c r="D53" s="19"/>
      <c r="E53" s="4" t="s">
        <v>23</v>
      </c>
      <c r="F53" s="4" t="s">
        <v>23</v>
      </c>
    </row>
    <row r="54" spans="1:8" ht="28">
      <c r="A54" s="11" t="s">
        <v>911</v>
      </c>
      <c r="B54" s="3" t="s">
        <v>813</v>
      </c>
      <c r="C54" s="128"/>
      <c r="D54" s="19"/>
      <c r="E54" s="4" t="s">
        <v>23</v>
      </c>
      <c r="F54" s="4" t="s">
        <v>23</v>
      </c>
      <c r="H54" s="112"/>
    </row>
    <row r="55" spans="1:8" ht="28">
      <c r="A55" s="124" t="s">
        <v>911</v>
      </c>
      <c r="B55" s="3" t="s">
        <v>814</v>
      </c>
      <c r="C55" s="128"/>
      <c r="D55" s="19"/>
      <c r="E55" s="4" t="s">
        <v>23</v>
      </c>
      <c r="F55" s="4" t="s">
        <v>23</v>
      </c>
      <c r="H55" s="112"/>
    </row>
    <row r="56" spans="1:8" ht="28">
      <c r="A56" s="11" t="s">
        <v>911</v>
      </c>
      <c r="B56" s="3" t="s">
        <v>656</v>
      </c>
      <c r="C56" s="128"/>
      <c r="D56" s="19"/>
      <c r="E56" s="4" t="s">
        <v>23</v>
      </c>
      <c r="F56" s="4" t="s">
        <v>23</v>
      </c>
      <c r="H56" s="112"/>
    </row>
    <row r="57" spans="1:8" ht="28">
      <c r="A57" s="11" t="s">
        <v>911</v>
      </c>
      <c r="B57" s="3" t="s">
        <v>815</v>
      </c>
      <c r="C57" s="128"/>
      <c r="D57" s="19"/>
      <c r="E57" s="4" t="s">
        <v>23</v>
      </c>
      <c r="F57" s="4" t="s">
        <v>23</v>
      </c>
    </row>
    <row r="58" spans="1:8" ht="14.5">
      <c r="A58" s="11" t="s">
        <v>912</v>
      </c>
      <c r="B58" s="91" t="s">
        <v>586</v>
      </c>
      <c r="C58" s="128"/>
      <c r="D58" s="19"/>
      <c r="E58" s="4" t="s">
        <v>23</v>
      </c>
      <c r="F58" s="4" t="s">
        <v>23</v>
      </c>
    </row>
    <row r="59" spans="1:8" ht="71.5">
      <c r="A59" s="11" t="s">
        <v>912</v>
      </c>
      <c r="B59" s="107" t="s">
        <v>587</v>
      </c>
      <c r="C59" s="128"/>
      <c r="D59" s="19" t="s">
        <v>1064</v>
      </c>
      <c r="E59" s="4" t="s">
        <v>23</v>
      </c>
      <c r="F59" s="4" t="s">
        <v>23</v>
      </c>
    </row>
    <row r="60" spans="1:8" ht="87">
      <c r="A60" s="11" t="s">
        <v>911</v>
      </c>
      <c r="B60" s="3" t="s">
        <v>816</v>
      </c>
      <c r="C60" s="128"/>
      <c r="D60" s="19" t="s">
        <v>1062</v>
      </c>
      <c r="E60" s="4" t="s">
        <v>23</v>
      </c>
      <c r="F60" s="4" t="s">
        <v>23</v>
      </c>
    </row>
    <row r="61" spans="1:8" ht="28">
      <c r="A61" s="11" t="s">
        <v>911</v>
      </c>
      <c r="B61" s="3" t="s">
        <v>661</v>
      </c>
      <c r="C61" s="128"/>
      <c r="D61" s="19" t="s">
        <v>852</v>
      </c>
      <c r="E61" s="4" t="s">
        <v>23</v>
      </c>
      <c r="F61" s="4" t="s">
        <v>23</v>
      </c>
    </row>
    <row r="62" spans="1:8" ht="42">
      <c r="A62" s="11" t="s">
        <v>911</v>
      </c>
      <c r="B62" s="3" t="s">
        <v>1177</v>
      </c>
      <c r="C62" s="128"/>
      <c r="D62" s="19"/>
      <c r="E62" s="4" t="s">
        <v>23</v>
      </c>
      <c r="F62" s="4" t="s">
        <v>23</v>
      </c>
    </row>
    <row r="63" spans="1:8" ht="28">
      <c r="A63" s="11" t="s">
        <v>911</v>
      </c>
      <c r="B63" s="3" t="s">
        <v>1178</v>
      </c>
      <c r="C63" s="128"/>
      <c r="D63" s="19"/>
      <c r="E63" s="4" t="s">
        <v>23</v>
      </c>
      <c r="F63" s="4" t="s">
        <v>23</v>
      </c>
    </row>
    <row r="64" spans="1:8" ht="14.5">
      <c r="A64" s="11" t="s">
        <v>912</v>
      </c>
      <c r="B64" s="91" t="s">
        <v>594</v>
      </c>
      <c r="C64" s="128"/>
      <c r="D64" s="19"/>
      <c r="E64" s="4" t="s">
        <v>23</v>
      </c>
      <c r="F64" s="4" t="s">
        <v>23</v>
      </c>
    </row>
    <row r="65" spans="1:6" ht="14.5">
      <c r="A65" s="11" t="s">
        <v>912</v>
      </c>
      <c r="B65" s="91" t="s">
        <v>140</v>
      </c>
      <c r="C65" s="128"/>
      <c r="D65" s="19"/>
      <c r="E65" s="4" t="s">
        <v>23</v>
      </c>
      <c r="F65" s="4" t="s">
        <v>23</v>
      </c>
    </row>
    <row r="66" spans="1:6" ht="28.5" thickBot="1">
      <c r="A66" s="11" t="s">
        <v>911</v>
      </c>
      <c r="B66" s="12" t="s">
        <v>817</v>
      </c>
      <c r="C66" s="128"/>
      <c r="D66" s="19"/>
      <c r="E66" s="4" t="s">
        <v>23</v>
      </c>
      <c r="F66" s="4" t="s">
        <v>23</v>
      </c>
    </row>
    <row r="67" spans="1:6" ht="28.5" thickBot="1">
      <c r="A67" s="62"/>
      <c r="B67" s="43" t="s">
        <v>80</v>
      </c>
      <c r="C67" s="63" t="e">
        <f>(100*(COUNTIF(C3:C66,"No"))/((COUNTIF(C3:C66,"Yes"))+(COUNTIF(C3:C66,"No"))))</f>
        <v>#DIV/0!</v>
      </c>
      <c r="D67" s="68" t="s">
        <v>81</v>
      </c>
      <c r="E67" s="4" t="s">
        <v>23</v>
      </c>
      <c r="F67" s="4" t="s">
        <v>23</v>
      </c>
    </row>
    <row r="69" spans="1:6">
      <c r="C69" s="135"/>
    </row>
  </sheetData>
  <autoFilter ref="E2:F2" xr:uid="{0110A26F-EC00-48BD-A0F5-1B95E055D232}"/>
  <mergeCells count="1">
    <mergeCell ref="A1:D1"/>
  </mergeCells>
  <conditionalFormatting sqref="C14">
    <cfRule type="containsText" dxfId="17" priority="2" operator="containsText" text="No">
      <formula>NOT(ISERROR(SEARCH("No",C14)))</formula>
    </cfRule>
  </conditionalFormatting>
  <conditionalFormatting sqref="C38">
    <cfRule type="containsText" dxfId="16" priority="1" operator="containsText" text="No">
      <formula>NOT(ISERROR(SEARCH("No",C38)))</formula>
    </cfRule>
  </conditionalFormatting>
  <conditionalFormatting sqref="C67">
    <cfRule type="cellIs" dxfId="15" priority="5" operator="greaterThanOrEqual">
      <formula>25</formula>
    </cfRule>
  </conditionalFormatting>
  <dataValidations count="1">
    <dataValidation type="list" allowBlank="1" showInputMessage="1" showErrorMessage="1" sqref="C3:C66" xr:uid="{152CD450-FD73-43D1-AD39-7797C5C2F389}">
      <formula1>$H$2:$H$4</formula1>
    </dataValidation>
  </dataValidations>
  <hyperlinks>
    <hyperlink ref="B59" r:id="rId1" xr:uid="{FC26EC4C-BB33-4DC0-B8A2-DB7B28F981D5}"/>
  </hyperlinks>
  <pageMargins left="0.7" right="0.7" top="0.75" bottom="0.75" header="0.3" footer="0.3"/>
  <pageSetup paperSize="9" orientation="portrait" verticalDpi="0"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7DF1D-8659-45B2-AD9A-83E305C0E020}">
  <sheetPr filterMode="1"/>
  <dimension ref="A1:T74"/>
  <sheetViews>
    <sheetView topLeftCell="A36" workbookViewId="0">
      <selection activeCell="D54" sqref="D54"/>
    </sheetView>
  </sheetViews>
  <sheetFormatPr defaultColWidth="9.1796875" defaultRowHeight="14"/>
  <cols>
    <col min="1" max="1" width="6.1796875" style="129" bestFit="1" customWidth="1"/>
    <col min="2" max="2" width="110.81640625" style="129" bestFit="1" customWidth="1"/>
    <col min="3" max="3" width="11.7265625" style="129" bestFit="1" customWidth="1"/>
    <col min="4" max="4" width="53" style="141" customWidth="1"/>
    <col min="5" max="5" width="3.7265625" style="141" bestFit="1" customWidth="1"/>
    <col min="6" max="7" width="3.7265625" style="141" hidden="1" customWidth="1"/>
    <col min="8" max="8" width="9.1796875" style="74"/>
    <col min="9" max="9" width="9.1796875" style="9"/>
    <col min="10" max="12" width="9.1796875" style="74"/>
    <col min="13" max="16384" width="9.1796875" style="129"/>
  </cols>
  <sheetData>
    <row r="1" spans="1:20" s="10" customFormat="1">
      <c r="A1" s="282" t="s">
        <v>598</v>
      </c>
      <c r="B1" s="290"/>
      <c r="C1" s="290"/>
      <c r="D1" s="283"/>
      <c r="E1" s="52"/>
      <c r="F1" s="52"/>
      <c r="G1" s="52"/>
      <c r="H1" s="74"/>
      <c r="I1" s="9"/>
      <c r="J1" s="74"/>
      <c r="K1" s="74"/>
      <c r="L1" s="74"/>
    </row>
    <row r="2" spans="1:20" s="10" customFormat="1" ht="81.75" customHeight="1">
      <c r="A2" s="124" t="s">
        <v>585</v>
      </c>
      <c r="B2" s="2" t="s">
        <v>75</v>
      </c>
      <c r="C2" s="2" t="s">
        <v>36</v>
      </c>
      <c r="D2" s="2" t="s">
        <v>82</v>
      </c>
      <c r="E2" s="81" t="s">
        <v>613</v>
      </c>
      <c r="F2" s="81" t="s">
        <v>614</v>
      </c>
      <c r="G2" s="81" t="s">
        <v>615</v>
      </c>
      <c r="H2" s="74"/>
      <c r="I2" s="9"/>
      <c r="J2" s="74"/>
      <c r="K2" s="74"/>
      <c r="L2" s="74"/>
    </row>
    <row r="3" spans="1:20" s="10" customFormat="1" ht="28.5" thickBot="1">
      <c r="A3" s="1" t="s">
        <v>911</v>
      </c>
      <c r="B3" s="12" t="s">
        <v>600</v>
      </c>
      <c r="C3" s="128" t="s">
        <v>40</v>
      </c>
      <c r="D3" s="272" t="s">
        <v>1396</v>
      </c>
      <c r="E3" s="4" t="s">
        <v>23</v>
      </c>
      <c r="F3" s="4" t="s">
        <v>23</v>
      </c>
      <c r="G3" s="4" t="s">
        <v>23</v>
      </c>
      <c r="H3" s="74"/>
      <c r="I3" s="9" t="s">
        <v>40</v>
      </c>
      <c r="J3" s="74"/>
      <c r="K3" s="74"/>
      <c r="L3" s="74"/>
    </row>
    <row r="4" spans="1:20" s="10" customFormat="1" ht="28.5" thickBot="1">
      <c r="A4" s="125" t="s">
        <v>911</v>
      </c>
      <c r="B4" s="96" t="s">
        <v>663</v>
      </c>
      <c r="C4" s="130" t="s">
        <v>44</v>
      </c>
      <c r="D4" s="79"/>
      <c r="E4" s="4" t="s">
        <v>23</v>
      </c>
      <c r="F4" s="4" t="s">
        <v>23</v>
      </c>
      <c r="G4" s="4" t="s">
        <v>23</v>
      </c>
      <c r="H4" s="74"/>
      <c r="I4" s="9" t="s">
        <v>42</v>
      </c>
      <c r="J4" s="74"/>
      <c r="K4" s="74"/>
      <c r="L4" s="74"/>
    </row>
    <row r="5" spans="1:20" s="10" customFormat="1" ht="28">
      <c r="A5" s="125" t="s">
        <v>911</v>
      </c>
      <c r="B5" s="97" t="s">
        <v>621</v>
      </c>
      <c r="C5" s="130" t="s">
        <v>44</v>
      </c>
      <c r="D5" s="165"/>
      <c r="E5" s="4" t="s">
        <v>23</v>
      </c>
      <c r="F5" s="4" t="s">
        <v>23</v>
      </c>
      <c r="G5" s="4" t="s">
        <v>23</v>
      </c>
      <c r="H5" s="74"/>
      <c r="I5" s="9" t="s">
        <v>44</v>
      </c>
      <c r="J5" s="74"/>
      <c r="K5" s="74"/>
      <c r="L5" s="74"/>
    </row>
    <row r="6" spans="1:20" s="10" customFormat="1" ht="28.5" thickBot="1">
      <c r="A6" s="125" t="s">
        <v>911</v>
      </c>
      <c r="B6" s="98" t="s">
        <v>619</v>
      </c>
      <c r="C6" s="130" t="s">
        <v>44</v>
      </c>
      <c r="D6" s="79"/>
      <c r="E6" s="4" t="s">
        <v>23</v>
      </c>
      <c r="F6" s="4" t="s">
        <v>23</v>
      </c>
      <c r="G6" s="4" t="s">
        <v>23</v>
      </c>
      <c r="H6" s="74"/>
      <c r="I6" s="9"/>
      <c r="J6" s="74"/>
      <c r="K6" s="74"/>
      <c r="L6" s="74"/>
    </row>
    <row r="7" spans="1:20" s="10" customFormat="1" ht="28">
      <c r="A7" s="125" t="s">
        <v>911</v>
      </c>
      <c r="B7" s="97" t="s">
        <v>664</v>
      </c>
      <c r="C7" s="130" t="s">
        <v>44</v>
      </c>
      <c r="D7" s="165"/>
      <c r="E7" s="4" t="s">
        <v>23</v>
      </c>
      <c r="F7" s="4" t="s">
        <v>23</v>
      </c>
      <c r="G7" s="4" t="s">
        <v>23</v>
      </c>
      <c r="H7" s="74"/>
      <c r="I7" s="9"/>
      <c r="J7" s="74"/>
      <c r="K7" s="74"/>
      <c r="L7" s="74"/>
    </row>
    <row r="8" spans="1:20" s="10" customFormat="1" ht="14.5" thickBot="1">
      <c r="A8" s="125" t="s">
        <v>911</v>
      </c>
      <c r="B8" s="103" t="s">
        <v>596</v>
      </c>
      <c r="C8" s="130" t="s">
        <v>44</v>
      </c>
      <c r="D8" s="165"/>
      <c r="E8" s="4" t="s">
        <v>23</v>
      </c>
      <c r="F8" s="4" t="s">
        <v>23</v>
      </c>
      <c r="G8" s="4" t="s">
        <v>23</v>
      </c>
      <c r="H8" s="74"/>
      <c r="I8" s="9"/>
      <c r="J8" s="74"/>
      <c r="K8" s="74"/>
      <c r="L8" s="74"/>
      <c r="M8" s="129"/>
      <c r="N8" s="129"/>
      <c r="O8" s="129"/>
      <c r="P8" s="129"/>
      <c r="Q8" s="129"/>
      <c r="R8" s="129"/>
      <c r="S8" s="129"/>
      <c r="T8" s="129"/>
    </row>
    <row r="9" spans="1:20" s="10" customFormat="1" ht="28">
      <c r="A9" s="125" t="s">
        <v>911</v>
      </c>
      <c r="B9" s="97" t="s">
        <v>665</v>
      </c>
      <c r="C9" s="130" t="s">
        <v>40</v>
      </c>
      <c r="D9" s="272" t="s">
        <v>1397</v>
      </c>
      <c r="E9" s="4" t="s">
        <v>23</v>
      </c>
      <c r="F9" s="4" t="s">
        <v>23</v>
      </c>
      <c r="G9" s="4" t="s">
        <v>23</v>
      </c>
      <c r="H9" s="74"/>
      <c r="I9" s="9"/>
      <c r="J9" s="74"/>
      <c r="K9" s="74"/>
      <c r="L9" s="74"/>
      <c r="M9" s="129"/>
      <c r="N9" s="129"/>
      <c r="O9" s="129"/>
      <c r="P9" s="129"/>
      <c r="Q9" s="129"/>
      <c r="R9" s="129"/>
      <c r="S9" s="129"/>
      <c r="T9" s="129"/>
    </row>
    <row r="10" spans="1:20" s="10" customFormat="1" ht="28">
      <c r="A10" s="125" t="s">
        <v>911</v>
      </c>
      <c r="B10" s="99" t="s">
        <v>666</v>
      </c>
      <c r="C10" s="130" t="s">
        <v>40</v>
      </c>
      <c r="D10" s="277"/>
      <c r="E10" s="4" t="s">
        <v>23</v>
      </c>
      <c r="F10" s="4" t="s">
        <v>23</v>
      </c>
      <c r="G10" s="4" t="s">
        <v>23</v>
      </c>
      <c r="H10" s="74"/>
      <c r="I10" s="9"/>
      <c r="J10" s="74"/>
      <c r="K10" s="74"/>
      <c r="L10" s="74"/>
      <c r="M10" s="129"/>
      <c r="N10" s="129"/>
      <c r="O10" s="129"/>
      <c r="P10" s="129"/>
      <c r="Q10" s="129"/>
      <c r="R10" s="129"/>
      <c r="S10" s="129"/>
      <c r="T10" s="129"/>
    </row>
    <row r="11" spans="1:20" s="10" customFormat="1">
      <c r="A11" s="125" t="s">
        <v>911</v>
      </c>
      <c r="B11" s="100" t="s">
        <v>667</v>
      </c>
      <c r="C11" s="130" t="s">
        <v>40</v>
      </c>
      <c r="D11" s="280"/>
      <c r="E11" s="4" t="s">
        <v>23</v>
      </c>
      <c r="F11" s="4" t="s">
        <v>23</v>
      </c>
      <c r="G11" s="4" t="s">
        <v>23</v>
      </c>
      <c r="H11" s="74"/>
      <c r="I11" s="9"/>
      <c r="J11" s="74"/>
      <c r="K11" s="74"/>
      <c r="L11" s="74"/>
      <c r="M11" s="129"/>
      <c r="N11" s="129"/>
      <c r="O11" s="129"/>
      <c r="P11" s="129"/>
      <c r="Q11" s="129"/>
      <c r="R11" s="129"/>
      <c r="S11" s="129"/>
      <c r="T11" s="129"/>
    </row>
    <row r="12" spans="1:20" s="10" customFormat="1" ht="28">
      <c r="A12" s="123" t="s">
        <v>912</v>
      </c>
      <c r="B12" s="101" t="s">
        <v>77</v>
      </c>
      <c r="C12" s="130" t="s">
        <v>40</v>
      </c>
      <c r="D12" s="274" t="s">
        <v>1406</v>
      </c>
      <c r="E12" s="4" t="s">
        <v>23</v>
      </c>
      <c r="F12" s="4" t="s">
        <v>23</v>
      </c>
      <c r="G12" s="4" t="s">
        <v>23</v>
      </c>
      <c r="H12" s="74"/>
      <c r="I12" s="9"/>
      <c r="J12" s="74"/>
      <c r="K12" s="74"/>
      <c r="L12" s="74"/>
      <c r="M12" s="129"/>
      <c r="N12" s="129"/>
      <c r="O12" s="129"/>
      <c r="P12" s="129"/>
      <c r="Q12" s="129"/>
      <c r="R12" s="129"/>
      <c r="S12" s="129"/>
      <c r="T12" s="129"/>
    </row>
    <row r="13" spans="1:20" s="10" customFormat="1" ht="28">
      <c r="A13" s="125" t="s">
        <v>911</v>
      </c>
      <c r="B13" s="99" t="s">
        <v>668</v>
      </c>
      <c r="C13" s="130" t="s">
        <v>44</v>
      </c>
      <c r="D13" s="278"/>
      <c r="E13" s="4" t="s">
        <v>23</v>
      </c>
      <c r="F13" s="4" t="s">
        <v>23</v>
      </c>
      <c r="G13" s="4" t="s">
        <v>23</v>
      </c>
      <c r="H13" s="74"/>
      <c r="I13" s="9"/>
      <c r="J13" s="74"/>
      <c r="K13" s="74"/>
      <c r="L13" s="74"/>
      <c r="M13" s="129"/>
      <c r="N13" s="129"/>
      <c r="O13" s="129"/>
      <c r="P13" s="129"/>
      <c r="Q13" s="129"/>
      <c r="R13" s="129"/>
      <c r="S13" s="129"/>
      <c r="T13" s="129"/>
    </row>
    <row r="14" spans="1:20" s="10" customFormat="1" ht="14.5" thickBot="1">
      <c r="A14" s="125" t="s">
        <v>911</v>
      </c>
      <c r="B14" s="103" t="s">
        <v>588</v>
      </c>
      <c r="C14" s="130" t="s">
        <v>44</v>
      </c>
      <c r="D14" s="279"/>
      <c r="E14" s="4" t="s">
        <v>23</v>
      </c>
      <c r="F14" s="4" t="s">
        <v>23</v>
      </c>
      <c r="G14" s="4" t="s">
        <v>23</v>
      </c>
      <c r="H14" s="74"/>
      <c r="I14" s="9"/>
      <c r="J14" s="74"/>
      <c r="K14" s="74"/>
      <c r="L14" s="74"/>
      <c r="M14" s="129"/>
      <c r="N14" s="129"/>
      <c r="O14" s="129"/>
      <c r="P14" s="129"/>
      <c r="Q14" s="129"/>
      <c r="R14" s="129"/>
      <c r="S14" s="129"/>
      <c r="T14" s="129"/>
    </row>
    <row r="15" spans="1:20" s="10" customFormat="1" ht="28">
      <c r="A15" s="83" t="s">
        <v>911</v>
      </c>
      <c r="B15" s="95" t="s">
        <v>669</v>
      </c>
      <c r="C15" s="128" t="s">
        <v>40</v>
      </c>
      <c r="D15" s="80"/>
      <c r="E15" s="4" t="s">
        <v>23</v>
      </c>
      <c r="F15" s="4" t="s">
        <v>23</v>
      </c>
      <c r="G15" s="4" t="s">
        <v>23</v>
      </c>
      <c r="H15" s="74"/>
      <c r="I15" s="9"/>
      <c r="J15" s="74"/>
      <c r="K15" s="74"/>
      <c r="L15" s="74"/>
      <c r="M15" s="129"/>
      <c r="N15" s="129"/>
      <c r="O15" s="129"/>
      <c r="P15" s="129"/>
      <c r="Q15" s="129"/>
      <c r="R15" s="129"/>
      <c r="S15" s="129"/>
      <c r="T15" s="129"/>
    </row>
    <row r="16" spans="1:20" s="10" customFormat="1" ht="28">
      <c r="A16" s="83" t="s">
        <v>911</v>
      </c>
      <c r="B16" s="3" t="s">
        <v>628</v>
      </c>
      <c r="C16" s="128" t="s">
        <v>40</v>
      </c>
      <c r="D16" s="80"/>
      <c r="E16" s="4" t="s">
        <v>23</v>
      </c>
      <c r="F16" s="4" t="s">
        <v>23</v>
      </c>
      <c r="G16" s="4" t="s">
        <v>23</v>
      </c>
      <c r="H16" s="74"/>
      <c r="I16" s="9"/>
      <c r="J16" s="74"/>
      <c r="K16" s="74"/>
      <c r="L16" s="74"/>
      <c r="M16" s="129"/>
      <c r="N16" s="129"/>
      <c r="O16" s="129"/>
      <c r="P16" s="129"/>
      <c r="Q16" s="129"/>
      <c r="R16" s="129"/>
      <c r="S16" s="129"/>
      <c r="T16" s="129"/>
    </row>
    <row r="17" spans="1:20" s="10" customFormat="1" ht="28">
      <c r="A17" s="83" t="s">
        <v>911</v>
      </c>
      <c r="B17" s="3" t="s">
        <v>629</v>
      </c>
      <c r="C17" s="128" t="s">
        <v>40</v>
      </c>
      <c r="D17" s="80"/>
      <c r="E17" s="4" t="s">
        <v>23</v>
      </c>
      <c r="F17" s="4" t="s">
        <v>23</v>
      </c>
      <c r="G17" s="4" t="s">
        <v>23</v>
      </c>
      <c r="H17" s="74"/>
      <c r="I17" s="9"/>
      <c r="J17" s="74"/>
      <c r="K17" s="74"/>
      <c r="L17" s="74"/>
      <c r="M17" s="129"/>
      <c r="N17" s="129"/>
      <c r="O17" s="129"/>
      <c r="P17" s="129"/>
      <c r="Q17" s="129"/>
      <c r="R17" s="129"/>
      <c r="S17" s="129"/>
      <c r="T17" s="129"/>
    </row>
    <row r="18" spans="1:20" s="10" customFormat="1" ht="28">
      <c r="A18" s="83" t="s">
        <v>911</v>
      </c>
      <c r="B18" s="3" t="s">
        <v>670</v>
      </c>
      <c r="C18" s="128" t="s">
        <v>40</v>
      </c>
      <c r="D18" s="80"/>
      <c r="E18" s="4" t="s">
        <v>23</v>
      </c>
      <c r="F18" s="4" t="s">
        <v>23</v>
      </c>
      <c r="G18" s="4" t="s">
        <v>23</v>
      </c>
      <c r="H18" s="74"/>
      <c r="I18" s="9"/>
      <c r="J18" s="74"/>
      <c r="K18" s="74"/>
      <c r="L18" s="74"/>
      <c r="M18" s="129"/>
      <c r="N18" s="129"/>
      <c r="O18" s="129"/>
      <c r="P18" s="129"/>
      <c r="Q18" s="129"/>
      <c r="R18" s="129"/>
      <c r="S18" s="129"/>
      <c r="T18" s="129"/>
    </row>
    <row r="19" spans="1:20" s="10" customFormat="1" ht="28">
      <c r="A19" s="83" t="s">
        <v>911</v>
      </c>
      <c r="B19" s="3" t="s">
        <v>671</v>
      </c>
      <c r="C19" s="128" t="s">
        <v>40</v>
      </c>
      <c r="D19" s="79"/>
      <c r="E19" s="4" t="s">
        <v>23</v>
      </c>
      <c r="F19" s="4" t="s">
        <v>23</v>
      </c>
      <c r="G19" s="4" t="s">
        <v>23</v>
      </c>
      <c r="H19" s="74"/>
      <c r="I19" s="9"/>
      <c r="J19" s="74"/>
      <c r="K19" s="74"/>
      <c r="L19" s="74"/>
      <c r="M19" s="129"/>
      <c r="N19" s="129"/>
      <c r="O19" s="129"/>
      <c r="P19" s="129"/>
      <c r="Q19" s="129"/>
      <c r="R19" s="129"/>
      <c r="S19" s="129"/>
      <c r="T19" s="129"/>
    </row>
    <row r="20" spans="1:20" s="10" customFormat="1">
      <c r="A20" s="83" t="s">
        <v>912</v>
      </c>
      <c r="B20" s="133" t="s">
        <v>84</v>
      </c>
      <c r="C20" s="128" t="s">
        <v>40</v>
      </c>
      <c r="D20" s="79"/>
      <c r="E20" s="4" t="s">
        <v>23</v>
      </c>
      <c r="F20" s="4" t="s">
        <v>23</v>
      </c>
      <c r="G20" s="4" t="s">
        <v>23</v>
      </c>
      <c r="H20" s="74"/>
      <c r="I20" s="9"/>
      <c r="J20" s="74"/>
      <c r="K20" s="74"/>
      <c r="L20" s="74"/>
      <c r="M20" s="129"/>
      <c r="N20" s="129"/>
      <c r="O20" s="129"/>
      <c r="P20" s="129"/>
      <c r="Q20" s="129"/>
      <c r="R20" s="129"/>
      <c r="S20" s="129"/>
      <c r="T20" s="129"/>
    </row>
    <row r="21" spans="1:20" s="10" customFormat="1" ht="28">
      <c r="A21" s="83" t="s">
        <v>911</v>
      </c>
      <c r="B21" s="3" t="s">
        <v>672</v>
      </c>
      <c r="C21" s="128" t="s">
        <v>40</v>
      </c>
      <c r="D21" s="275" t="s">
        <v>1398</v>
      </c>
      <c r="E21" s="4" t="s">
        <v>23</v>
      </c>
      <c r="F21" s="4" t="s">
        <v>23</v>
      </c>
      <c r="G21" s="4" t="s">
        <v>23</v>
      </c>
      <c r="H21" s="74"/>
      <c r="I21" s="9"/>
      <c r="J21" s="74"/>
      <c r="K21" s="74"/>
      <c r="L21" s="74"/>
      <c r="M21" s="129"/>
      <c r="N21" s="129"/>
      <c r="O21" s="129"/>
      <c r="P21" s="129"/>
      <c r="Q21" s="129"/>
      <c r="R21" s="129"/>
      <c r="S21" s="129"/>
      <c r="T21" s="129"/>
    </row>
    <row r="22" spans="1:20" s="10" customFormat="1" ht="28">
      <c r="A22" s="126" t="s">
        <v>911</v>
      </c>
      <c r="B22" s="3" t="s">
        <v>638</v>
      </c>
      <c r="C22" s="128" t="s">
        <v>40</v>
      </c>
      <c r="D22" s="80"/>
      <c r="E22" s="4" t="s">
        <v>23</v>
      </c>
      <c r="F22" s="4" t="s">
        <v>23</v>
      </c>
      <c r="G22" s="4" t="s">
        <v>30</v>
      </c>
      <c r="H22" s="74"/>
      <c r="I22" s="9"/>
      <c r="J22" s="74"/>
      <c r="K22" s="74"/>
      <c r="L22" s="74"/>
      <c r="M22" s="129"/>
      <c r="N22" s="129"/>
      <c r="O22" s="129"/>
      <c r="P22" s="129"/>
      <c r="Q22" s="129"/>
      <c r="R22" s="129"/>
      <c r="S22" s="129"/>
      <c r="T22" s="129"/>
    </row>
    <row r="23" spans="1:20" s="10" customFormat="1">
      <c r="A23" s="126" t="s">
        <v>912</v>
      </c>
      <c r="B23" s="133" t="s">
        <v>915</v>
      </c>
      <c r="C23" s="128" t="s">
        <v>40</v>
      </c>
      <c r="D23" s="80"/>
      <c r="E23" s="4" t="s">
        <v>23</v>
      </c>
      <c r="F23" s="4" t="s">
        <v>23</v>
      </c>
      <c r="G23" s="4" t="s">
        <v>30</v>
      </c>
      <c r="H23" s="74"/>
      <c r="I23" s="9"/>
      <c r="J23" s="74"/>
      <c r="K23" s="74"/>
      <c r="L23" s="74"/>
      <c r="M23" s="129"/>
      <c r="N23" s="129"/>
      <c r="O23" s="129"/>
      <c r="P23" s="129"/>
      <c r="Q23" s="129"/>
      <c r="R23" s="129"/>
      <c r="S23" s="129"/>
      <c r="T23" s="129"/>
    </row>
    <row r="24" spans="1:20" s="10" customFormat="1" ht="28">
      <c r="A24" s="126" t="s">
        <v>911</v>
      </c>
      <c r="B24" s="3" t="s">
        <v>673</v>
      </c>
      <c r="C24" s="128" t="s">
        <v>40</v>
      </c>
      <c r="D24" s="275" t="s">
        <v>1399</v>
      </c>
      <c r="E24" s="4" t="s">
        <v>23</v>
      </c>
      <c r="F24" s="4" t="s">
        <v>23</v>
      </c>
      <c r="G24" s="4" t="s">
        <v>30</v>
      </c>
      <c r="H24" s="74"/>
      <c r="I24" s="9"/>
      <c r="J24" s="74"/>
      <c r="K24" s="74"/>
      <c r="L24" s="74"/>
      <c r="M24" s="129"/>
      <c r="N24" s="129"/>
      <c r="O24" s="129"/>
      <c r="P24" s="129"/>
      <c r="Q24" s="129"/>
      <c r="R24" s="129"/>
      <c r="S24" s="129"/>
      <c r="T24" s="129"/>
    </row>
    <row r="25" spans="1:20" s="10" customFormat="1" ht="28">
      <c r="A25" s="126" t="s">
        <v>911</v>
      </c>
      <c r="B25" s="3" t="s">
        <v>674</v>
      </c>
      <c r="C25" s="128" t="s">
        <v>40</v>
      </c>
      <c r="D25" s="272" t="s">
        <v>1407</v>
      </c>
      <c r="E25" s="4" t="s">
        <v>23</v>
      </c>
      <c r="F25" s="4" t="s">
        <v>23</v>
      </c>
      <c r="G25" s="4" t="s">
        <v>30</v>
      </c>
      <c r="H25" s="74"/>
      <c r="I25" s="9"/>
      <c r="J25" s="74"/>
      <c r="K25" s="74"/>
      <c r="L25" s="74"/>
      <c r="M25" s="129"/>
      <c r="N25" s="129"/>
      <c r="O25" s="129"/>
      <c r="P25" s="129"/>
      <c r="Q25" s="129"/>
      <c r="R25" s="129"/>
      <c r="S25" s="129"/>
      <c r="T25" s="129"/>
    </row>
    <row r="26" spans="1:20" s="10" customFormat="1" ht="28">
      <c r="A26" s="126" t="s">
        <v>911</v>
      </c>
      <c r="B26" s="3" t="s">
        <v>675</v>
      </c>
      <c r="C26" s="128" t="s">
        <v>44</v>
      </c>
      <c r="D26" s="80"/>
      <c r="E26" s="4" t="s">
        <v>23</v>
      </c>
      <c r="F26" s="4" t="s">
        <v>23</v>
      </c>
      <c r="G26" s="4" t="s">
        <v>30</v>
      </c>
      <c r="H26" s="74"/>
      <c r="I26" s="9"/>
      <c r="J26" s="74"/>
      <c r="K26" s="74"/>
      <c r="L26" s="74"/>
      <c r="M26" s="129"/>
      <c r="N26" s="129"/>
      <c r="O26" s="129"/>
      <c r="P26" s="129"/>
      <c r="Q26" s="129"/>
      <c r="R26" s="129"/>
      <c r="S26" s="129"/>
      <c r="T26" s="129"/>
    </row>
    <row r="27" spans="1:20" s="10" customFormat="1" ht="28">
      <c r="A27" s="126" t="s">
        <v>911</v>
      </c>
      <c r="B27" s="3" t="s">
        <v>676</v>
      </c>
      <c r="C27" s="128" t="s">
        <v>40</v>
      </c>
      <c r="D27" s="272" t="s">
        <v>1400</v>
      </c>
      <c r="E27" s="4" t="s">
        <v>23</v>
      </c>
      <c r="F27" s="4" t="s">
        <v>23</v>
      </c>
      <c r="G27" s="4" t="s">
        <v>30</v>
      </c>
      <c r="H27" s="74"/>
      <c r="I27" s="9"/>
      <c r="J27" s="74"/>
      <c r="K27" s="74"/>
      <c r="L27" s="74"/>
      <c r="M27" s="129"/>
      <c r="N27" s="129"/>
      <c r="O27" s="129"/>
      <c r="P27" s="129"/>
      <c r="Q27" s="129"/>
      <c r="R27" s="129"/>
      <c r="S27" s="129"/>
      <c r="T27" s="129"/>
    </row>
    <row r="28" spans="1:20" s="10" customFormat="1" ht="28" hidden="1">
      <c r="A28" s="126" t="s">
        <v>911</v>
      </c>
      <c r="B28" s="3" t="s">
        <v>677</v>
      </c>
      <c r="C28" s="128"/>
      <c r="D28" s="80"/>
      <c r="E28" s="4" t="s">
        <v>30</v>
      </c>
      <c r="F28" s="4" t="s">
        <v>23</v>
      </c>
      <c r="G28" s="4" t="s">
        <v>30</v>
      </c>
      <c r="H28" s="74"/>
      <c r="I28" s="9"/>
      <c r="J28" s="74"/>
      <c r="K28" s="74"/>
      <c r="L28" s="74"/>
      <c r="M28" s="129"/>
      <c r="N28" s="129"/>
      <c r="O28" s="129"/>
      <c r="P28" s="129"/>
      <c r="Q28" s="129"/>
      <c r="R28" s="129"/>
      <c r="S28" s="129"/>
      <c r="T28" s="129"/>
    </row>
    <row r="29" spans="1:20" s="10" customFormat="1" ht="28" hidden="1">
      <c r="A29" s="126" t="s">
        <v>911</v>
      </c>
      <c r="B29" s="3" t="s">
        <v>678</v>
      </c>
      <c r="C29" s="128"/>
      <c r="D29" s="80"/>
      <c r="E29" s="4" t="s">
        <v>30</v>
      </c>
      <c r="F29" s="4" t="s">
        <v>23</v>
      </c>
      <c r="G29" s="4" t="s">
        <v>30</v>
      </c>
      <c r="H29" s="74"/>
      <c r="I29" s="9"/>
      <c r="J29" s="74"/>
      <c r="K29" s="74"/>
      <c r="L29" s="74"/>
      <c r="M29" s="129"/>
      <c r="N29" s="129"/>
      <c r="O29" s="129"/>
      <c r="P29" s="129"/>
      <c r="Q29" s="129"/>
      <c r="R29" s="129"/>
      <c r="S29" s="129"/>
      <c r="T29" s="129"/>
    </row>
    <row r="30" spans="1:20" s="10" customFormat="1" hidden="1">
      <c r="A30" s="126" t="s">
        <v>911</v>
      </c>
      <c r="B30" s="73" t="s">
        <v>597</v>
      </c>
      <c r="C30" s="128"/>
      <c r="D30" s="80"/>
      <c r="E30" s="4" t="s">
        <v>30</v>
      </c>
      <c r="F30" s="4" t="s">
        <v>23</v>
      </c>
      <c r="G30" s="4" t="s">
        <v>30</v>
      </c>
      <c r="H30" s="74"/>
      <c r="I30" s="9"/>
      <c r="J30" s="74"/>
      <c r="K30" s="74"/>
      <c r="L30" s="74"/>
      <c r="M30" s="129"/>
      <c r="N30" s="129"/>
      <c r="O30" s="129"/>
      <c r="P30" s="129"/>
      <c r="Q30" s="129"/>
      <c r="R30" s="129"/>
      <c r="S30" s="129"/>
      <c r="T30" s="129"/>
    </row>
    <row r="31" spans="1:20" s="10" customFormat="1" ht="28" hidden="1">
      <c r="A31" s="126" t="s">
        <v>911</v>
      </c>
      <c r="B31" s="3" t="s">
        <v>679</v>
      </c>
      <c r="C31" s="128"/>
      <c r="D31" s="86" t="s">
        <v>840</v>
      </c>
      <c r="E31" s="4" t="s">
        <v>30</v>
      </c>
      <c r="F31" s="4" t="s">
        <v>23</v>
      </c>
      <c r="G31" s="4" t="s">
        <v>30</v>
      </c>
      <c r="H31" s="74"/>
      <c r="I31" s="9"/>
      <c r="J31" s="74"/>
      <c r="K31" s="74"/>
      <c r="L31" s="74"/>
      <c r="M31" s="129"/>
      <c r="N31" s="129"/>
      <c r="O31" s="129"/>
      <c r="P31" s="129"/>
      <c r="Q31" s="129"/>
      <c r="R31" s="129"/>
      <c r="S31" s="129"/>
      <c r="T31" s="129"/>
    </row>
    <row r="32" spans="1:20" s="10" customFormat="1" ht="28">
      <c r="A32" s="126" t="s">
        <v>911</v>
      </c>
      <c r="B32" s="3" t="s">
        <v>680</v>
      </c>
      <c r="C32" s="128" t="s">
        <v>40</v>
      </c>
      <c r="D32" s="80"/>
      <c r="E32" s="4" t="s">
        <v>23</v>
      </c>
      <c r="F32" s="4" t="s">
        <v>23</v>
      </c>
      <c r="G32" s="4" t="s">
        <v>30</v>
      </c>
      <c r="H32" s="74"/>
      <c r="I32" s="9"/>
      <c r="J32" s="74"/>
      <c r="K32" s="74"/>
      <c r="L32" s="74"/>
      <c r="M32" s="129"/>
      <c r="N32" s="129"/>
      <c r="O32" s="129"/>
      <c r="P32" s="129"/>
      <c r="Q32" s="129"/>
      <c r="R32" s="129"/>
      <c r="S32" s="129"/>
      <c r="T32" s="129"/>
    </row>
    <row r="33" spans="1:20" s="10" customFormat="1" ht="28">
      <c r="A33" s="126" t="s">
        <v>911</v>
      </c>
      <c r="B33" s="3" t="s">
        <v>681</v>
      </c>
      <c r="C33" s="128" t="s">
        <v>40</v>
      </c>
      <c r="D33" s="80"/>
      <c r="E33" s="4" t="s">
        <v>23</v>
      </c>
      <c r="F33" s="4" t="s">
        <v>23</v>
      </c>
      <c r="G33" s="4" t="s">
        <v>30</v>
      </c>
      <c r="H33" s="74"/>
      <c r="I33" s="9"/>
      <c r="J33" s="74"/>
      <c r="K33" s="74"/>
      <c r="L33" s="74"/>
      <c r="M33" s="129"/>
      <c r="N33" s="129"/>
      <c r="O33" s="129"/>
      <c r="P33" s="129"/>
      <c r="Q33" s="129"/>
      <c r="R33" s="129"/>
      <c r="S33" s="129"/>
      <c r="T33" s="129"/>
    </row>
    <row r="34" spans="1:20" s="10" customFormat="1" ht="28">
      <c r="A34" s="126" t="s">
        <v>911</v>
      </c>
      <c r="B34" s="3" t="s">
        <v>682</v>
      </c>
      <c r="C34" s="128" t="s">
        <v>40</v>
      </c>
      <c r="D34" s="275" t="s">
        <v>1401</v>
      </c>
      <c r="E34" s="4" t="s">
        <v>23</v>
      </c>
      <c r="F34" s="4" t="s">
        <v>23</v>
      </c>
      <c r="G34" s="4" t="s">
        <v>30</v>
      </c>
      <c r="H34" s="74"/>
      <c r="I34" s="9"/>
      <c r="J34" s="74"/>
      <c r="K34" s="74"/>
      <c r="L34" s="74"/>
      <c r="M34" s="129"/>
      <c r="N34" s="129"/>
      <c r="O34" s="129"/>
      <c r="P34" s="129"/>
      <c r="Q34" s="129"/>
      <c r="R34" s="129"/>
      <c r="S34" s="129"/>
      <c r="T34" s="129"/>
    </row>
    <row r="35" spans="1:20" s="10" customFormat="1" ht="28">
      <c r="A35" s="83" t="s">
        <v>911</v>
      </c>
      <c r="B35" s="3" t="s">
        <v>683</v>
      </c>
      <c r="C35" s="128" t="s">
        <v>40</v>
      </c>
      <c r="D35" s="276">
        <v>46080</v>
      </c>
      <c r="E35" s="4" t="s">
        <v>23</v>
      </c>
      <c r="F35" s="4" t="s">
        <v>23</v>
      </c>
      <c r="G35" s="4" t="s">
        <v>23</v>
      </c>
      <c r="H35" s="74"/>
      <c r="I35" s="9"/>
      <c r="J35" s="74"/>
      <c r="K35" s="74"/>
      <c r="L35" s="74"/>
      <c r="M35" s="129"/>
      <c r="N35" s="129"/>
      <c r="O35" s="129"/>
      <c r="P35" s="129"/>
      <c r="Q35" s="129"/>
      <c r="R35" s="129"/>
      <c r="S35" s="129"/>
      <c r="T35" s="129"/>
    </row>
    <row r="36" spans="1:20" s="10" customFormat="1" ht="28">
      <c r="A36" s="83" t="s">
        <v>911</v>
      </c>
      <c r="B36" s="3" t="s">
        <v>647</v>
      </c>
      <c r="C36" s="128" t="s">
        <v>40</v>
      </c>
      <c r="D36" s="80"/>
      <c r="E36" s="4" t="s">
        <v>23</v>
      </c>
      <c r="F36" s="4" t="s">
        <v>23</v>
      </c>
      <c r="G36" s="4" t="s">
        <v>23</v>
      </c>
      <c r="H36" s="74"/>
      <c r="I36" s="9"/>
      <c r="J36" s="74"/>
      <c r="K36" s="74"/>
      <c r="L36" s="74"/>
      <c r="M36" s="129"/>
      <c r="N36" s="129"/>
      <c r="O36" s="129"/>
      <c r="P36" s="129"/>
      <c r="Q36" s="129"/>
      <c r="R36" s="129"/>
      <c r="S36" s="129"/>
      <c r="T36" s="129"/>
    </row>
    <row r="37" spans="1:20" s="10" customFormat="1" ht="28">
      <c r="A37" s="83" t="s">
        <v>911</v>
      </c>
      <c r="B37" s="3" t="s">
        <v>648</v>
      </c>
      <c r="C37" s="128" t="s">
        <v>40</v>
      </c>
      <c r="D37" s="80"/>
      <c r="E37" s="4" t="s">
        <v>23</v>
      </c>
      <c r="F37" s="4" t="s">
        <v>23</v>
      </c>
      <c r="G37" s="4" t="s">
        <v>23</v>
      </c>
      <c r="H37" s="74"/>
      <c r="I37" s="9"/>
      <c r="J37" s="74"/>
      <c r="K37" s="74"/>
      <c r="L37" s="74"/>
      <c r="M37" s="129"/>
      <c r="N37" s="129"/>
      <c r="O37" s="129"/>
      <c r="P37" s="129"/>
      <c r="Q37" s="129"/>
      <c r="R37" s="129"/>
      <c r="S37" s="129"/>
      <c r="T37" s="129"/>
    </row>
    <row r="38" spans="1:20" s="10" customFormat="1" ht="28">
      <c r="A38" s="83" t="s">
        <v>911</v>
      </c>
      <c r="B38" s="3" t="s">
        <v>651</v>
      </c>
      <c r="C38" s="128" t="s">
        <v>40</v>
      </c>
      <c r="D38" s="275" t="s">
        <v>1401</v>
      </c>
      <c r="E38" s="4" t="s">
        <v>23</v>
      </c>
      <c r="F38" s="4" t="s">
        <v>23</v>
      </c>
      <c r="G38" s="4" t="s">
        <v>23</v>
      </c>
      <c r="H38" s="74"/>
      <c r="I38" s="9"/>
      <c r="J38" s="74"/>
      <c r="K38" s="74"/>
      <c r="L38" s="74"/>
      <c r="M38" s="129"/>
      <c r="N38" s="129"/>
      <c r="O38" s="129"/>
      <c r="P38" s="129"/>
      <c r="Q38" s="129"/>
      <c r="R38" s="129"/>
      <c r="S38" s="129"/>
      <c r="T38" s="129"/>
    </row>
    <row r="39" spans="1:20" s="10" customFormat="1" ht="28">
      <c r="A39" s="83" t="s">
        <v>911</v>
      </c>
      <c r="B39" s="3" t="s">
        <v>684</v>
      </c>
      <c r="C39" s="128" t="s">
        <v>44</v>
      </c>
      <c r="D39" s="19"/>
      <c r="E39" s="4" t="s">
        <v>23</v>
      </c>
      <c r="F39" s="4" t="s">
        <v>23</v>
      </c>
      <c r="G39" s="4" t="s">
        <v>23</v>
      </c>
      <c r="H39" s="74"/>
      <c r="I39" s="9"/>
      <c r="J39" s="74"/>
      <c r="K39" s="74"/>
      <c r="L39" s="74"/>
      <c r="M39" s="129"/>
      <c r="N39" s="129"/>
      <c r="O39" s="129"/>
      <c r="P39" s="129"/>
      <c r="Q39" s="129"/>
      <c r="R39" s="129"/>
      <c r="S39" s="129"/>
      <c r="T39" s="129"/>
    </row>
    <row r="40" spans="1:20" s="10" customFormat="1">
      <c r="A40" s="126" t="s">
        <v>911</v>
      </c>
      <c r="B40" s="73" t="s">
        <v>592</v>
      </c>
      <c r="C40" s="128" t="s">
        <v>44</v>
      </c>
      <c r="D40" s="80"/>
      <c r="E40" s="4" t="s">
        <v>23</v>
      </c>
      <c r="F40" s="4" t="s">
        <v>23</v>
      </c>
      <c r="G40" s="4" t="s">
        <v>23</v>
      </c>
      <c r="H40" s="74"/>
      <c r="I40" s="9"/>
      <c r="J40" s="74"/>
      <c r="K40" s="74"/>
      <c r="L40" s="74"/>
      <c r="M40" s="129"/>
      <c r="N40" s="129"/>
      <c r="O40" s="129"/>
      <c r="P40" s="129"/>
      <c r="Q40" s="129"/>
      <c r="R40" s="129"/>
      <c r="S40" s="129"/>
      <c r="T40" s="129"/>
    </row>
    <row r="41" spans="1:20" s="10" customFormat="1" ht="28">
      <c r="A41" s="83" t="s">
        <v>911</v>
      </c>
      <c r="B41" s="3" t="s">
        <v>649</v>
      </c>
      <c r="C41" s="128" t="s">
        <v>40</v>
      </c>
      <c r="D41" s="275" t="s">
        <v>1401</v>
      </c>
      <c r="E41" s="4" t="s">
        <v>23</v>
      </c>
      <c r="F41" s="4" t="s">
        <v>23</v>
      </c>
      <c r="G41" s="4" t="s">
        <v>23</v>
      </c>
      <c r="H41" s="74"/>
      <c r="I41" s="9"/>
      <c r="J41" s="74"/>
      <c r="K41" s="74"/>
      <c r="L41" s="74"/>
      <c r="M41" s="129"/>
      <c r="N41" s="129"/>
      <c r="O41" s="129"/>
      <c r="P41" s="129"/>
      <c r="Q41" s="129"/>
      <c r="R41" s="129"/>
      <c r="S41" s="129"/>
      <c r="T41" s="129"/>
    </row>
    <row r="42" spans="1:20" s="10" customFormat="1" ht="28">
      <c r="A42" s="126" t="s">
        <v>911</v>
      </c>
      <c r="B42" s="3" t="s">
        <v>685</v>
      </c>
      <c r="C42" s="128" t="s">
        <v>44</v>
      </c>
      <c r="D42" s="80"/>
      <c r="E42" s="4" t="s">
        <v>23</v>
      </c>
      <c r="F42" s="4" t="s">
        <v>23</v>
      </c>
      <c r="G42" s="4" t="s">
        <v>23</v>
      </c>
      <c r="H42" s="74"/>
      <c r="I42" s="9"/>
      <c r="J42" s="74"/>
      <c r="K42" s="74"/>
      <c r="L42" s="74"/>
      <c r="M42" s="129"/>
      <c r="N42" s="129"/>
      <c r="O42" s="129"/>
      <c r="P42" s="129"/>
      <c r="Q42" s="129"/>
      <c r="R42" s="129"/>
      <c r="S42" s="129"/>
      <c r="T42" s="129"/>
    </row>
    <row r="43" spans="1:20" s="10" customFormat="1" ht="28">
      <c r="A43" s="83" t="s">
        <v>911</v>
      </c>
      <c r="B43" s="3" t="s">
        <v>656</v>
      </c>
      <c r="C43" s="128" t="s">
        <v>44</v>
      </c>
      <c r="D43" s="281"/>
      <c r="E43" s="4" t="s">
        <v>23</v>
      </c>
      <c r="F43" s="4" t="s">
        <v>23</v>
      </c>
      <c r="G43" s="4" t="s">
        <v>23</v>
      </c>
      <c r="H43" s="74"/>
      <c r="I43" s="9"/>
      <c r="J43" s="74"/>
      <c r="K43" s="74"/>
      <c r="L43" s="74"/>
      <c r="M43" s="129"/>
      <c r="N43" s="129"/>
      <c r="O43" s="129"/>
      <c r="P43" s="129"/>
      <c r="Q43" s="129"/>
      <c r="R43" s="129"/>
      <c r="S43" s="129"/>
      <c r="T43" s="129"/>
    </row>
    <row r="44" spans="1:20" s="10" customFormat="1" ht="28">
      <c r="A44" s="83" t="s">
        <v>911</v>
      </c>
      <c r="B44" s="3" t="s">
        <v>653</v>
      </c>
      <c r="C44" s="128" t="s">
        <v>40</v>
      </c>
      <c r="D44" s="275" t="s">
        <v>1397</v>
      </c>
      <c r="E44" s="4" t="s">
        <v>23</v>
      </c>
      <c r="F44" s="4" t="s">
        <v>23</v>
      </c>
      <c r="G44" s="4" t="s">
        <v>23</v>
      </c>
      <c r="H44" s="74"/>
      <c r="I44" s="9"/>
      <c r="J44" s="74"/>
      <c r="K44" s="74"/>
      <c r="L44" s="74"/>
      <c r="M44" s="129"/>
      <c r="N44" s="129"/>
      <c r="O44" s="129"/>
      <c r="P44" s="129"/>
      <c r="Q44" s="129"/>
      <c r="R44" s="129"/>
      <c r="S44" s="129"/>
      <c r="T44" s="129"/>
    </row>
    <row r="45" spans="1:20" s="10" customFormat="1" ht="28">
      <c r="A45" s="126" t="s">
        <v>911</v>
      </c>
      <c r="B45" s="3" t="s">
        <v>654</v>
      </c>
      <c r="C45" s="128" t="s">
        <v>40</v>
      </c>
      <c r="D45" s="281"/>
      <c r="E45" s="4" t="s">
        <v>23</v>
      </c>
      <c r="F45" s="4" t="s">
        <v>23</v>
      </c>
      <c r="G45" s="4" t="s">
        <v>23</v>
      </c>
      <c r="H45" s="74"/>
      <c r="I45" s="9"/>
      <c r="J45" s="74"/>
      <c r="K45" s="74"/>
      <c r="L45" s="74"/>
      <c r="M45" s="129"/>
      <c r="N45" s="129"/>
      <c r="O45" s="129"/>
      <c r="P45" s="129"/>
      <c r="Q45" s="129"/>
      <c r="R45" s="129"/>
      <c r="S45" s="129"/>
      <c r="T45" s="129"/>
    </row>
    <row r="46" spans="1:20" s="10" customFormat="1" ht="28">
      <c r="A46" s="83" t="s">
        <v>911</v>
      </c>
      <c r="B46" s="3" t="s">
        <v>657</v>
      </c>
      <c r="C46" s="128" t="s">
        <v>40</v>
      </c>
      <c r="D46" s="80"/>
      <c r="E46" s="4" t="s">
        <v>23</v>
      </c>
      <c r="F46" s="4" t="s">
        <v>23</v>
      </c>
      <c r="G46" s="4" t="s">
        <v>23</v>
      </c>
      <c r="H46" s="74"/>
      <c r="I46" s="9"/>
      <c r="J46" s="74"/>
      <c r="K46" s="74"/>
      <c r="L46" s="74"/>
      <c r="M46" s="129"/>
      <c r="N46" s="129"/>
      <c r="O46" s="129"/>
      <c r="P46" s="129"/>
      <c r="Q46" s="129"/>
      <c r="R46" s="129"/>
      <c r="S46" s="129"/>
      <c r="T46" s="129"/>
    </row>
    <row r="47" spans="1:20" s="10" customFormat="1" ht="14.5">
      <c r="A47" s="83" t="s">
        <v>912</v>
      </c>
      <c r="B47" s="91" t="s">
        <v>586</v>
      </c>
      <c r="C47" s="128" t="s">
        <v>40</v>
      </c>
      <c r="D47" s="87"/>
      <c r="E47" s="4" t="s">
        <v>23</v>
      </c>
      <c r="F47" s="4" t="s">
        <v>23</v>
      </c>
      <c r="G47" s="4" t="s">
        <v>23</v>
      </c>
      <c r="H47" s="74"/>
      <c r="I47" s="9"/>
      <c r="J47" s="74"/>
      <c r="K47" s="74"/>
      <c r="L47" s="74"/>
      <c r="M47" s="129"/>
      <c r="N47" s="129"/>
      <c r="O47" s="129"/>
      <c r="P47" s="129"/>
      <c r="Q47" s="129"/>
      <c r="R47" s="129"/>
      <c r="S47" s="129"/>
      <c r="T47" s="129"/>
    </row>
    <row r="48" spans="1:20" s="10" customFormat="1" ht="14.5">
      <c r="A48" s="83" t="s">
        <v>912</v>
      </c>
      <c r="B48" s="107" t="s">
        <v>587</v>
      </c>
      <c r="C48" s="128" t="s">
        <v>40</v>
      </c>
      <c r="D48" s="19"/>
      <c r="E48" s="4" t="s">
        <v>23</v>
      </c>
      <c r="F48" s="4" t="s">
        <v>23</v>
      </c>
      <c r="G48" s="4" t="s">
        <v>23</v>
      </c>
      <c r="H48" s="74"/>
      <c r="I48" s="9"/>
      <c r="J48" s="74"/>
      <c r="K48" s="74"/>
      <c r="L48" s="74"/>
      <c r="M48" s="129"/>
      <c r="N48" s="129"/>
      <c r="O48" s="129"/>
      <c r="P48" s="129"/>
      <c r="Q48" s="129"/>
      <c r="R48" s="129"/>
      <c r="S48" s="129"/>
      <c r="T48" s="129"/>
    </row>
    <row r="49" spans="1:20" s="10" customFormat="1" ht="28">
      <c r="A49" s="83" t="s">
        <v>911</v>
      </c>
      <c r="B49" s="3" t="s">
        <v>686</v>
      </c>
      <c r="C49" s="128" t="s">
        <v>44</v>
      </c>
      <c r="D49" s="80"/>
      <c r="E49" s="4" t="s">
        <v>23</v>
      </c>
      <c r="F49" s="4" t="s">
        <v>23</v>
      </c>
      <c r="G49" s="4" t="s">
        <v>23</v>
      </c>
      <c r="H49" s="74"/>
      <c r="I49" s="9"/>
      <c r="J49" s="74"/>
      <c r="K49" s="74"/>
      <c r="L49" s="74"/>
      <c r="M49" s="129"/>
      <c r="N49" s="129"/>
      <c r="O49" s="129"/>
      <c r="P49" s="129"/>
      <c r="Q49" s="129"/>
      <c r="R49" s="129"/>
      <c r="S49" s="129"/>
      <c r="T49" s="129"/>
    </row>
    <row r="50" spans="1:20" s="10" customFormat="1">
      <c r="A50" s="126" t="s">
        <v>911</v>
      </c>
      <c r="B50" s="73" t="s">
        <v>593</v>
      </c>
      <c r="C50" s="128" t="s">
        <v>44</v>
      </c>
      <c r="D50" s="80"/>
      <c r="E50" s="4" t="s">
        <v>23</v>
      </c>
      <c r="F50" s="4" t="s">
        <v>23</v>
      </c>
      <c r="G50" s="4" t="s">
        <v>23</v>
      </c>
      <c r="H50" s="74"/>
      <c r="I50" s="9"/>
      <c r="J50" s="74"/>
      <c r="K50" s="74"/>
      <c r="L50" s="74"/>
      <c r="M50" s="129"/>
      <c r="N50" s="129"/>
      <c r="O50" s="129"/>
      <c r="P50" s="129"/>
      <c r="Q50" s="129"/>
      <c r="R50" s="129"/>
      <c r="S50" s="129"/>
      <c r="T50" s="129"/>
    </row>
    <row r="51" spans="1:20" s="10" customFormat="1" ht="14.5">
      <c r="A51" s="126" t="s">
        <v>912</v>
      </c>
      <c r="B51" s="91" t="s">
        <v>659</v>
      </c>
      <c r="C51" s="128" t="s">
        <v>44</v>
      </c>
      <c r="D51" s="19"/>
      <c r="E51" s="4"/>
      <c r="F51" s="4"/>
      <c r="G51" s="4"/>
      <c r="H51" s="74"/>
      <c r="I51" s="9"/>
      <c r="J51" s="74"/>
      <c r="K51" s="74"/>
      <c r="L51" s="74"/>
      <c r="M51" s="129"/>
      <c r="N51" s="129"/>
      <c r="O51" s="129"/>
      <c r="P51" s="129"/>
      <c r="Q51" s="129"/>
      <c r="R51" s="129"/>
      <c r="S51" s="129"/>
      <c r="T51" s="129"/>
    </row>
    <row r="52" spans="1:20" s="10" customFormat="1" ht="14.5">
      <c r="A52" s="126" t="s">
        <v>912</v>
      </c>
      <c r="B52" s="91" t="s">
        <v>660</v>
      </c>
      <c r="C52" s="128" t="s">
        <v>44</v>
      </c>
      <c r="D52" s="19"/>
      <c r="E52" s="4"/>
      <c r="F52" s="4"/>
      <c r="G52" s="4"/>
      <c r="H52" s="74"/>
      <c r="I52" s="9"/>
      <c r="J52" s="74"/>
      <c r="K52" s="74"/>
      <c r="L52" s="74"/>
      <c r="M52" s="129"/>
      <c r="N52" s="129"/>
      <c r="O52" s="129"/>
      <c r="P52" s="129"/>
      <c r="Q52" s="129"/>
      <c r="R52" s="129"/>
      <c r="S52" s="129"/>
      <c r="T52" s="129"/>
    </row>
    <row r="53" spans="1:20" s="10" customFormat="1" ht="28">
      <c r="A53" s="83" t="s">
        <v>911</v>
      </c>
      <c r="B53" s="3" t="s">
        <v>661</v>
      </c>
      <c r="C53" s="128" t="s">
        <v>40</v>
      </c>
      <c r="D53" s="272" t="s">
        <v>1402</v>
      </c>
      <c r="E53" s="4" t="s">
        <v>23</v>
      </c>
      <c r="F53" s="4" t="s">
        <v>23</v>
      </c>
      <c r="G53" s="4" t="s">
        <v>23</v>
      </c>
      <c r="H53" s="74"/>
      <c r="I53" s="9"/>
      <c r="J53" s="74"/>
      <c r="K53" s="74"/>
      <c r="L53" s="74"/>
      <c r="M53" s="129"/>
      <c r="N53" s="129"/>
      <c r="O53" s="129"/>
      <c r="P53" s="129"/>
      <c r="Q53" s="129"/>
      <c r="R53" s="129"/>
      <c r="S53" s="129"/>
      <c r="T53" s="129"/>
    </row>
    <row r="54" spans="1:20" s="10" customFormat="1" ht="42">
      <c r="A54" s="83" t="s">
        <v>911</v>
      </c>
      <c r="B54" s="3" t="s">
        <v>1177</v>
      </c>
      <c r="C54" s="128" t="s">
        <v>40</v>
      </c>
      <c r="D54" s="80"/>
      <c r="E54" s="4" t="s">
        <v>23</v>
      </c>
      <c r="F54" s="4" t="s">
        <v>23</v>
      </c>
      <c r="G54" s="4" t="s">
        <v>23</v>
      </c>
      <c r="H54" s="74"/>
      <c r="I54" s="9"/>
      <c r="J54" s="74"/>
      <c r="K54" s="74"/>
      <c r="L54" s="74"/>
      <c r="M54" s="129"/>
      <c r="N54" s="129"/>
      <c r="O54" s="129"/>
      <c r="P54" s="129"/>
      <c r="Q54" s="129"/>
      <c r="R54" s="129"/>
      <c r="S54" s="129"/>
      <c r="T54" s="129"/>
    </row>
    <row r="55" spans="1:20" s="10" customFormat="1" ht="28">
      <c r="A55" s="83" t="s">
        <v>911</v>
      </c>
      <c r="B55" s="3" t="s">
        <v>1178</v>
      </c>
      <c r="C55" s="128" t="s">
        <v>40</v>
      </c>
      <c r="D55" s="80"/>
      <c r="E55" s="4" t="s">
        <v>23</v>
      </c>
      <c r="F55" s="4" t="s">
        <v>23</v>
      </c>
      <c r="G55" s="4" t="s">
        <v>23</v>
      </c>
      <c r="H55" s="74"/>
      <c r="I55" s="9"/>
      <c r="J55" s="74"/>
      <c r="K55" s="74"/>
      <c r="L55" s="74"/>
      <c r="M55" s="129"/>
      <c r="N55" s="129"/>
      <c r="O55" s="129"/>
      <c r="P55" s="129"/>
      <c r="Q55" s="129"/>
      <c r="R55" s="129"/>
      <c r="S55" s="129"/>
      <c r="T55" s="129"/>
    </row>
    <row r="56" spans="1:20" s="10" customFormat="1">
      <c r="A56" s="83" t="s">
        <v>912</v>
      </c>
      <c r="B56" s="91" t="s">
        <v>594</v>
      </c>
      <c r="C56" s="128" t="s">
        <v>40</v>
      </c>
      <c r="D56" s="80"/>
      <c r="E56" s="4" t="s">
        <v>23</v>
      </c>
      <c r="F56" s="4" t="s">
        <v>23</v>
      </c>
      <c r="G56" s="4" t="s">
        <v>23</v>
      </c>
      <c r="H56" s="74"/>
      <c r="I56" s="9"/>
      <c r="J56" s="74"/>
      <c r="K56" s="74"/>
      <c r="L56" s="74"/>
      <c r="M56" s="129"/>
      <c r="N56" s="129"/>
      <c r="O56" s="129"/>
      <c r="P56" s="129"/>
      <c r="Q56" s="129"/>
      <c r="R56" s="129"/>
      <c r="S56" s="129"/>
      <c r="T56" s="129"/>
    </row>
    <row r="57" spans="1:20" s="10" customFormat="1">
      <c r="A57" s="83" t="s">
        <v>912</v>
      </c>
      <c r="B57" s="91" t="s">
        <v>140</v>
      </c>
      <c r="C57" s="128" t="s">
        <v>40</v>
      </c>
      <c r="D57" s="80"/>
      <c r="E57" s="4" t="s">
        <v>23</v>
      </c>
      <c r="F57" s="4" t="s">
        <v>23</v>
      </c>
      <c r="G57" s="4" t="s">
        <v>23</v>
      </c>
      <c r="H57" s="74"/>
      <c r="I57" s="9"/>
      <c r="J57" s="74"/>
      <c r="K57" s="74"/>
      <c r="L57" s="74"/>
      <c r="M57" s="129"/>
      <c r="N57" s="129"/>
      <c r="O57" s="129"/>
      <c r="P57" s="129"/>
      <c r="Q57" s="129"/>
      <c r="R57" s="129"/>
      <c r="S57" s="129"/>
      <c r="T57" s="129"/>
    </row>
    <row r="58" spans="1:20" s="10" customFormat="1" ht="28.5" thickBot="1">
      <c r="A58" s="83" t="s">
        <v>911</v>
      </c>
      <c r="B58" s="12" t="s">
        <v>662</v>
      </c>
      <c r="C58" s="128" t="s">
        <v>40</v>
      </c>
      <c r="D58" s="80"/>
      <c r="E58" s="4" t="s">
        <v>23</v>
      </c>
      <c r="F58" s="4" t="s">
        <v>23</v>
      </c>
      <c r="G58" s="4" t="s">
        <v>23</v>
      </c>
      <c r="H58" s="74"/>
      <c r="I58" s="9"/>
      <c r="J58" s="74"/>
      <c r="K58" s="74"/>
      <c r="L58" s="74"/>
      <c r="M58" s="129"/>
      <c r="N58" s="129"/>
      <c r="O58" s="129"/>
      <c r="P58" s="129"/>
      <c r="Q58" s="129"/>
      <c r="R58" s="129"/>
      <c r="S58" s="129"/>
      <c r="T58" s="129"/>
    </row>
    <row r="59" spans="1:20" s="10" customFormat="1" ht="28.5" thickBot="1">
      <c r="A59" s="42"/>
      <c r="B59" s="43" t="s">
        <v>80</v>
      </c>
      <c r="C59" s="63">
        <f>(100*(COUNTIF(C3:C58,"No"))/((COUNTIF(C3:C58,"Yes"))+(COUNTIF(C3:C58,"No"))))</f>
        <v>0</v>
      </c>
      <c r="D59" s="68" t="s">
        <v>81</v>
      </c>
      <c r="E59" s="88" t="s">
        <v>23</v>
      </c>
      <c r="F59" s="4" t="s">
        <v>23</v>
      </c>
      <c r="G59" s="4" t="s">
        <v>23</v>
      </c>
      <c r="H59" s="74"/>
      <c r="I59" s="9"/>
      <c r="J59" s="74"/>
      <c r="K59" s="74"/>
      <c r="L59" s="74"/>
      <c r="M59" s="129"/>
      <c r="N59" s="129"/>
      <c r="O59" s="129"/>
      <c r="P59" s="129"/>
      <c r="Q59" s="129"/>
      <c r="R59" s="129"/>
      <c r="S59" s="129"/>
      <c r="T59" s="129"/>
    </row>
    <row r="60" spans="1:20" s="10" customFormat="1">
      <c r="A60" s="129"/>
      <c r="B60" s="129"/>
      <c r="C60" s="129"/>
      <c r="D60" s="141"/>
      <c r="E60" s="141"/>
      <c r="F60" s="141"/>
      <c r="G60" s="141"/>
      <c r="H60" s="74"/>
      <c r="I60" s="9"/>
      <c r="J60" s="74"/>
      <c r="K60" s="74"/>
      <c r="L60" s="74"/>
      <c r="M60" s="129"/>
      <c r="N60" s="129"/>
      <c r="O60" s="129"/>
      <c r="P60" s="129"/>
      <c r="Q60" s="129"/>
      <c r="R60" s="129"/>
      <c r="S60" s="129"/>
      <c r="T60" s="129"/>
    </row>
    <row r="61" spans="1:20" s="10" customFormat="1">
      <c r="A61" s="291" t="s">
        <v>122</v>
      </c>
      <c r="B61" s="291"/>
      <c r="C61" s="291"/>
      <c r="D61" s="291"/>
      <c r="E61" s="52"/>
      <c r="F61" s="52"/>
      <c r="G61" s="52"/>
      <c r="H61" s="74"/>
      <c r="I61" s="9"/>
      <c r="J61" s="74"/>
      <c r="K61" s="74"/>
      <c r="L61" s="74"/>
      <c r="M61" s="129"/>
      <c r="N61" s="129"/>
      <c r="O61" s="129"/>
      <c r="P61" s="129"/>
      <c r="Q61" s="129"/>
      <c r="R61" s="129"/>
      <c r="S61" s="129"/>
      <c r="T61" s="129"/>
    </row>
    <row r="62" spans="1:20" s="10" customFormat="1">
      <c r="A62" s="82" t="s">
        <v>123</v>
      </c>
      <c r="B62" s="82" t="s">
        <v>75</v>
      </c>
      <c r="C62" s="2" t="s">
        <v>36</v>
      </c>
      <c r="D62" s="82" t="s">
        <v>119</v>
      </c>
      <c r="E62" s="67"/>
      <c r="F62" s="67"/>
      <c r="G62" s="67"/>
      <c r="H62" s="74"/>
      <c r="I62" s="9"/>
      <c r="J62" s="74"/>
      <c r="K62" s="74"/>
      <c r="L62" s="74"/>
    </row>
    <row r="63" spans="1:20" s="10" customFormat="1" ht="28">
      <c r="A63" s="128">
        <v>1</v>
      </c>
      <c r="B63" s="128" t="s">
        <v>124</v>
      </c>
      <c r="C63" s="128" t="s">
        <v>40</v>
      </c>
      <c r="D63" s="1" t="s">
        <v>120</v>
      </c>
      <c r="E63" s="76"/>
      <c r="F63" s="76"/>
      <c r="G63" s="76"/>
      <c r="H63" s="74"/>
      <c r="I63" s="9"/>
      <c r="J63" s="74"/>
      <c r="K63" s="74"/>
      <c r="L63" s="74"/>
      <c r="M63" s="129"/>
      <c r="N63" s="129"/>
      <c r="O63" s="129"/>
      <c r="P63" s="129"/>
      <c r="Q63" s="129"/>
      <c r="R63" s="129"/>
      <c r="S63" s="129"/>
      <c r="T63" s="129"/>
    </row>
    <row r="64" spans="1:20" s="10" customFormat="1" ht="316" customHeight="1">
      <c r="A64" s="128">
        <v>2</v>
      </c>
      <c r="B64" s="128" t="s">
        <v>125</v>
      </c>
      <c r="C64" s="128" t="s">
        <v>40</v>
      </c>
      <c r="D64" s="272" t="s">
        <v>1408</v>
      </c>
      <c r="E64" s="141"/>
      <c r="F64" s="141"/>
      <c r="G64" s="141"/>
      <c r="H64" s="74"/>
      <c r="I64" s="9"/>
      <c r="J64" s="74"/>
      <c r="K64" s="74"/>
      <c r="L64" s="74"/>
      <c r="M64" s="129"/>
      <c r="N64" s="129"/>
      <c r="O64" s="129"/>
      <c r="P64" s="129"/>
      <c r="Q64" s="129"/>
      <c r="R64" s="129"/>
      <c r="S64" s="129"/>
      <c r="T64" s="129"/>
    </row>
    <row r="65" spans="1:20" s="10" customFormat="1" ht="28">
      <c r="A65" s="128">
        <v>3</v>
      </c>
      <c r="B65" s="128" t="s">
        <v>126</v>
      </c>
      <c r="C65" s="128" t="s">
        <v>44</v>
      </c>
      <c r="D65" s="1" t="s">
        <v>127</v>
      </c>
      <c r="E65" s="76"/>
      <c r="F65" s="76"/>
      <c r="G65" s="76"/>
      <c r="H65" s="74"/>
      <c r="I65" s="9"/>
      <c r="J65" s="74"/>
      <c r="K65" s="74"/>
      <c r="L65" s="74"/>
      <c r="M65" s="129"/>
      <c r="N65" s="129"/>
      <c r="O65" s="129"/>
      <c r="P65" s="129"/>
      <c r="Q65" s="129"/>
      <c r="R65" s="129"/>
      <c r="S65" s="129"/>
      <c r="T65" s="129"/>
    </row>
    <row r="66" spans="1:20" s="10" customFormat="1" ht="42">
      <c r="A66" s="128">
        <v>4</v>
      </c>
      <c r="B66" s="128" t="s">
        <v>128</v>
      </c>
      <c r="C66" s="128" t="s">
        <v>44</v>
      </c>
      <c r="D66" s="1" t="s">
        <v>1403</v>
      </c>
      <c r="E66" s="76"/>
      <c r="F66" s="76"/>
      <c r="G66" s="76"/>
      <c r="H66" s="74"/>
      <c r="I66" s="9"/>
      <c r="J66" s="74"/>
      <c r="K66" s="74"/>
      <c r="L66" s="74"/>
      <c r="M66" s="129"/>
      <c r="N66" s="129"/>
      <c r="O66" s="129"/>
      <c r="P66" s="129"/>
      <c r="Q66" s="129"/>
      <c r="R66" s="129"/>
      <c r="S66" s="129"/>
      <c r="T66" s="129"/>
    </row>
    <row r="67" spans="1:20" s="10" customFormat="1" ht="28">
      <c r="A67" s="128">
        <v>5</v>
      </c>
      <c r="B67" s="128" t="s">
        <v>129</v>
      </c>
      <c r="C67" s="128" t="s">
        <v>44</v>
      </c>
      <c r="D67" s="1" t="s">
        <v>130</v>
      </c>
      <c r="E67" s="76"/>
      <c r="F67" s="76"/>
      <c r="G67" s="76"/>
      <c r="H67" s="74"/>
      <c r="I67" s="9"/>
      <c r="J67" s="74"/>
      <c r="K67" s="74"/>
      <c r="L67" s="74"/>
      <c r="M67" s="129"/>
      <c r="N67" s="129"/>
      <c r="O67" s="129"/>
      <c r="P67" s="129"/>
      <c r="Q67" s="129"/>
      <c r="R67" s="129"/>
      <c r="S67" s="129"/>
      <c r="T67" s="129"/>
    </row>
    <row r="68" spans="1:20" ht="56">
      <c r="A68" s="128">
        <v>6</v>
      </c>
      <c r="B68" s="128" t="s">
        <v>131</v>
      </c>
      <c r="C68" s="128" t="s">
        <v>44</v>
      </c>
      <c r="D68" s="272" t="s">
        <v>1404</v>
      </c>
    </row>
    <row r="69" spans="1:20" ht="28">
      <c r="A69" s="128">
        <v>7</v>
      </c>
      <c r="B69" s="128" t="s">
        <v>132</v>
      </c>
      <c r="C69" s="128" t="s">
        <v>44</v>
      </c>
      <c r="D69" s="1" t="s">
        <v>133</v>
      </c>
      <c r="E69" s="76"/>
      <c r="F69" s="76"/>
      <c r="G69" s="76"/>
    </row>
    <row r="70" spans="1:20" ht="42">
      <c r="A70" s="128">
        <v>8</v>
      </c>
      <c r="B70" s="128" t="s">
        <v>134</v>
      </c>
      <c r="C70" s="128" t="s">
        <v>44</v>
      </c>
      <c r="D70" s="272" t="s">
        <v>1405</v>
      </c>
    </row>
    <row r="71" spans="1:20" ht="38" customHeight="1">
      <c r="A71" s="128">
        <v>9</v>
      </c>
      <c r="B71" s="272" t="s">
        <v>135</v>
      </c>
      <c r="C71" s="272" t="s">
        <v>44</v>
      </c>
      <c r="D71" s="5"/>
      <c r="E71" s="75"/>
      <c r="F71" s="75"/>
      <c r="G71" s="75"/>
    </row>
    <row r="72" spans="1:20">
      <c r="D72" s="129"/>
      <c r="E72" s="129"/>
      <c r="F72" s="129"/>
      <c r="G72" s="129"/>
    </row>
    <row r="73" spans="1:20">
      <c r="D73" s="129"/>
      <c r="E73" s="129"/>
      <c r="F73" s="129"/>
      <c r="G73" s="129"/>
    </row>
    <row r="74" spans="1:20">
      <c r="D74" s="129"/>
      <c r="E74" s="129"/>
      <c r="F74" s="129"/>
      <c r="G74" s="129"/>
    </row>
  </sheetData>
  <autoFilter ref="E2:G59" xr:uid="{AA37DF1D-8659-45B2-AD9A-83E305C0E020}">
    <filterColumn colId="0">
      <filters blank="1">
        <filter val="Y"/>
      </filters>
    </filterColumn>
  </autoFilter>
  <mergeCells count="2">
    <mergeCell ref="A1:D1"/>
    <mergeCell ref="A61:D61"/>
  </mergeCells>
  <conditionalFormatting sqref="C59">
    <cfRule type="cellIs" dxfId="14" priority="2" operator="greaterThanOrEqual">
      <formula>25</formula>
    </cfRule>
  </conditionalFormatting>
  <dataValidations count="1">
    <dataValidation type="list" allowBlank="1" showInputMessage="1" showErrorMessage="1" sqref="C63:C71 C3:C58" xr:uid="{2D9734AF-0162-4BB1-91B9-D2B6C582583F}">
      <formula1>$I$3:$I$5</formula1>
    </dataValidation>
  </dataValidations>
  <hyperlinks>
    <hyperlink ref="B48" r:id="rId1" xr:uid="{7985F3B4-034B-401F-9521-4740C10719E3}"/>
  </hyperlinks>
  <pageMargins left="0.7" right="0.7" top="0.75" bottom="0.75" header="0.3" footer="0.3"/>
  <pageSetup paperSize="9" orientation="portrait"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614B8-2616-44A4-A9A1-203643A49BBE}">
  <dimension ref="A1:F78"/>
  <sheetViews>
    <sheetView workbookViewId="0">
      <selection activeCell="B64" sqref="B64"/>
    </sheetView>
  </sheetViews>
  <sheetFormatPr defaultColWidth="9.1796875" defaultRowHeight="14"/>
  <cols>
    <col min="1" max="1" width="90.81640625" style="136" bestFit="1" customWidth="1"/>
    <col min="2" max="2" width="60.1796875" style="136" bestFit="1" customWidth="1"/>
    <col min="3" max="3" width="14" style="136" bestFit="1" customWidth="1"/>
    <col min="4" max="4" width="52.453125" style="136" bestFit="1" customWidth="1"/>
    <col min="5" max="5" width="20.26953125" style="136" customWidth="1"/>
    <col min="6" max="6" width="28.26953125" style="149" customWidth="1"/>
    <col min="7" max="16384" width="9.1796875" style="136"/>
  </cols>
  <sheetData>
    <row r="1" spans="1:6" ht="42">
      <c r="A1" s="172" t="s">
        <v>690</v>
      </c>
      <c r="B1" s="173" t="s">
        <v>691</v>
      </c>
      <c r="C1" s="174" t="s">
        <v>916</v>
      </c>
      <c r="D1" s="173" t="s">
        <v>935</v>
      </c>
      <c r="E1" s="174" t="s">
        <v>717</v>
      </c>
      <c r="F1" s="175" t="s">
        <v>719</v>
      </c>
    </row>
    <row r="2" spans="1:6" hidden="1">
      <c r="A2" s="136" t="s">
        <v>688</v>
      </c>
      <c r="B2" s="176" t="s">
        <v>687</v>
      </c>
      <c r="C2" s="176" t="s">
        <v>920</v>
      </c>
      <c r="D2" s="176" t="s">
        <v>966</v>
      </c>
      <c r="E2" s="176"/>
      <c r="F2" s="190">
        <v>1950</v>
      </c>
    </row>
    <row r="3" spans="1:6" hidden="1">
      <c r="A3" s="136" t="s">
        <v>688</v>
      </c>
      <c r="B3" s="176" t="s">
        <v>1017</v>
      </c>
      <c r="C3" s="176" t="s">
        <v>920</v>
      </c>
      <c r="D3" s="176" t="s">
        <v>966</v>
      </c>
      <c r="E3" s="176"/>
      <c r="F3" s="190">
        <f>F2*(20/100)</f>
        <v>390</v>
      </c>
    </row>
    <row r="4" spans="1:6" hidden="1">
      <c r="A4" s="136" t="s">
        <v>927</v>
      </c>
      <c r="B4" s="176" t="s">
        <v>687</v>
      </c>
      <c r="C4" s="177" t="s">
        <v>919</v>
      </c>
      <c r="D4" s="177" t="s">
        <v>967</v>
      </c>
      <c r="E4" s="176"/>
      <c r="F4" s="190">
        <v>1363</v>
      </c>
    </row>
    <row r="5" spans="1:6" hidden="1">
      <c r="A5" s="136" t="s">
        <v>927</v>
      </c>
      <c r="B5" s="176" t="s">
        <v>1017</v>
      </c>
      <c r="C5" s="177" t="s">
        <v>919</v>
      </c>
      <c r="D5" s="177" t="s">
        <v>967</v>
      </c>
      <c r="E5" s="176"/>
      <c r="F5" s="190">
        <f>F4*(20/100)</f>
        <v>272.60000000000002</v>
      </c>
    </row>
    <row r="6" spans="1:6" hidden="1">
      <c r="A6" s="136" t="s">
        <v>928</v>
      </c>
      <c r="B6" s="176" t="s">
        <v>687</v>
      </c>
      <c r="C6" s="176" t="s">
        <v>918</v>
      </c>
      <c r="D6" s="176" t="s">
        <v>968</v>
      </c>
      <c r="E6" s="176"/>
      <c r="F6" s="189">
        <v>1058</v>
      </c>
    </row>
    <row r="7" spans="1:6" hidden="1">
      <c r="A7" s="136" t="s">
        <v>928</v>
      </c>
      <c r="B7" s="176" t="s">
        <v>1017</v>
      </c>
      <c r="C7" s="176" t="s">
        <v>918</v>
      </c>
      <c r="D7" s="176" t="s">
        <v>968</v>
      </c>
      <c r="E7" s="176"/>
      <c r="F7" s="189">
        <f>F6*(20/100)</f>
        <v>211.60000000000002</v>
      </c>
    </row>
    <row r="8" spans="1:6" hidden="1">
      <c r="A8" s="136" t="s">
        <v>688</v>
      </c>
      <c r="B8" s="176" t="s">
        <v>692</v>
      </c>
      <c r="C8" s="192" t="s">
        <v>1076</v>
      </c>
      <c r="D8" s="176" t="s">
        <v>969</v>
      </c>
      <c r="E8" s="176"/>
      <c r="F8" s="190">
        <v>739</v>
      </c>
    </row>
    <row r="9" spans="1:6" hidden="1">
      <c r="A9" s="136" t="s">
        <v>688</v>
      </c>
      <c r="B9" s="176" t="s">
        <v>695</v>
      </c>
      <c r="C9" s="176" t="s">
        <v>920</v>
      </c>
      <c r="D9" s="176" t="s">
        <v>971</v>
      </c>
      <c r="E9" s="176"/>
      <c r="F9" s="190">
        <v>2975</v>
      </c>
    </row>
    <row r="10" spans="1:6" hidden="1">
      <c r="A10" s="136" t="s">
        <v>688</v>
      </c>
      <c r="B10" s="176" t="s">
        <v>11</v>
      </c>
      <c r="C10" s="176" t="s">
        <v>920</v>
      </c>
      <c r="D10" s="176" t="s">
        <v>974</v>
      </c>
      <c r="E10" s="176"/>
      <c r="F10" s="190">
        <v>1914</v>
      </c>
    </row>
    <row r="11" spans="1:6" hidden="1">
      <c r="A11" s="136" t="s">
        <v>921</v>
      </c>
      <c r="B11" s="176" t="s">
        <v>693</v>
      </c>
      <c r="C11" s="176" t="s">
        <v>998</v>
      </c>
      <c r="D11" s="176" t="s">
        <v>958</v>
      </c>
      <c r="E11" s="176"/>
      <c r="F11" s="189">
        <v>4916</v>
      </c>
    </row>
    <row r="12" spans="1:6" hidden="1">
      <c r="A12" s="136" t="s">
        <v>921</v>
      </c>
      <c r="B12" s="176" t="s">
        <v>692</v>
      </c>
      <c r="C12" s="176" t="s">
        <v>998</v>
      </c>
      <c r="D12" s="176" t="s">
        <v>960</v>
      </c>
      <c r="E12" s="176"/>
      <c r="F12" s="189">
        <v>739</v>
      </c>
    </row>
    <row r="13" spans="1:6" hidden="1">
      <c r="A13" s="136" t="s">
        <v>921</v>
      </c>
      <c r="B13" s="176" t="s">
        <v>695</v>
      </c>
      <c r="C13" s="176" t="s">
        <v>998</v>
      </c>
      <c r="D13" s="176" t="s">
        <v>959</v>
      </c>
      <c r="E13" s="176"/>
      <c r="F13" s="189">
        <v>2975</v>
      </c>
    </row>
    <row r="14" spans="1:6" hidden="1">
      <c r="A14" s="136" t="s">
        <v>921</v>
      </c>
      <c r="B14" s="176" t="s">
        <v>11</v>
      </c>
      <c r="C14" s="176" t="s">
        <v>998</v>
      </c>
      <c r="D14" s="176" t="s">
        <v>961</v>
      </c>
      <c r="E14" s="176"/>
      <c r="F14" s="189">
        <v>1914</v>
      </c>
    </row>
    <row r="15" spans="1:6" hidden="1">
      <c r="A15" s="136" t="s">
        <v>923</v>
      </c>
      <c r="B15" s="176" t="s">
        <v>694</v>
      </c>
      <c r="C15" s="176" t="s">
        <v>922</v>
      </c>
      <c r="D15" s="177" t="s">
        <v>232</v>
      </c>
      <c r="E15" s="176"/>
      <c r="F15" s="189">
        <v>2128</v>
      </c>
    </row>
    <row r="16" spans="1:6" hidden="1">
      <c r="A16" s="136" t="s">
        <v>923</v>
      </c>
      <c r="B16" s="176" t="s">
        <v>11</v>
      </c>
      <c r="C16" s="176" t="s">
        <v>922</v>
      </c>
      <c r="D16" s="177" t="s">
        <v>232</v>
      </c>
      <c r="E16" s="176"/>
      <c r="F16" s="189">
        <v>1058</v>
      </c>
    </row>
    <row r="17" spans="1:6" hidden="1">
      <c r="A17" s="194" t="s">
        <v>1078</v>
      </c>
      <c r="B17" s="176" t="s">
        <v>582</v>
      </c>
      <c r="C17" s="176" t="s">
        <v>922</v>
      </c>
      <c r="D17" s="177" t="s">
        <v>232</v>
      </c>
      <c r="E17" s="176"/>
      <c r="F17" s="189">
        <v>3899</v>
      </c>
    </row>
    <row r="18" spans="1:6" hidden="1">
      <c r="A18" s="194" t="s">
        <v>1077</v>
      </c>
      <c r="B18" s="176" t="s">
        <v>582</v>
      </c>
      <c r="C18" s="176" t="s">
        <v>922</v>
      </c>
      <c r="D18" s="193" t="s">
        <v>232</v>
      </c>
      <c r="E18" s="193"/>
      <c r="F18" s="189">
        <v>1672</v>
      </c>
    </row>
    <row r="19" spans="1:6" hidden="1">
      <c r="A19" s="136" t="s">
        <v>932</v>
      </c>
      <c r="B19" s="176" t="s">
        <v>687</v>
      </c>
      <c r="C19" s="176" t="s">
        <v>998</v>
      </c>
      <c r="D19" s="176" t="s">
        <v>962</v>
      </c>
      <c r="E19" s="176"/>
      <c r="F19" s="189">
        <v>4916</v>
      </c>
    </row>
    <row r="20" spans="1:6" hidden="1">
      <c r="A20" s="136" t="s">
        <v>932</v>
      </c>
      <c r="B20" s="176" t="s">
        <v>692</v>
      </c>
      <c r="C20" s="176" t="s">
        <v>998</v>
      </c>
      <c r="D20" s="176" t="s">
        <v>964</v>
      </c>
      <c r="E20" s="176"/>
      <c r="F20" s="189">
        <v>739</v>
      </c>
    </row>
    <row r="21" spans="1:6" hidden="1">
      <c r="A21" s="136" t="s">
        <v>932</v>
      </c>
      <c r="B21" s="176" t="s">
        <v>695</v>
      </c>
      <c r="C21" s="176" t="s">
        <v>998</v>
      </c>
      <c r="D21" s="176" t="s">
        <v>963</v>
      </c>
      <c r="E21" s="176"/>
      <c r="F21" s="189">
        <v>2975</v>
      </c>
    </row>
    <row r="22" spans="1:6" hidden="1">
      <c r="A22" s="136" t="s">
        <v>932</v>
      </c>
      <c r="B22" s="176" t="s">
        <v>11</v>
      </c>
      <c r="C22" s="176" t="s">
        <v>998</v>
      </c>
      <c r="D22" s="176" t="s">
        <v>965</v>
      </c>
      <c r="E22" s="176"/>
      <c r="F22" s="189">
        <v>1914</v>
      </c>
    </row>
    <row r="23" spans="1:6" hidden="1">
      <c r="A23" s="136" t="s">
        <v>924</v>
      </c>
      <c r="B23" s="176" t="s">
        <v>693</v>
      </c>
      <c r="C23" s="176" t="s">
        <v>917</v>
      </c>
      <c r="D23" s="176" t="s">
        <v>232</v>
      </c>
      <c r="E23" s="176"/>
      <c r="F23" s="189">
        <v>2862</v>
      </c>
    </row>
    <row r="24" spans="1:6" hidden="1">
      <c r="A24" s="136" t="s">
        <v>924</v>
      </c>
      <c r="B24" s="176" t="s">
        <v>694</v>
      </c>
      <c r="C24" s="176" t="s">
        <v>917</v>
      </c>
      <c r="D24" s="176" t="s">
        <v>232</v>
      </c>
      <c r="E24" s="176"/>
      <c r="F24" s="189">
        <v>2128</v>
      </c>
    </row>
    <row r="25" spans="1:6" hidden="1">
      <c r="A25" s="136" t="s">
        <v>924</v>
      </c>
      <c r="B25" s="176" t="s">
        <v>11</v>
      </c>
      <c r="C25" s="176" t="s">
        <v>917</v>
      </c>
      <c r="D25" s="176" t="s">
        <v>232</v>
      </c>
      <c r="E25" s="176"/>
      <c r="F25" s="189">
        <v>1058</v>
      </c>
    </row>
    <row r="26" spans="1:6" hidden="1">
      <c r="A26" s="136" t="s">
        <v>925</v>
      </c>
      <c r="B26" s="176" t="s">
        <v>582</v>
      </c>
      <c r="C26" s="176" t="s">
        <v>917</v>
      </c>
      <c r="D26" s="176" t="s">
        <v>232</v>
      </c>
      <c r="E26" s="176"/>
      <c r="F26" s="189">
        <v>3899</v>
      </c>
    </row>
    <row r="27" spans="1:6" hidden="1">
      <c r="A27" s="136" t="s">
        <v>926</v>
      </c>
      <c r="B27" s="176" t="s">
        <v>582</v>
      </c>
      <c r="C27" s="176" t="s">
        <v>917</v>
      </c>
      <c r="D27" s="176" t="s">
        <v>232</v>
      </c>
      <c r="E27" s="176"/>
      <c r="F27" s="189">
        <v>591</v>
      </c>
    </row>
    <row r="28" spans="1:6" hidden="1">
      <c r="A28" s="136" t="s">
        <v>933</v>
      </c>
      <c r="B28" s="176" t="s">
        <v>687</v>
      </c>
      <c r="C28" s="176" t="s">
        <v>918</v>
      </c>
      <c r="D28" s="176" t="s">
        <v>232</v>
      </c>
      <c r="E28" s="176"/>
      <c r="F28" s="189">
        <v>1058</v>
      </c>
    </row>
    <row r="29" spans="1:6" hidden="1">
      <c r="A29" s="136" t="s">
        <v>933</v>
      </c>
      <c r="B29" s="176" t="s">
        <v>695</v>
      </c>
      <c r="C29" s="176" t="s">
        <v>918</v>
      </c>
      <c r="D29" s="176" t="s">
        <v>232</v>
      </c>
      <c r="E29" s="176"/>
      <c r="F29" s="189">
        <v>2975</v>
      </c>
    </row>
    <row r="30" spans="1:6" hidden="1">
      <c r="A30" s="136" t="s">
        <v>933</v>
      </c>
      <c r="B30" s="176" t="s">
        <v>692</v>
      </c>
      <c r="C30" s="176" t="s">
        <v>918</v>
      </c>
      <c r="D30" s="176" t="s">
        <v>232</v>
      </c>
      <c r="E30" s="176"/>
      <c r="F30" s="189">
        <v>739</v>
      </c>
    </row>
    <row r="31" spans="1:6" hidden="1">
      <c r="A31" s="136" t="s">
        <v>933</v>
      </c>
      <c r="B31" s="176" t="s">
        <v>11</v>
      </c>
      <c r="C31" s="176" t="s">
        <v>918</v>
      </c>
      <c r="D31" s="176" t="s">
        <v>232</v>
      </c>
      <c r="E31" s="176"/>
      <c r="F31" s="189">
        <v>1914</v>
      </c>
    </row>
    <row r="32" spans="1:6" hidden="1">
      <c r="A32" s="136" t="s">
        <v>929</v>
      </c>
      <c r="B32" s="176" t="s">
        <v>693</v>
      </c>
      <c r="C32" s="176" t="s">
        <v>930</v>
      </c>
      <c r="D32" s="176" t="s">
        <v>977</v>
      </c>
      <c r="E32" s="176"/>
      <c r="F32" s="189">
        <v>10312</v>
      </c>
    </row>
    <row r="33" spans="1:6" hidden="1">
      <c r="A33" s="136" t="s">
        <v>929</v>
      </c>
      <c r="B33" s="176" t="s">
        <v>1017</v>
      </c>
      <c r="C33" s="176" t="s">
        <v>930</v>
      </c>
      <c r="D33" s="176" t="s">
        <v>977</v>
      </c>
      <c r="E33" s="176"/>
      <c r="F33" s="189">
        <f>F32*(20/100)</f>
        <v>2062.4</v>
      </c>
    </row>
    <row r="34" spans="1:6" hidden="1">
      <c r="A34" s="136" t="s">
        <v>689</v>
      </c>
      <c r="B34" s="176" t="s">
        <v>692</v>
      </c>
      <c r="C34" s="176" t="s">
        <v>930</v>
      </c>
      <c r="D34" s="176" t="s">
        <v>970</v>
      </c>
      <c r="E34" s="176"/>
      <c r="F34" s="189">
        <v>739</v>
      </c>
    </row>
    <row r="35" spans="1:6" hidden="1">
      <c r="A35" s="136" t="s">
        <v>689</v>
      </c>
      <c r="B35" s="176" t="s">
        <v>694</v>
      </c>
      <c r="C35" s="176" t="s">
        <v>930</v>
      </c>
      <c r="D35" s="176" t="s">
        <v>973</v>
      </c>
      <c r="E35" s="176"/>
      <c r="F35" s="191">
        <v>8558</v>
      </c>
    </row>
    <row r="36" spans="1:6" hidden="1">
      <c r="A36" s="136" t="s">
        <v>689</v>
      </c>
      <c r="B36" s="176" t="s">
        <v>695</v>
      </c>
      <c r="C36" s="176" t="s">
        <v>930</v>
      </c>
      <c r="D36" s="176" t="s">
        <v>972</v>
      </c>
      <c r="E36" s="176"/>
      <c r="F36" s="189">
        <v>2975</v>
      </c>
    </row>
    <row r="37" spans="1:6" hidden="1">
      <c r="A37" s="136" t="s">
        <v>689</v>
      </c>
      <c r="B37" s="176" t="s">
        <v>696</v>
      </c>
      <c r="C37" s="176" t="s">
        <v>930</v>
      </c>
      <c r="D37" s="176" t="s">
        <v>976</v>
      </c>
      <c r="E37" s="176"/>
      <c r="F37" s="189">
        <v>5086</v>
      </c>
    </row>
    <row r="38" spans="1:6" hidden="1">
      <c r="A38" s="136" t="s">
        <v>689</v>
      </c>
      <c r="B38" s="176" t="s">
        <v>697</v>
      </c>
      <c r="C38" s="176" t="s">
        <v>930</v>
      </c>
      <c r="D38" s="176" t="s">
        <v>975</v>
      </c>
      <c r="E38" s="176"/>
      <c r="F38" s="189">
        <v>3308</v>
      </c>
    </row>
    <row r="39" spans="1:6" hidden="1">
      <c r="A39" s="136" t="s">
        <v>582</v>
      </c>
      <c r="B39" s="176" t="s">
        <v>718</v>
      </c>
      <c r="C39" s="176" t="s">
        <v>999</v>
      </c>
      <c r="D39" s="176" t="s">
        <v>950</v>
      </c>
      <c r="E39" s="176"/>
      <c r="F39" s="189">
        <v>2650</v>
      </c>
    </row>
    <row r="40" spans="1:6" hidden="1">
      <c r="A40" s="136" t="s">
        <v>582</v>
      </c>
      <c r="B40" s="176" t="s">
        <v>710</v>
      </c>
      <c r="C40" s="176" t="s">
        <v>999</v>
      </c>
      <c r="D40" s="176" t="s">
        <v>951</v>
      </c>
      <c r="E40" s="176"/>
      <c r="F40" s="189">
        <v>1666</v>
      </c>
    </row>
    <row r="41" spans="1:6" hidden="1">
      <c r="A41" s="136" t="s">
        <v>582</v>
      </c>
      <c r="B41" s="176" t="s">
        <v>1052</v>
      </c>
      <c r="C41" s="176" t="s">
        <v>999</v>
      </c>
      <c r="D41" s="176" t="s">
        <v>952</v>
      </c>
      <c r="E41" s="176"/>
      <c r="F41" s="189">
        <v>5775</v>
      </c>
    </row>
    <row r="42" spans="1:6">
      <c r="A42" s="136" t="s">
        <v>582</v>
      </c>
      <c r="B42" s="178" t="s">
        <v>711</v>
      </c>
      <c r="C42" s="176" t="s">
        <v>999</v>
      </c>
      <c r="D42" s="176" t="s">
        <v>953</v>
      </c>
      <c r="E42" s="178"/>
      <c r="F42" s="189">
        <v>4742</v>
      </c>
    </row>
    <row r="43" spans="1:6" hidden="1">
      <c r="A43" s="136" t="s">
        <v>582</v>
      </c>
      <c r="B43" s="178" t="s">
        <v>712</v>
      </c>
      <c r="C43" s="176" t="s">
        <v>999</v>
      </c>
      <c r="D43" s="176" t="s">
        <v>956</v>
      </c>
      <c r="E43" s="178"/>
      <c r="F43" s="189">
        <v>6707</v>
      </c>
    </row>
    <row r="44" spans="1:6" hidden="1">
      <c r="A44" s="136" t="s">
        <v>582</v>
      </c>
      <c r="B44" s="178" t="s">
        <v>713</v>
      </c>
      <c r="C44" s="176" t="s">
        <v>999</v>
      </c>
      <c r="D44" s="176" t="s">
        <v>957</v>
      </c>
      <c r="E44" s="178"/>
      <c r="F44" s="189">
        <v>5656</v>
      </c>
    </row>
    <row r="45" spans="1:6" hidden="1">
      <c r="A45" s="136" t="s">
        <v>582</v>
      </c>
      <c r="B45" s="178" t="s">
        <v>714</v>
      </c>
      <c r="C45" s="176" t="s">
        <v>999</v>
      </c>
      <c r="D45" s="176" t="s">
        <v>954</v>
      </c>
      <c r="E45" s="178"/>
      <c r="F45" s="189">
        <v>2386</v>
      </c>
    </row>
    <row r="46" spans="1:6" hidden="1">
      <c r="A46" s="136" t="s">
        <v>582</v>
      </c>
      <c r="B46" s="178" t="s">
        <v>715</v>
      </c>
      <c r="C46" s="176" t="s">
        <v>999</v>
      </c>
      <c r="D46" s="176" t="s">
        <v>955</v>
      </c>
      <c r="E46" s="178"/>
      <c r="F46" s="189">
        <v>1224</v>
      </c>
    </row>
    <row r="47" spans="1:6" hidden="1">
      <c r="A47" s="136" t="s">
        <v>936</v>
      </c>
      <c r="B47" s="176" t="s">
        <v>698</v>
      </c>
      <c r="C47" s="176" t="s">
        <v>931</v>
      </c>
      <c r="D47" s="176" t="s">
        <v>937</v>
      </c>
      <c r="E47" s="176"/>
      <c r="F47" s="189">
        <v>739</v>
      </c>
    </row>
    <row r="48" spans="1:6" hidden="1">
      <c r="A48" s="136" t="s">
        <v>936</v>
      </c>
      <c r="B48" s="176" t="s">
        <v>699</v>
      </c>
      <c r="C48" s="176" t="s">
        <v>931</v>
      </c>
      <c r="D48" s="176" t="s">
        <v>938</v>
      </c>
      <c r="E48" s="176"/>
      <c r="F48" s="189">
        <v>208</v>
      </c>
    </row>
    <row r="49" spans="1:6" hidden="1">
      <c r="A49" s="136" t="s">
        <v>936</v>
      </c>
      <c r="B49" s="176" t="s">
        <v>700</v>
      </c>
      <c r="C49" s="176" t="s">
        <v>931</v>
      </c>
      <c r="D49" s="176" t="s">
        <v>939</v>
      </c>
      <c r="E49" s="176"/>
      <c r="F49" s="189">
        <v>316</v>
      </c>
    </row>
    <row r="50" spans="1:6" hidden="1">
      <c r="A50" s="136" t="s">
        <v>936</v>
      </c>
      <c r="B50" s="176" t="s">
        <v>701</v>
      </c>
      <c r="C50" s="176" t="s">
        <v>931</v>
      </c>
      <c r="D50" s="176" t="s">
        <v>940</v>
      </c>
      <c r="E50" s="176"/>
      <c r="F50" s="189">
        <v>2596</v>
      </c>
    </row>
    <row r="51" spans="1:6" hidden="1">
      <c r="A51" s="136" t="s">
        <v>936</v>
      </c>
      <c r="B51" s="176" t="s">
        <v>702</v>
      </c>
      <c r="C51" s="176" t="s">
        <v>931</v>
      </c>
      <c r="D51" s="176" t="s">
        <v>941</v>
      </c>
      <c r="E51" s="176"/>
      <c r="F51" s="189">
        <v>2498</v>
      </c>
    </row>
    <row r="52" spans="1:6" hidden="1">
      <c r="A52" s="136" t="s">
        <v>936</v>
      </c>
      <c r="B52" s="176" t="s">
        <v>703</v>
      </c>
      <c r="C52" s="176" t="s">
        <v>931</v>
      </c>
      <c r="D52" s="176" t="s">
        <v>942</v>
      </c>
      <c r="E52" s="176"/>
      <c r="F52" s="189">
        <v>1787</v>
      </c>
    </row>
    <row r="53" spans="1:6" hidden="1">
      <c r="A53" s="136" t="s">
        <v>936</v>
      </c>
      <c r="B53" s="176" t="s">
        <v>704</v>
      </c>
      <c r="C53" s="176" t="s">
        <v>931</v>
      </c>
      <c r="D53" s="176" t="s">
        <v>943</v>
      </c>
      <c r="E53" s="176"/>
      <c r="F53" s="189">
        <v>887</v>
      </c>
    </row>
    <row r="54" spans="1:6" hidden="1">
      <c r="A54" s="136" t="s">
        <v>936</v>
      </c>
      <c r="B54" s="176" t="s">
        <v>48</v>
      </c>
      <c r="C54" s="176" t="s">
        <v>931</v>
      </c>
      <c r="D54" s="176" t="s">
        <v>944</v>
      </c>
      <c r="E54" s="176"/>
      <c r="F54" s="189">
        <v>1668</v>
      </c>
    </row>
    <row r="55" spans="1:6" hidden="1">
      <c r="A55" s="136" t="s">
        <v>936</v>
      </c>
      <c r="B55" s="176" t="s">
        <v>705</v>
      </c>
      <c r="C55" s="176" t="s">
        <v>931</v>
      </c>
      <c r="D55" s="176" t="s">
        <v>945</v>
      </c>
      <c r="E55" s="176"/>
      <c r="F55" s="189">
        <v>2414</v>
      </c>
    </row>
    <row r="56" spans="1:6" hidden="1">
      <c r="A56" s="136" t="s">
        <v>936</v>
      </c>
      <c r="B56" s="176" t="s">
        <v>706</v>
      </c>
      <c r="C56" s="176" t="s">
        <v>931</v>
      </c>
      <c r="D56" s="176" t="s">
        <v>946</v>
      </c>
      <c r="E56" s="176"/>
      <c r="F56" s="189">
        <v>474</v>
      </c>
    </row>
    <row r="57" spans="1:6" hidden="1">
      <c r="A57" s="136" t="s">
        <v>936</v>
      </c>
      <c r="B57" s="176" t="s">
        <v>707</v>
      </c>
      <c r="C57" s="176" t="s">
        <v>931</v>
      </c>
      <c r="D57" s="176" t="s">
        <v>947</v>
      </c>
      <c r="E57" s="176"/>
      <c r="F57" s="189">
        <v>3319</v>
      </c>
    </row>
    <row r="58" spans="1:6" hidden="1">
      <c r="A58" s="136" t="s">
        <v>936</v>
      </c>
      <c r="B58" s="176" t="s">
        <v>708</v>
      </c>
      <c r="C58" s="176" t="s">
        <v>931</v>
      </c>
      <c r="D58" s="176" t="s">
        <v>948</v>
      </c>
      <c r="E58" s="176"/>
      <c r="F58" s="189">
        <v>402</v>
      </c>
    </row>
    <row r="59" spans="1:6" hidden="1">
      <c r="A59" s="136" t="s">
        <v>936</v>
      </c>
      <c r="B59" s="176" t="s">
        <v>709</v>
      </c>
      <c r="C59" s="176" t="s">
        <v>931</v>
      </c>
      <c r="D59" s="176" t="s">
        <v>949</v>
      </c>
      <c r="E59" s="176"/>
      <c r="F59" s="189">
        <v>3827</v>
      </c>
    </row>
    <row r="60" spans="1:6">
      <c r="A60" s="292" t="s">
        <v>716</v>
      </c>
      <c r="B60" s="293"/>
      <c r="C60" s="293"/>
      <c r="D60" s="293"/>
      <c r="E60" s="294"/>
      <c r="F60" s="179">
        <f>SUBTOTAL(109,F2:F59)</f>
        <v>4742</v>
      </c>
    </row>
    <row r="63" spans="1:6" ht="14.5" thickBot="1"/>
    <row r="64" spans="1:6">
      <c r="D64" s="122" t="s">
        <v>1002</v>
      </c>
      <c r="E64" s="157"/>
    </row>
    <row r="65" spans="4:5">
      <c r="D65" s="158" t="s">
        <v>1003</v>
      </c>
      <c r="E65" s="159">
        <f>F60</f>
        <v>4742</v>
      </c>
    </row>
    <row r="66" spans="4:5" ht="28">
      <c r="D66" s="160" t="s">
        <v>1004</v>
      </c>
      <c r="E66" s="161">
        <f>E65*(0.24)</f>
        <v>1138.08</v>
      </c>
    </row>
    <row r="67" spans="4:5" ht="14.5" thickBot="1">
      <c r="D67" s="162" t="s">
        <v>1005</v>
      </c>
      <c r="E67" s="163">
        <f>E65*(0.76)</f>
        <v>3603.92</v>
      </c>
    </row>
    <row r="68" spans="4:5" ht="14.5" thickBot="1">
      <c r="E68" s="149"/>
    </row>
    <row r="69" spans="4:5">
      <c r="D69" s="122" t="s">
        <v>1006</v>
      </c>
      <c r="E69" s="164"/>
    </row>
    <row r="70" spans="4:5">
      <c r="D70" s="158" t="s">
        <v>1007</v>
      </c>
      <c r="E70" s="159">
        <f>F60</f>
        <v>4742</v>
      </c>
    </row>
    <row r="71" spans="4:5" ht="28">
      <c r="D71" s="160" t="s">
        <v>1008</v>
      </c>
      <c r="E71" s="161">
        <f>E70*(0.36)</f>
        <v>1707.12</v>
      </c>
    </row>
    <row r="72" spans="4:5" ht="14.5" thickBot="1">
      <c r="D72" s="162" t="s">
        <v>1005</v>
      </c>
      <c r="E72" s="163">
        <f>E70*(0.64)</f>
        <v>3034.88</v>
      </c>
    </row>
    <row r="73" spans="4:5" ht="14.5" thickBot="1"/>
    <row r="74" spans="4:5">
      <c r="D74" s="295" t="s">
        <v>1016</v>
      </c>
      <c r="E74" s="296"/>
    </row>
    <row r="75" spans="4:5">
      <c r="D75" s="297"/>
      <c r="E75" s="298"/>
    </row>
    <row r="76" spans="4:5">
      <c r="D76" s="297"/>
      <c r="E76" s="298"/>
    </row>
    <row r="77" spans="4:5">
      <c r="D77" s="297"/>
      <c r="E77" s="298"/>
    </row>
    <row r="78" spans="4:5" ht="14.5" thickBot="1">
      <c r="D78" s="299"/>
      <c r="E78" s="300"/>
    </row>
  </sheetData>
  <mergeCells count="2">
    <mergeCell ref="A60:E60"/>
    <mergeCell ref="D74:E78"/>
  </mergeCells>
  <phoneticPr fontId="34" type="noConversion"/>
  <pageMargins left="0.7" right="0.7" top="0.75" bottom="0.75" header="0.3" footer="0.3"/>
  <pageSetup paperSize="9"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M46"/>
  <sheetViews>
    <sheetView tabSelected="1" zoomScaleNormal="100" workbookViewId="0">
      <selection activeCell="N22" sqref="N22"/>
    </sheetView>
  </sheetViews>
  <sheetFormatPr defaultColWidth="9.1796875" defaultRowHeight="14"/>
  <cols>
    <col min="1" max="1" width="83.7265625" style="129" customWidth="1"/>
    <col min="2" max="2" width="13.54296875" style="129" customWidth="1"/>
    <col min="3" max="3" width="12.7265625" style="129" customWidth="1"/>
    <col min="4" max="4" width="63.453125" style="129" customWidth="1"/>
    <col min="5" max="10" width="6" style="129" hidden="1" customWidth="1"/>
    <col min="11" max="11" width="6" style="129" bestFit="1" customWidth="1"/>
    <col min="12" max="16384" width="9.1796875" style="129"/>
  </cols>
  <sheetData>
    <row r="1" spans="1:13" ht="105">
      <c r="A1" s="282" t="s">
        <v>136</v>
      </c>
      <c r="B1" s="290"/>
      <c r="C1" s="290"/>
      <c r="D1" s="283"/>
      <c r="E1" s="182" t="s">
        <v>9</v>
      </c>
      <c r="F1" s="152" t="s">
        <v>137</v>
      </c>
      <c r="G1" s="152" t="s">
        <v>581</v>
      </c>
      <c r="H1" s="152" t="s">
        <v>862</v>
      </c>
      <c r="I1" s="152" t="s">
        <v>863</v>
      </c>
      <c r="J1" s="152" t="s">
        <v>11</v>
      </c>
      <c r="K1" s="152" t="s">
        <v>582</v>
      </c>
    </row>
    <row r="2" spans="1:13">
      <c r="A2" s="2" t="s">
        <v>75</v>
      </c>
      <c r="B2" s="2" t="s">
        <v>36</v>
      </c>
      <c r="C2" s="2" t="s">
        <v>138</v>
      </c>
      <c r="D2" s="2" t="s">
        <v>119</v>
      </c>
      <c r="E2" s="6" t="s">
        <v>23</v>
      </c>
      <c r="F2" s="6" t="s">
        <v>23</v>
      </c>
      <c r="G2" s="6" t="s">
        <v>23</v>
      </c>
      <c r="H2" s="6" t="s">
        <v>23</v>
      </c>
      <c r="I2" s="6" t="s">
        <v>23</v>
      </c>
      <c r="J2" s="6" t="s">
        <v>23</v>
      </c>
      <c r="K2" s="6" t="s">
        <v>23</v>
      </c>
      <c r="M2" s="10"/>
    </row>
    <row r="3" spans="1:13">
      <c r="A3" s="128" t="s">
        <v>139</v>
      </c>
      <c r="B3" s="128" t="s">
        <v>40</v>
      </c>
      <c r="C3" s="273">
        <v>46133</v>
      </c>
      <c r="D3" s="5"/>
      <c r="E3" s="127" t="s">
        <v>23</v>
      </c>
      <c r="F3" s="127" t="s">
        <v>23</v>
      </c>
      <c r="G3" s="127" t="s">
        <v>23</v>
      </c>
      <c r="H3" s="127" t="s">
        <v>23</v>
      </c>
      <c r="I3" s="127" t="s">
        <v>23</v>
      </c>
      <c r="J3" s="127" t="s">
        <v>23</v>
      </c>
      <c r="K3" s="127" t="s">
        <v>23</v>
      </c>
      <c r="M3" s="9" t="s">
        <v>40</v>
      </c>
    </row>
    <row r="4" spans="1:13">
      <c r="A4" s="128" t="s">
        <v>140</v>
      </c>
      <c r="B4" s="128" t="s">
        <v>40</v>
      </c>
      <c r="C4" s="273">
        <v>46133</v>
      </c>
      <c r="D4" s="2"/>
      <c r="E4" s="127" t="s">
        <v>23</v>
      </c>
      <c r="F4" s="127" t="s">
        <v>23</v>
      </c>
      <c r="G4" s="127" t="s">
        <v>23</v>
      </c>
      <c r="H4" s="127" t="s">
        <v>23</v>
      </c>
      <c r="I4" s="127" t="s">
        <v>23</v>
      </c>
      <c r="J4" s="127" t="s">
        <v>23</v>
      </c>
      <c r="K4" s="127" t="s">
        <v>23</v>
      </c>
      <c r="M4" s="9" t="s">
        <v>42</v>
      </c>
    </row>
    <row r="5" spans="1:13">
      <c r="A5" s="3" t="s">
        <v>141</v>
      </c>
      <c r="B5" s="128" t="s">
        <v>44</v>
      </c>
      <c r="C5" s="128"/>
      <c r="D5" s="3"/>
      <c r="E5" s="127" t="s">
        <v>23</v>
      </c>
      <c r="F5" s="127" t="s">
        <v>23</v>
      </c>
      <c r="G5" s="127" t="s">
        <v>23</v>
      </c>
      <c r="H5" s="127" t="s">
        <v>23</v>
      </c>
      <c r="I5" s="127" t="s">
        <v>23</v>
      </c>
      <c r="J5" s="127" t="s">
        <v>23</v>
      </c>
      <c r="K5" s="127" t="s">
        <v>23</v>
      </c>
      <c r="M5" s="9" t="s">
        <v>44</v>
      </c>
    </row>
    <row r="6" spans="1:13">
      <c r="A6" s="3" t="s">
        <v>142</v>
      </c>
      <c r="B6" s="128" t="s">
        <v>44</v>
      </c>
      <c r="C6" s="128"/>
      <c r="D6" s="2"/>
      <c r="E6" s="127" t="s">
        <v>23</v>
      </c>
      <c r="F6" s="127" t="s">
        <v>23</v>
      </c>
      <c r="G6" s="127" t="s">
        <v>23</v>
      </c>
      <c r="H6" s="127" t="s">
        <v>23</v>
      </c>
      <c r="I6" s="127" t="s">
        <v>23</v>
      </c>
      <c r="J6" s="127" t="s">
        <v>23</v>
      </c>
      <c r="K6" s="127" t="s">
        <v>23</v>
      </c>
      <c r="M6" s="9"/>
    </row>
    <row r="7" spans="1:13">
      <c r="A7" s="3" t="s">
        <v>143</v>
      </c>
      <c r="B7" s="128" t="s">
        <v>44</v>
      </c>
      <c r="C7" s="128"/>
      <c r="D7" s="3"/>
      <c r="E7" s="127" t="s">
        <v>23</v>
      </c>
      <c r="F7" s="127" t="s">
        <v>23</v>
      </c>
      <c r="G7" s="127" t="s">
        <v>23</v>
      </c>
      <c r="H7" s="127" t="s">
        <v>23</v>
      </c>
      <c r="I7" s="127" t="s">
        <v>23</v>
      </c>
      <c r="J7" s="127" t="s">
        <v>23</v>
      </c>
      <c r="K7" s="127" t="s">
        <v>23</v>
      </c>
      <c r="M7" s="9"/>
    </row>
    <row r="8" spans="1:13">
      <c r="A8" s="3" t="s">
        <v>144</v>
      </c>
      <c r="B8" s="128" t="s">
        <v>44</v>
      </c>
      <c r="C8" s="128"/>
      <c r="D8" s="3"/>
      <c r="E8" s="127" t="s">
        <v>23</v>
      </c>
      <c r="F8" s="127" t="s">
        <v>23</v>
      </c>
      <c r="G8" s="127" t="s">
        <v>23</v>
      </c>
      <c r="H8" s="127" t="s">
        <v>23</v>
      </c>
      <c r="I8" s="127" t="s">
        <v>23</v>
      </c>
      <c r="J8" s="127" t="s">
        <v>23</v>
      </c>
      <c r="K8" s="127" t="s">
        <v>23</v>
      </c>
      <c r="M8" s="9"/>
    </row>
    <row r="9" spans="1:13">
      <c r="A9" s="3" t="s">
        <v>145</v>
      </c>
      <c r="B9" s="128" t="s">
        <v>40</v>
      </c>
      <c r="C9" s="273">
        <v>46150</v>
      </c>
      <c r="D9" s="3"/>
      <c r="E9" s="127" t="s">
        <v>23</v>
      </c>
      <c r="F9" s="127" t="s">
        <v>23</v>
      </c>
      <c r="G9" s="127" t="s">
        <v>23</v>
      </c>
      <c r="H9" s="127" t="s">
        <v>23</v>
      </c>
      <c r="I9" s="127" t="s">
        <v>23</v>
      </c>
      <c r="J9" s="127" t="s">
        <v>23</v>
      </c>
      <c r="K9" s="127" t="s">
        <v>23</v>
      </c>
      <c r="M9" s="10"/>
    </row>
    <row r="10" spans="1:13">
      <c r="A10" s="3" t="s">
        <v>146</v>
      </c>
      <c r="B10" s="128" t="s">
        <v>40</v>
      </c>
      <c r="C10" s="273">
        <v>46150</v>
      </c>
      <c r="D10" s="3"/>
      <c r="E10" s="127" t="s">
        <v>23</v>
      </c>
      <c r="F10" s="127" t="s">
        <v>23</v>
      </c>
      <c r="G10" s="127" t="s">
        <v>23</v>
      </c>
      <c r="H10" s="127" t="s">
        <v>23</v>
      </c>
      <c r="I10" s="127" t="s">
        <v>23</v>
      </c>
      <c r="J10" s="127" t="s">
        <v>23</v>
      </c>
      <c r="K10" s="127" t="s">
        <v>23</v>
      </c>
      <c r="M10" s="10"/>
    </row>
    <row r="11" spans="1:13">
      <c r="A11" s="3" t="s">
        <v>147</v>
      </c>
      <c r="B11" s="128" t="s">
        <v>40</v>
      </c>
      <c r="C11" s="273">
        <v>46150</v>
      </c>
      <c r="D11" s="3"/>
      <c r="E11" s="127" t="s">
        <v>23</v>
      </c>
      <c r="F11" s="127" t="s">
        <v>23</v>
      </c>
      <c r="G11" s="127" t="s">
        <v>23</v>
      </c>
      <c r="H11" s="127" t="s">
        <v>23</v>
      </c>
      <c r="I11" s="127" t="s">
        <v>23</v>
      </c>
      <c r="J11" s="127" t="s">
        <v>23</v>
      </c>
      <c r="K11" s="127" t="s">
        <v>23</v>
      </c>
      <c r="M11" s="10"/>
    </row>
    <row r="12" spans="1:13" hidden="1">
      <c r="A12" s="3" t="s">
        <v>148</v>
      </c>
      <c r="B12" s="128"/>
      <c r="C12" s="128"/>
      <c r="D12" s="3"/>
      <c r="E12" s="127" t="s">
        <v>23</v>
      </c>
      <c r="F12" s="127" t="s">
        <v>23</v>
      </c>
      <c r="G12" s="127" t="s">
        <v>23</v>
      </c>
      <c r="H12" s="127" t="s">
        <v>23</v>
      </c>
      <c r="I12" s="127" t="s">
        <v>23</v>
      </c>
      <c r="J12" s="127" t="s">
        <v>30</v>
      </c>
      <c r="K12" s="127" t="s">
        <v>30</v>
      </c>
    </row>
    <row r="13" spans="1:13" hidden="1">
      <c r="A13" s="3" t="s">
        <v>149</v>
      </c>
      <c r="B13" s="128"/>
      <c r="C13" s="128"/>
      <c r="D13" s="5" t="s">
        <v>150</v>
      </c>
      <c r="E13" s="127" t="s">
        <v>23</v>
      </c>
      <c r="F13" s="127" t="s">
        <v>23</v>
      </c>
      <c r="G13" s="127" t="s">
        <v>23</v>
      </c>
      <c r="H13" s="127" t="s">
        <v>23</v>
      </c>
      <c r="I13" s="127" t="s">
        <v>23</v>
      </c>
      <c r="J13" s="127" t="s">
        <v>30</v>
      </c>
      <c r="K13" s="127" t="s">
        <v>30</v>
      </c>
    </row>
    <row r="14" spans="1:13" hidden="1">
      <c r="A14" s="3" t="s">
        <v>151</v>
      </c>
      <c r="B14" s="128"/>
      <c r="C14" s="128"/>
      <c r="D14" s="3" t="s">
        <v>866</v>
      </c>
      <c r="E14" s="127" t="s">
        <v>30</v>
      </c>
      <c r="F14" s="127" t="s">
        <v>30</v>
      </c>
      <c r="G14" s="127" t="s">
        <v>23</v>
      </c>
      <c r="H14" s="127" t="s">
        <v>30</v>
      </c>
      <c r="I14" s="127" t="s">
        <v>23</v>
      </c>
      <c r="J14" s="127" t="s">
        <v>30</v>
      </c>
      <c r="K14" s="127" t="s">
        <v>30</v>
      </c>
    </row>
    <row r="15" spans="1:13" hidden="1">
      <c r="A15" s="3" t="s">
        <v>152</v>
      </c>
      <c r="B15" s="128"/>
      <c r="C15" s="128"/>
      <c r="D15" s="3"/>
      <c r="E15" s="127" t="s">
        <v>23</v>
      </c>
      <c r="F15" s="127" t="s">
        <v>30</v>
      </c>
      <c r="G15" s="127" t="s">
        <v>23</v>
      </c>
      <c r="H15" s="127" t="s">
        <v>30</v>
      </c>
      <c r="I15" s="127" t="s">
        <v>23</v>
      </c>
      <c r="J15" s="127" t="s">
        <v>30</v>
      </c>
      <c r="K15" s="127" t="s">
        <v>30</v>
      </c>
    </row>
    <row r="16" spans="1:13" hidden="1">
      <c r="A16" s="3" t="s">
        <v>580</v>
      </c>
      <c r="B16" s="128"/>
      <c r="C16" s="128"/>
      <c r="D16" s="3"/>
      <c r="E16" s="127" t="s">
        <v>23</v>
      </c>
      <c r="F16" s="127" t="s">
        <v>23</v>
      </c>
      <c r="G16" s="127" t="s">
        <v>23</v>
      </c>
      <c r="H16" s="127" t="s">
        <v>30</v>
      </c>
      <c r="I16" s="127" t="s">
        <v>30</v>
      </c>
      <c r="J16" s="127" t="s">
        <v>30</v>
      </c>
      <c r="K16" s="127" t="s">
        <v>30</v>
      </c>
    </row>
    <row r="17" spans="1:11">
      <c r="A17" s="3" t="s">
        <v>153</v>
      </c>
      <c r="B17" s="128" t="s">
        <v>40</v>
      </c>
      <c r="C17" s="273">
        <v>46150</v>
      </c>
      <c r="D17" s="3"/>
      <c r="E17" s="127" t="s">
        <v>23</v>
      </c>
      <c r="F17" s="127" t="s">
        <v>23</v>
      </c>
      <c r="G17" s="127" t="s">
        <v>23</v>
      </c>
      <c r="H17" s="127" t="s">
        <v>23</v>
      </c>
      <c r="I17" s="127" t="s">
        <v>23</v>
      </c>
      <c r="J17" s="127" t="s">
        <v>23</v>
      </c>
      <c r="K17" s="127" t="s">
        <v>23</v>
      </c>
    </row>
    <row r="18" spans="1:11">
      <c r="A18" s="3" t="s">
        <v>1075</v>
      </c>
      <c r="B18" s="128" t="s">
        <v>40</v>
      </c>
      <c r="C18" s="273">
        <v>46133</v>
      </c>
      <c r="D18" s="3"/>
      <c r="E18" s="188" t="s">
        <v>23</v>
      </c>
      <c r="F18" s="188" t="s">
        <v>23</v>
      </c>
      <c r="G18" s="188" t="s">
        <v>23</v>
      </c>
      <c r="H18" s="188" t="s">
        <v>23</v>
      </c>
      <c r="I18" s="188" t="s">
        <v>23</v>
      </c>
      <c r="J18" s="188" t="s">
        <v>23</v>
      </c>
      <c r="K18" s="188" t="s">
        <v>23</v>
      </c>
    </row>
    <row r="19" spans="1:11">
      <c r="A19" s="7" t="s">
        <v>154</v>
      </c>
      <c r="B19" s="128" t="s">
        <v>44</v>
      </c>
      <c r="C19" s="127"/>
      <c r="D19" s="5"/>
      <c r="E19" s="127" t="s">
        <v>23</v>
      </c>
      <c r="F19" s="127" t="s">
        <v>23</v>
      </c>
      <c r="G19" s="127" t="s">
        <v>23</v>
      </c>
      <c r="H19" s="127" t="s">
        <v>23</v>
      </c>
      <c r="I19" s="127" t="s">
        <v>23</v>
      </c>
      <c r="J19" s="127" t="s">
        <v>23</v>
      </c>
      <c r="K19" s="127" t="s">
        <v>23</v>
      </c>
    </row>
    <row r="20" spans="1:11">
      <c r="A20" s="153"/>
      <c r="B20" s="154"/>
      <c r="C20" s="154"/>
      <c r="D20" s="155"/>
      <c r="E20" s="8" t="s">
        <v>23</v>
      </c>
      <c r="F20" s="8" t="s">
        <v>23</v>
      </c>
      <c r="G20" s="8" t="s">
        <v>23</v>
      </c>
      <c r="H20" s="8" t="s">
        <v>23</v>
      </c>
      <c r="I20" s="8" t="s">
        <v>23</v>
      </c>
      <c r="J20" s="8" t="s">
        <v>23</v>
      </c>
      <c r="K20" s="8" t="s">
        <v>23</v>
      </c>
    </row>
    <row r="21" spans="1:11" ht="49.5" customHeight="1">
      <c r="A21" s="308" t="s">
        <v>902</v>
      </c>
      <c r="B21" s="309"/>
      <c r="C21" s="309"/>
      <c r="D21" s="310"/>
      <c r="E21" s="128" t="s">
        <v>23</v>
      </c>
      <c r="F21" s="128" t="s">
        <v>23</v>
      </c>
      <c r="G21" s="128" t="s">
        <v>23</v>
      </c>
      <c r="H21" s="128" t="s">
        <v>23</v>
      </c>
      <c r="I21" s="128" t="s">
        <v>23</v>
      </c>
      <c r="J21" s="128" t="s">
        <v>23</v>
      </c>
      <c r="K21" s="128" t="s">
        <v>23</v>
      </c>
    </row>
    <row r="22" spans="1:11" ht="52.5" customHeight="1">
      <c r="A22" s="305"/>
      <c r="B22" s="306"/>
      <c r="C22" s="306"/>
      <c r="D22" s="307"/>
      <c r="E22" s="128" t="s">
        <v>23</v>
      </c>
      <c r="F22" s="128" t="s">
        <v>23</v>
      </c>
      <c r="G22" s="128" t="s">
        <v>23</v>
      </c>
      <c r="H22" s="128" t="s">
        <v>23</v>
      </c>
      <c r="I22" s="128" t="s">
        <v>23</v>
      </c>
      <c r="J22" s="128" t="s">
        <v>23</v>
      </c>
      <c r="K22" s="128" t="s">
        <v>23</v>
      </c>
    </row>
    <row r="23" spans="1:11" ht="48" customHeight="1">
      <c r="A23" s="305"/>
      <c r="B23" s="306"/>
      <c r="C23" s="306"/>
      <c r="D23" s="307"/>
      <c r="E23" s="128" t="s">
        <v>23</v>
      </c>
      <c r="F23" s="128" t="s">
        <v>23</v>
      </c>
      <c r="G23" s="128" t="s">
        <v>23</v>
      </c>
      <c r="H23" s="128" t="s">
        <v>23</v>
      </c>
      <c r="I23" s="128" t="s">
        <v>23</v>
      </c>
      <c r="J23" s="128" t="s">
        <v>23</v>
      </c>
      <c r="K23" s="128" t="s">
        <v>23</v>
      </c>
    </row>
    <row r="24" spans="1:11" ht="44.25" customHeight="1">
      <c r="A24" s="305"/>
      <c r="B24" s="306"/>
      <c r="C24" s="306"/>
      <c r="D24" s="307"/>
      <c r="E24" s="128" t="s">
        <v>23</v>
      </c>
      <c r="F24" s="128" t="s">
        <v>23</v>
      </c>
      <c r="G24" s="128" t="s">
        <v>23</v>
      </c>
      <c r="H24" s="128" t="s">
        <v>23</v>
      </c>
      <c r="I24" s="128" t="s">
        <v>23</v>
      </c>
      <c r="J24" s="128" t="s">
        <v>23</v>
      </c>
      <c r="K24" s="128" t="s">
        <v>23</v>
      </c>
    </row>
    <row r="25" spans="1:11" ht="57" customHeight="1">
      <c r="A25" s="305"/>
      <c r="B25" s="306"/>
      <c r="C25" s="306"/>
      <c r="D25" s="307"/>
      <c r="E25" s="128" t="s">
        <v>23</v>
      </c>
      <c r="F25" s="128" t="s">
        <v>23</v>
      </c>
      <c r="G25" s="128" t="s">
        <v>23</v>
      </c>
      <c r="H25" s="128" t="s">
        <v>23</v>
      </c>
      <c r="I25" s="128" t="s">
        <v>23</v>
      </c>
      <c r="J25" s="128" t="s">
        <v>23</v>
      </c>
      <c r="K25" s="128" t="s">
        <v>23</v>
      </c>
    </row>
    <row r="27" spans="1:11">
      <c r="A27" s="303" t="s">
        <v>155</v>
      </c>
      <c r="B27" s="304"/>
      <c r="C27" s="41"/>
      <c r="D27" s="41"/>
      <c r="E27" s="41"/>
      <c r="F27" s="41"/>
      <c r="G27" s="41"/>
      <c r="H27" s="41"/>
      <c r="I27" s="41"/>
      <c r="J27" s="41"/>
      <c r="K27" s="41"/>
    </row>
    <row r="28" spans="1:11">
      <c r="A28" s="301" t="s">
        <v>73</v>
      </c>
      <c r="B28" s="302"/>
      <c r="C28" s="41"/>
      <c r="D28" s="41"/>
      <c r="E28" s="41"/>
      <c r="F28" s="41"/>
      <c r="G28" s="41"/>
      <c r="H28" s="41"/>
      <c r="I28" s="41"/>
      <c r="J28" s="41"/>
      <c r="K28" s="41"/>
    </row>
    <row r="29" spans="1:11">
      <c r="A29" s="156" t="s">
        <v>156</v>
      </c>
      <c r="B29" s="65">
        <f>'Doc''s &amp; info'!B36</f>
        <v>0</v>
      </c>
    </row>
    <row r="30" spans="1:11">
      <c r="A30" s="90" t="s">
        <v>137</v>
      </c>
      <c r="B30" s="65" t="e">
        <f>'New SRP'!C77</f>
        <v>#DIV/0!</v>
      </c>
    </row>
    <row r="31" spans="1:11">
      <c r="A31" s="90" t="s">
        <v>9</v>
      </c>
      <c r="B31" s="65">
        <f>'New Besp'!C141</f>
        <v>0</v>
      </c>
    </row>
    <row r="32" spans="1:11">
      <c r="A32" s="156" t="s">
        <v>581</v>
      </c>
      <c r="B32" s="65" t="e">
        <f>'New Besp'!C142</f>
        <v>#DIV/0!</v>
      </c>
    </row>
    <row r="33" spans="1:2">
      <c r="A33" s="156" t="s">
        <v>583</v>
      </c>
      <c r="B33" s="65" t="e">
        <f>'Var SRP'!C78</f>
        <v>#DIV/0!</v>
      </c>
    </row>
    <row r="34" spans="1:2">
      <c r="A34" s="156" t="s">
        <v>584</v>
      </c>
      <c r="B34" s="65" t="e">
        <f>'Var Besp'!C147</f>
        <v>#DIV/0!</v>
      </c>
    </row>
    <row r="35" spans="1:2">
      <c r="A35" s="156" t="s">
        <v>11</v>
      </c>
      <c r="B35" s="65" t="e">
        <f>Transfer!C67</f>
        <v>#DIV/0!</v>
      </c>
    </row>
    <row r="36" spans="1:2">
      <c r="A36" s="156" t="s">
        <v>582</v>
      </c>
      <c r="B36" s="65">
        <f>Surrender!C59</f>
        <v>0</v>
      </c>
    </row>
    <row r="37" spans="1:2">
      <c r="A37" s="156" t="s">
        <v>157</v>
      </c>
      <c r="B37" s="65" t="e">
        <f>EMS!C49</f>
        <v>#DIV/0!</v>
      </c>
    </row>
    <row r="38" spans="1:2">
      <c r="A38" s="156" t="s">
        <v>158</v>
      </c>
      <c r="B38" s="65" t="e">
        <f>'TCM '!C23</f>
        <v>#DIV/0!</v>
      </c>
    </row>
    <row r="39" spans="1:2">
      <c r="A39" s="156" t="s">
        <v>159</v>
      </c>
      <c r="B39" s="65" t="e">
        <f>'Risk Assessment'!C55</f>
        <v>#DIV/0!</v>
      </c>
    </row>
    <row r="40" spans="1:2">
      <c r="A40" s="156" t="s">
        <v>160</v>
      </c>
      <c r="B40" s="65" t="e">
        <f>'FPMP '!B185</f>
        <v>#DIV/0!</v>
      </c>
    </row>
    <row r="41" spans="1:2">
      <c r="A41" s="156" t="s">
        <v>161</v>
      </c>
      <c r="B41" s="65" t="e">
        <f>Noise!C45</f>
        <v>#DIV/0!</v>
      </c>
    </row>
    <row r="42" spans="1:2">
      <c r="A42" s="156" t="s">
        <v>162</v>
      </c>
      <c r="B42" s="65" t="e">
        <f>Odour!C38</f>
        <v>#DIV/0!</v>
      </c>
    </row>
    <row r="43" spans="1:2">
      <c r="A43" s="156" t="s">
        <v>163</v>
      </c>
      <c r="B43" s="65" t="e">
        <f>'Dust '!C33</f>
        <v>#DIV/0!</v>
      </c>
    </row>
    <row r="44" spans="1:2">
      <c r="A44" s="156" t="s">
        <v>164</v>
      </c>
      <c r="B44" s="65" t="e">
        <f>Pests!C36</f>
        <v>#DIV/0!</v>
      </c>
    </row>
    <row r="45" spans="1:2">
      <c r="A45" s="156" t="s">
        <v>165</v>
      </c>
      <c r="B45" s="65" t="e">
        <f>'DfR '!C62</f>
        <v>#DIV/0!</v>
      </c>
    </row>
    <row r="46" spans="1:2">
      <c r="A46" s="224" t="s">
        <v>1171</v>
      </c>
      <c r="B46" s="65" t="e">
        <f>Bioaerosols!C64</f>
        <v>#DIV/0!</v>
      </c>
    </row>
  </sheetData>
  <autoFilter ref="E1:K25" xr:uid="{BBF097EE-DE3E-45D5-A40C-19DECBABB2B3}">
    <filterColumn colId="6">
      <filters>
        <filter val="Y"/>
      </filters>
    </filterColumn>
  </autoFilter>
  <mergeCells count="8">
    <mergeCell ref="A28:B28"/>
    <mergeCell ref="A27:B27"/>
    <mergeCell ref="A1:D1"/>
    <mergeCell ref="A24:D24"/>
    <mergeCell ref="A25:D25"/>
    <mergeCell ref="A21:D21"/>
    <mergeCell ref="A22:D22"/>
    <mergeCell ref="A23:D23"/>
  </mergeCells>
  <phoneticPr fontId="34" type="noConversion"/>
  <conditionalFormatting sqref="B29:B46">
    <cfRule type="cellIs" dxfId="13" priority="1" operator="greaterThan">
      <formula>25</formula>
    </cfRule>
  </conditionalFormatting>
  <dataValidations count="1">
    <dataValidation type="list" allowBlank="1" showInputMessage="1" showErrorMessage="1" sqref="B3:B19" xr:uid="{64D4ED49-A47F-4CC7-B46F-9606375E5158}">
      <formula1>$M$3:$M$5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topLeftCell="A24" workbookViewId="0">
      <selection activeCell="G11" sqref="G11"/>
    </sheetView>
  </sheetViews>
  <sheetFormatPr defaultColWidth="9.1796875" defaultRowHeight="14"/>
  <cols>
    <col min="1" max="1" width="22.26953125" style="136" bestFit="1" customWidth="1"/>
    <col min="2" max="2" width="76.54296875" style="136" customWidth="1"/>
    <col min="3" max="3" width="15.81640625" style="136" customWidth="1"/>
    <col min="4" max="4" width="50.26953125" style="136" customWidth="1"/>
    <col min="5" max="16384" width="9.1796875" style="136"/>
  </cols>
  <sheetData>
    <row r="1" spans="1:7">
      <c r="A1" s="314" t="s">
        <v>166</v>
      </c>
      <c r="B1" s="314"/>
      <c r="C1" s="314"/>
      <c r="D1" s="314"/>
    </row>
    <row r="2" spans="1:7">
      <c r="A2" s="33"/>
    </row>
    <row r="3" spans="1:7">
      <c r="A3" s="315" t="s">
        <v>557</v>
      </c>
      <c r="B3" s="315"/>
      <c r="C3" s="315"/>
      <c r="D3" s="315"/>
    </row>
    <row r="5" spans="1:7">
      <c r="A5" s="13" t="s">
        <v>167</v>
      </c>
      <c r="B5" s="137"/>
    </row>
    <row r="6" spans="1:7">
      <c r="A6" s="13" t="s">
        <v>168</v>
      </c>
      <c r="B6" s="137"/>
    </row>
    <row r="8" spans="1:7">
      <c r="A8" s="13" t="s">
        <v>169</v>
      </c>
      <c r="B8" s="35" t="s">
        <v>170</v>
      </c>
    </row>
    <row r="10" spans="1:7">
      <c r="A10" s="14" t="s">
        <v>171</v>
      </c>
      <c r="B10" s="14" t="s">
        <v>172</v>
      </c>
      <c r="C10" s="11" t="s">
        <v>36</v>
      </c>
      <c r="D10" s="11" t="s">
        <v>76</v>
      </c>
    </row>
    <row r="11" spans="1:7" ht="29">
      <c r="A11" s="304" t="s">
        <v>173</v>
      </c>
      <c r="B11" s="128" t="s">
        <v>174</v>
      </c>
      <c r="C11" s="127"/>
      <c r="D11" s="15" t="s">
        <v>175</v>
      </c>
      <c r="G11" s="9" t="s">
        <v>40</v>
      </c>
    </row>
    <row r="12" spans="1:7" ht="14.5">
      <c r="A12" s="304"/>
      <c r="B12" s="128" t="s">
        <v>176</v>
      </c>
      <c r="C12" s="127"/>
      <c r="D12" s="15" t="s">
        <v>177</v>
      </c>
      <c r="G12" s="9" t="s">
        <v>42</v>
      </c>
    </row>
    <row r="13" spans="1:7" ht="87">
      <c r="A13" s="316" t="s">
        <v>178</v>
      </c>
      <c r="B13" s="4" t="s">
        <v>179</v>
      </c>
      <c r="C13" s="127"/>
      <c r="D13" s="15" t="s">
        <v>180</v>
      </c>
      <c r="G13" s="9" t="s">
        <v>44</v>
      </c>
    </row>
    <row r="14" spans="1:7" ht="28">
      <c r="A14" s="317"/>
      <c r="B14" s="4" t="s">
        <v>181</v>
      </c>
      <c r="C14" s="127"/>
      <c r="D14" s="15" t="s">
        <v>177</v>
      </c>
      <c r="G14" s="10"/>
    </row>
    <row r="15" spans="1:7" ht="84">
      <c r="A15" s="317"/>
      <c r="B15" s="4" t="s">
        <v>182</v>
      </c>
      <c r="C15" s="127"/>
      <c r="D15" s="15" t="s">
        <v>177</v>
      </c>
    </row>
    <row r="16" spans="1:7" ht="28">
      <c r="A16" s="317"/>
      <c r="B16" s="4" t="s">
        <v>183</v>
      </c>
      <c r="C16" s="127"/>
      <c r="D16" s="15" t="s">
        <v>177</v>
      </c>
    </row>
    <row r="17" spans="1:4" ht="42">
      <c r="A17" s="317"/>
      <c r="B17" s="4" t="s">
        <v>184</v>
      </c>
      <c r="C17" s="127"/>
      <c r="D17" s="15" t="s">
        <v>177</v>
      </c>
    </row>
    <row r="18" spans="1:4" ht="14.5">
      <c r="A18" s="317"/>
      <c r="B18" s="4" t="s">
        <v>185</v>
      </c>
      <c r="C18" s="127"/>
      <c r="D18" s="15" t="s">
        <v>177</v>
      </c>
    </row>
    <row r="19" spans="1:4" ht="14.5">
      <c r="A19" s="317"/>
      <c r="B19" s="4" t="s">
        <v>186</v>
      </c>
      <c r="C19" s="127"/>
      <c r="D19" s="15" t="s">
        <v>177</v>
      </c>
    </row>
    <row r="20" spans="1:4" ht="28">
      <c r="A20" s="317"/>
      <c r="B20" s="4" t="s">
        <v>187</v>
      </c>
      <c r="C20" s="127"/>
      <c r="D20" s="15" t="s">
        <v>177</v>
      </c>
    </row>
    <row r="21" spans="1:4" ht="28">
      <c r="A21" s="317"/>
      <c r="B21" s="4" t="s">
        <v>188</v>
      </c>
      <c r="C21" s="127"/>
      <c r="D21" s="15" t="s">
        <v>177</v>
      </c>
    </row>
    <row r="22" spans="1:4" ht="14.5">
      <c r="A22" s="318"/>
      <c r="B22" s="4" t="s">
        <v>189</v>
      </c>
      <c r="C22" s="127"/>
      <c r="D22" s="15" t="s">
        <v>177</v>
      </c>
    </row>
    <row r="23" spans="1:4" ht="28">
      <c r="A23" s="53" t="s">
        <v>190</v>
      </c>
      <c r="B23" s="128" t="s">
        <v>191</v>
      </c>
      <c r="C23" s="127"/>
      <c r="D23" s="15"/>
    </row>
    <row r="24" spans="1:4" ht="29">
      <c r="A24" s="319" t="s">
        <v>192</v>
      </c>
      <c r="B24" s="128" t="s">
        <v>193</v>
      </c>
      <c r="C24" s="127"/>
      <c r="D24" s="15" t="s">
        <v>1032</v>
      </c>
    </row>
    <row r="25" spans="1:4" ht="42">
      <c r="A25" s="320"/>
      <c r="B25" s="128" t="s">
        <v>194</v>
      </c>
      <c r="C25" s="127"/>
      <c r="D25" s="15" t="s">
        <v>177</v>
      </c>
    </row>
    <row r="26" spans="1:4" ht="14.5">
      <c r="A26" s="320"/>
      <c r="B26" s="128" t="s">
        <v>195</v>
      </c>
      <c r="C26" s="127"/>
      <c r="D26" s="15" t="s">
        <v>177</v>
      </c>
    </row>
    <row r="27" spans="1:4" ht="14.5">
      <c r="A27" s="320"/>
      <c r="B27" s="128" t="s">
        <v>196</v>
      </c>
      <c r="C27" s="127"/>
      <c r="D27" s="15" t="s">
        <v>177</v>
      </c>
    </row>
    <row r="28" spans="1:4" ht="14.5">
      <c r="A28" s="320"/>
      <c r="B28" s="128" t="s">
        <v>197</v>
      </c>
      <c r="C28" s="127"/>
      <c r="D28" s="15" t="s">
        <v>177</v>
      </c>
    </row>
    <row r="29" spans="1:4" ht="28">
      <c r="A29" s="320"/>
      <c r="B29" s="128" t="s">
        <v>198</v>
      </c>
      <c r="C29" s="127"/>
      <c r="D29" s="15" t="s">
        <v>177</v>
      </c>
    </row>
    <row r="30" spans="1:4" ht="28">
      <c r="A30" s="320"/>
      <c r="B30" s="128" t="s">
        <v>199</v>
      </c>
      <c r="C30" s="127"/>
      <c r="D30" s="15" t="s">
        <v>177</v>
      </c>
    </row>
    <row r="31" spans="1:4" ht="28">
      <c r="A31" s="321"/>
      <c r="B31" s="128" t="s">
        <v>200</v>
      </c>
      <c r="C31" s="127"/>
      <c r="D31" s="15" t="s">
        <v>177</v>
      </c>
    </row>
    <row r="32" spans="1:4" ht="29">
      <c r="A32" s="51" t="s">
        <v>201</v>
      </c>
      <c r="B32" s="128" t="s">
        <v>202</v>
      </c>
      <c r="C32" s="127"/>
      <c r="D32" s="15" t="s">
        <v>203</v>
      </c>
    </row>
    <row r="33" spans="1:4" ht="28">
      <c r="A33" s="51" t="s">
        <v>204</v>
      </c>
      <c r="B33" s="128" t="s">
        <v>205</v>
      </c>
      <c r="C33" s="127"/>
      <c r="D33" s="127"/>
    </row>
    <row r="34" spans="1:4" ht="42">
      <c r="A34" s="51" t="s">
        <v>206</v>
      </c>
      <c r="B34" s="4" t="s">
        <v>207</v>
      </c>
      <c r="C34" s="127"/>
      <c r="D34" s="127"/>
    </row>
    <row r="35" spans="1:4" ht="29">
      <c r="A35" s="51" t="s">
        <v>208</v>
      </c>
      <c r="B35" s="128" t="s">
        <v>209</v>
      </c>
      <c r="C35" s="127"/>
      <c r="D35" s="15" t="s">
        <v>210</v>
      </c>
    </row>
    <row r="36" spans="1:4" ht="42">
      <c r="A36" s="51" t="s">
        <v>211</v>
      </c>
      <c r="B36" s="4" t="s">
        <v>212</v>
      </c>
      <c r="C36" s="127"/>
      <c r="D36" s="127"/>
    </row>
    <row r="37" spans="1:4" ht="116">
      <c r="A37" s="311" t="s">
        <v>213</v>
      </c>
      <c r="B37" s="140" t="s">
        <v>214</v>
      </c>
      <c r="C37" s="127"/>
      <c r="D37" s="15" t="s">
        <v>215</v>
      </c>
    </row>
    <row r="38" spans="1:4" ht="15" customHeight="1">
      <c r="A38" s="312"/>
      <c r="B38" s="140" t="s">
        <v>216</v>
      </c>
      <c r="C38" s="127"/>
      <c r="D38" s="15" t="s">
        <v>177</v>
      </c>
    </row>
    <row r="39" spans="1:4" ht="15" customHeight="1">
      <c r="A39" s="312"/>
      <c r="B39" s="140" t="s">
        <v>217</v>
      </c>
      <c r="C39" s="127"/>
      <c r="D39" s="15" t="s">
        <v>177</v>
      </c>
    </row>
    <row r="40" spans="1:4" ht="15" customHeight="1">
      <c r="A40" s="312"/>
      <c r="B40" s="140" t="s">
        <v>218</v>
      </c>
      <c r="C40" s="127"/>
      <c r="D40" s="15" t="s">
        <v>177</v>
      </c>
    </row>
    <row r="41" spans="1:4" ht="15" customHeight="1">
      <c r="A41" s="312"/>
      <c r="B41" s="140" t="s">
        <v>219</v>
      </c>
      <c r="C41" s="127"/>
      <c r="D41" s="15" t="s">
        <v>177</v>
      </c>
    </row>
    <row r="42" spans="1:4" ht="15" customHeight="1">
      <c r="A42" s="312"/>
      <c r="B42" s="140" t="s">
        <v>220</v>
      </c>
      <c r="C42" s="127"/>
      <c r="D42" s="15" t="s">
        <v>177</v>
      </c>
    </row>
    <row r="43" spans="1:4" ht="15" customHeight="1">
      <c r="A43" s="312"/>
      <c r="B43" s="140" t="s">
        <v>221</v>
      </c>
      <c r="C43" s="127"/>
      <c r="D43" s="15" t="s">
        <v>177</v>
      </c>
    </row>
    <row r="44" spans="1:4" ht="15" customHeight="1">
      <c r="A44" s="312"/>
      <c r="B44" s="140" t="s">
        <v>222</v>
      </c>
      <c r="C44" s="127"/>
      <c r="D44" s="15" t="s">
        <v>177</v>
      </c>
    </row>
    <row r="45" spans="1:4" ht="15" customHeight="1">
      <c r="A45" s="312"/>
      <c r="B45" s="140" t="s">
        <v>223</v>
      </c>
      <c r="C45" s="127"/>
      <c r="D45" s="15" t="s">
        <v>177</v>
      </c>
    </row>
    <row r="46" spans="1:4" ht="15" customHeight="1">
      <c r="A46" s="313"/>
      <c r="B46" s="140" t="s">
        <v>224</v>
      </c>
      <c r="C46" s="127"/>
      <c r="D46" s="15" t="s">
        <v>177</v>
      </c>
    </row>
    <row r="47" spans="1:4" ht="14.5">
      <c r="A47" s="51" t="s">
        <v>225</v>
      </c>
      <c r="B47" s="128" t="s">
        <v>226</v>
      </c>
      <c r="C47" s="127"/>
      <c r="D47" s="16"/>
    </row>
    <row r="48" spans="1:4" ht="28.5" thickBot="1">
      <c r="A48" s="50" t="s">
        <v>227</v>
      </c>
      <c r="B48" s="150" t="s">
        <v>228</v>
      </c>
      <c r="C48" s="151"/>
      <c r="D48" s="151"/>
    </row>
    <row r="49" spans="1:4" ht="28.5" thickBot="1">
      <c r="A49" s="44"/>
      <c r="B49" s="62" t="s">
        <v>229</v>
      </c>
      <c r="C49" s="70" t="e">
        <f>(100*(COUNTIF(C11:C48,"No"))/((COUNTIF(C11:C48,"Yes"))+(COUNTIF(C11:C48,"No"))))</f>
        <v>#DIV/0!</v>
      </c>
      <c r="D49" s="64" t="s">
        <v>230</v>
      </c>
    </row>
  </sheetData>
  <autoFilter ref="A10:D10" xr:uid="{CD8C14D7-286A-4ED8-A7EF-1DD4451F66CB}"/>
  <mergeCells count="6">
    <mergeCell ref="A37:A46"/>
    <mergeCell ref="A1:D1"/>
    <mergeCell ref="A3:D3"/>
    <mergeCell ref="A11:A12"/>
    <mergeCell ref="A13:A22"/>
    <mergeCell ref="A24:A31"/>
  </mergeCells>
  <conditionalFormatting sqref="C49">
    <cfRule type="cellIs" dxfId="12"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3"/>
  <sheetViews>
    <sheetView workbookViewId="0">
      <selection activeCell="B7" sqref="B7"/>
    </sheetView>
  </sheetViews>
  <sheetFormatPr defaultColWidth="9.1796875" defaultRowHeight="14"/>
  <cols>
    <col min="1" max="1" width="22.26953125" style="136" bestFit="1" customWidth="1"/>
    <col min="2" max="2" width="96.453125" style="136" customWidth="1"/>
    <col min="3" max="3" width="13.81640625" style="136" customWidth="1"/>
    <col min="4" max="4" width="69.453125" style="136" customWidth="1"/>
    <col min="5" max="16384" width="9.1796875" style="136"/>
  </cols>
  <sheetData>
    <row r="1" spans="1:6">
      <c r="A1" s="314" t="s">
        <v>231</v>
      </c>
      <c r="B1" s="314"/>
      <c r="C1" s="314"/>
      <c r="D1" s="314"/>
    </row>
    <row r="3" spans="1:6">
      <c r="A3" s="13" t="s">
        <v>167</v>
      </c>
      <c r="B3" s="137"/>
    </row>
    <row r="4" spans="1:6">
      <c r="A4" s="13" t="s">
        <v>168</v>
      </c>
      <c r="B4" s="137"/>
    </row>
    <row r="6" spans="1:6" ht="14.25" customHeight="1">
      <c r="A6" s="303" t="s">
        <v>169</v>
      </c>
      <c r="B6" s="104" t="s">
        <v>988</v>
      </c>
      <c r="D6" s="32"/>
      <c r="F6" s="31"/>
    </row>
    <row r="7" spans="1:6" ht="14.25" customHeight="1">
      <c r="A7" s="303"/>
      <c r="B7" s="104" t="s">
        <v>989</v>
      </c>
      <c r="C7" s="32"/>
      <c r="D7" s="32"/>
      <c r="F7" s="31"/>
    </row>
    <row r="8" spans="1:6">
      <c r="A8" s="303"/>
      <c r="B8" s="104" t="s">
        <v>1061</v>
      </c>
      <c r="C8" s="32"/>
      <c r="D8" s="32"/>
      <c r="F8" s="31"/>
    </row>
    <row r="9" spans="1:6">
      <c r="F9" s="31"/>
    </row>
    <row r="10" spans="1:6">
      <c r="A10" s="53" t="s">
        <v>171</v>
      </c>
      <c r="B10" s="14" t="s">
        <v>172</v>
      </c>
      <c r="C10" s="11" t="s">
        <v>36</v>
      </c>
      <c r="D10" s="11" t="s">
        <v>76</v>
      </c>
      <c r="F10" s="31" t="s">
        <v>40</v>
      </c>
    </row>
    <row r="11" spans="1:6">
      <c r="A11" s="311" t="s">
        <v>233</v>
      </c>
      <c r="B11" s="138" t="s">
        <v>234</v>
      </c>
      <c r="C11" s="140"/>
      <c r="D11" s="26"/>
      <c r="F11" s="31" t="s">
        <v>42</v>
      </c>
    </row>
    <row r="12" spans="1:6">
      <c r="A12" s="313"/>
      <c r="B12" s="138" t="s">
        <v>235</v>
      </c>
      <c r="C12" s="140"/>
      <c r="D12" s="27"/>
      <c r="F12" s="31" t="s">
        <v>44</v>
      </c>
    </row>
    <row r="13" spans="1:6">
      <c r="A13" s="311" t="s">
        <v>236</v>
      </c>
      <c r="B13" s="138" t="s">
        <v>237</v>
      </c>
      <c r="C13" s="140"/>
      <c r="D13" s="26" t="s">
        <v>1029</v>
      </c>
      <c r="F13" s="31"/>
    </row>
    <row r="14" spans="1:6">
      <c r="A14" s="312"/>
      <c r="B14" s="138" t="s">
        <v>238</v>
      </c>
      <c r="C14" s="140"/>
      <c r="D14" s="26" t="s">
        <v>1030</v>
      </c>
    </row>
    <row r="15" spans="1:6">
      <c r="A15" s="312"/>
      <c r="B15" s="138" t="s">
        <v>239</v>
      </c>
      <c r="C15" s="140"/>
      <c r="D15" s="27"/>
    </row>
    <row r="16" spans="1:6">
      <c r="A16" s="312"/>
      <c r="B16" s="181" t="s">
        <v>1065</v>
      </c>
      <c r="C16" s="140"/>
      <c r="D16" s="27"/>
    </row>
    <row r="17" spans="1:4" ht="128">
      <c r="A17" s="313"/>
      <c r="B17" s="138" t="s">
        <v>240</v>
      </c>
      <c r="C17" s="140"/>
      <c r="D17" s="5" t="s">
        <v>1031</v>
      </c>
    </row>
    <row r="18" spans="1:4" ht="14.5">
      <c r="A18" s="311" t="s">
        <v>241</v>
      </c>
      <c r="B18" s="138" t="s">
        <v>242</v>
      </c>
      <c r="C18" s="140"/>
      <c r="D18" s="19"/>
    </row>
    <row r="19" spans="1:4" ht="14.5">
      <c r="A19" s="312"/>
      <c r="B19" s="138" t="s">
        <v>243</v>
      </c>
      <c r="C19" s="140"/>
      <c r="D19" s="19"/>
    </row>
    <row r="20" spans="1:4" ht="28">
      <c r="A20" s="312"/>
      <c r="B20" s="138" t="s">
        <v>244</v>
      </c>
      <c r="C20" s="140"/>
      <c r="D20" s="19"/>
    </row>
    <row r="21" spans="1:4" ht="14.5">
      <c r="A21" s="313"/>
      <c r="B21" s="138" t="s">
        <v>245</v>
      </c>
      <c r="C21" s="140"/>
      <c r="D21" s="19"/>
    </row>
    <row r="22" spans="1:4" ht="14.5" thickBot="1">
      <c r="A22" s="47" t="s">
        <v>246</v>
      </c>
      <c r="B22" s="45" t="s">
        <v>247</v>
      </c>
      <c r="C22" s="148"/>
      <c r="D22" s="5" t="s">
        <v>1189</v>
      </c>
    </row>
    <row r="23" spans="1:4" ht="28.5" thickBot="1">
      <c r="A23" s="44"/>
      <c r="B23" s="62" t="s">
        <v>229</v>
      </c>
      <c r="C23" s="63" t="e">
        <f>(100*(COUNTIF(C11:C22,"No"))/((COUNTIF(C11:C22,"Yes"))+(COUNTIF(C11:C22,"No"))))</f>
        <v>#DIV/0!</v>
      </c>
      <c r="D23" s="64" t="s">
        <v>230</v>
      </c>
    </row>
  </sheetData>
  <autoFilter ref="A10:D10" xr:uid="{29A2D3F8-4CEA-4054-AA08-54CEF03C5ACC}"/>
  <mergeCells count="5">
    <mergeCell ref="A1:D1"/>
    <mergeCell ref="A11:A12"/>
    <mergeCell ref="A13:A17"/>
    <mergeCell ref="A18:A21"/>
    <mergeCell ref="A6:A8"/>
  </mergeCells>
  <conditionalFormatting sqref="C23">
    <cfRule type="cellIs" dxfId="11" priority="1" operator="greaterThanOrEqual">
      <formula>25</formula>
    </cfRule>
  </conditionalFormatting>
  <dataValidations count="1">
    <dataValidation type="list" allowBlank="1" showInputMessage="1" showErrorMessage="1" sqref="C11:C22" xr:uid="{6698E61B-6120-48F4-9F76-1896B0CCE881}">
      <formula1>$F$10:$F$12</formula1>
    </dataValidation>
  </dataValidations>
  <hyperlinks>
    <hyperlink ref="B6" r:id="rId1" xr:uid="{42BE90F3-2447-47B4-8CFA-08D93F07B505}"/>
    <hyperlink ref="B7" r:id="rId2" xr:uid="{E248AE4C-13DE-4062-A096-94E33E9A8D2C}"/>
    <hyperlink ref="B8" r:id="rId3" xr:uid="{643EC744-21BF-436B-8763-149C6AEC7E59}"/>
  </hyperlinks>
  <pageMargins left="0.7" right="0.7" top="0.75" bottom="0.75" header="0.3" footer="0.3"/>
  <pageSetup paperSize="9" orientation="portrait" verticalDpi="0"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5"/>
  <sheetViews>
    <sheetView topLeftCell="A3" workbookViewId="0">
      <selection activeCell="B20" sqref="B20"/>
    </sheetView>
  </sheetViews>
  <sheetFormatPr defaultColWidth="9.1796875" defaultRowHeight="14"/>
  <cols>
    <col min="1" max="1" width="22.26953125" style="136" bestFit="1" customWidth="1"/>
    <col min="2" max="2" width="99.453125" style="136" bestFit="1" customWidth="1"/>
    <col min="3" max="3" width="16" style="136" customWidth="1"/>
    <col min="4" max="4" width="25.453125" style="136" customWidth="1"/>
    <col min="5" max="5" width="9.1796875" style="136"/>
    <col min="6" max="6" width="4.54296875" style="136" bestFit="1" customWidth="1"/>
    <col min="7" max="16384" width="9.1796875" style="136"/>
  </cols>
  <sheetData>
    <row r="1" spans="1:6">
      <c r="A1" s="314" t="s">
        <v>159</v>
      </c>
      <c r="B1" s="314"/>
      <c r="C1" s="314"/>
      <c r="D1" s="314"/>
    </row>
    <row r="3" spans="1:6">
      <c r="A3" s="13" t="s">
        <v>167</v>
      </c>
      <c r="B3" s="137"/>
    </row>
    <row r="4" spans="1:6">
      <c r="A4" s="13" t="s">
        <v>168</v>
      </c>
      <c r="B4" s="137"/>
    </row>
    <row r="6" spans="1:6">
      <c r="A6" s="13" t="s">
        <v>169</v>
      </c>
      <c r="B6" s="55" t="s">
        <v>248</v>
      </c>
      <c r="C6" s="32"/>
      <c r="D6" s="32"/>
    </row>
    <row r="8" spans="1:6">
      <c r="A8" s="14" t="s">
        <v>171</v>
      </c>
      <c r="B8" s="14" t="s">
        <v>172</v>
      </c>
      <c r="C8" s="11" t="s">
        <v>36</v>
      </c>
      <c r="D8" s="11" t="s">
        <v>76</v>
      </c>
      <c r="F8" s="31" t="s">
        <v>40</v>
      </c>
    </row>
    <row r="9" spans="1:6">
      <c r="A9" s="311" t="s">
        <v>249</v>
      </c>
      <c r="B9" s="147" t="s">
        <v>250</v>
      </c>
      <c r="C9" s="140"/>
      <c r="D9" s="105"/>
      <c r="F9" s="31" t="s">
        <v>42</v>
      </c>
    </row>
    <row r="10" spans="1:6">
      <c r="A10" s="312"/>
      <c r="B10" s="147" t="s">
        <v>251</v>
      </c>
      <c r="C10" s="140"/>
      <c r="D10" s="54"/>
      <c r="F10" s="31" t="s">
        <v>44</v>
      </c>
    </row>
    <row r="11" spans="1:6">
      <c r="A11" s="312"/>
      <c r="B11" s="147" t="s">
        <v>252</v>
      </c>
      <c r="C11" s="140"/>
      <c r="D11" s="54"/>
    </row>
    <row r="12" spans="1:6">
      <c r="A12" s="312"/>
      <c r="B12" s="147" t="s">
        <v>253</v>
      </c>
      <c r="C12" s="140"/>
      <c r="D12" s="54"/>
    </row>
    <row r="13" spans="1:6">
      <c r="A13" s="313"/>
      <c r="B13" s="147" t="s">
        <v>254</v>
      </c>
      <c r="C13" s="140"/>
      <c r="D13" s="54"/>
    </row>
    <row r="14" spans="1:6">
      <c r="A14" s="311" t="s">
        <v>255</v>
      </c>
      <c r="B14" s="147" t="s">
        <v>256</v>
      </c>
      <c r="C14" s="140"/>
      <c r="D14" s="54"/>
    </row>
    <row r="15" spans="1:6">
      <c r="A15" s="312"/>
      <c r="B15" s="147" t="s">
        <v>257</v>
      </c>
      <c r="C15" s="140"/>
      <c r="D15" s="4"/>
    </row>
    <row r="16" spans="1:6">
      <c r="A16" s="312"/>
      <c r="B16" s="147" t="s">
        <v>258</v>
      </c>
      <c r="C16" s="140"/>
      <c r="D16" s="4"/>
    </row>
    <row r="17" spans="1:4">
      <c r="A17" s="312"/>
      <c r="B17" s="147" t="s">
        <v>259</v>
      </c>
      <c r="C17" s="140"/>
      <c r="D17" s="4"/>
    </row>
    <row r="18" spans="1:4">
      <c r="A18" s="312"/>
      <c r="B18" s="147" t="s">
        <v>260</v>
      </c>
      <c r="C18" s="140"/>
      <c r="D18" s="4"/>
    </row>
    <row r="19" spans="1:4">
      <c r="A19" s="312"/>
      <c r="B19" s="147" t="s">
        <v>261</v>
      </c>
      <c r="C19" s="140"/>
      <c r="D19" s="4"/>
    </row>
    <row r="20" spans="1:4">
      <c r="A20" s="312"/>
      <c r="B20" s="147" t="s">
        <v>262</v>
      </c>
      <c r="C20" s="140"/>
      <c r="D20" s="4"/>
    </row>
    <row r="21" spans="1:4">
      <c r="A21" s="312"/>
      <c r="B21" s="147" t="s">
        <v>263</v>
      </c>
      <c r="C21" s="140"/>
      <c r="D21" s="4"/>
    </row>
    <row r="22" spans="1:4">
      <c r="A22" s="313"/>
      <c r="B22" s="147" t="s">
        <v>264</v>
      </c>
      <c r="C22" s="140"/>
      <c r="D22" s="4"/>
    </row>
    <row r="23" spans="1:4">
      <c r="A23" s="311" t="s">
        <v>265</v>
      </c>
      <c r="B23" s="147" t="s">
        <v>266</v>
      </c>
      <c r="C23" s="140"/>
      <c r="D23" s="4"/>
    </row>
    <row r="24" spans="1:4">
      <c r="A24" s="312"/>
      <c r="B24" s="147" t="s">
        <v>267</v>
      </c>
      <c r="C24" s="140"/>
      <c r="D24" s="4"/>
    </row>
    <row r="25" spans="1:4">
      <c r="A25" s="312"/>
      <c r="B25" s="147" t="s">
        <v>268</v>
      </c>
      <c r="C25" s="140"/>
      <c r="D25" s="4"/>
    </row>
    <row r="26" spans="1:4">
      <c r="A26" s="312"/>
      <c r="B26" s="147" t="s">
        <v>269</v>
      </c>
      <c r="C26" s="140"/>
      <c r="D26" s="4"/>
    </row>
    <row r="27" spans="1:4">
      <c r="A27" s="312"/>
      <c r="B27" s="147" t="s">
        <v>270</v>
      </c>
      <c r="C27" s="140"/>
      <c r="D27" s="4"/>
    </row>
    <row r="28" spans="1:4">
      <c r="A28" s="312"/>
      <c r="B28" s="147" t="s">
        <v>271</v>
      </c>
      <c r="C28" s="140"/>
      <c r="D28" s="4"/>
    </row>
    <row r="29" spans="1:4">
      <c r="A29" s="312"/>
      <c r="B29" s="147" t="s">
        <v>272</v>
      </c>
      <c r="C29" s="140"/>
      <c r="D29" s="4"/>
    </row>
    <row r="30" spans="1:4">
      <c r="A30" s="312"/>
      <c r="B30" s="147" t="s">
        <v>273</v>
      </c>
      <c r="C30" s="140"/>
      <c r="D30" s="4"/>
    </row>
    <row r="31" spans="1:4">
      <c r="A31" s="312"/>
      <c r="B31" s="147" t="s">
        <v>274</v>
      </c>
      <c r="C31" s="140"/>
      <c r="D31" s="4"/>
    </row>
    <row r="32" spans="1:4">
      <c r="A32" s="312"/>
      <c r="B32" s="147" t="s">
        <v>275</v>
      </c>
      <c r="C32" s="140"/>
      <c r="D32" s="4"/>
    </row>
    <row r="33" spans="1:4">
      <c r="A33" s="312"/>
      <c r="B33" s="147" t="s">
        <v>1033</v>
      </c>
      <c r="C33" s="140"/>
      <c r="D33" s="4"/>
    </row>
    <row r="34" spans="1:4" ht="14.5">
      <c r="A34" s="313"/>
      <c r="B34" s="147" t="s">
        <v>276</v>
      </c>
      <c r="C34" s="140"/>
      <c r="D34" s="19" t="s">
        <v>1176</v>
      </c>
    </row>
    <row r="35" spans="1:4" ht="72.5">
      <c r="A35" s="311" t="s">
        <v>1173</v>
      </c>
      <c r="B35" s="140" t="s">
        <v>277</v>
      </c>
      <c r="C35" s="140"/>
      <c r="D35" s="19" t="s">
        <v>1036</v>
      </c>
    </row>
    <row r="36" spans="1:4">
      <c r="A36" s="312"/>
      <c r="B36" s="140" t="s">
        <v>278</v>
      </c>
      <c r="C36" s="140"/>
      <c r="D36" s="4"/>
    </row>
    <row r="37" spans="1:4">
      <c r="A37" s="312"/>
      <c r="B37" s="140" t="s">
        <v>279</v>
      </c>
      <c r="C37" s="140"/>
      <c r="D37" s="4"/>
    </row>
    <row r="38" spans="1:4" ht="14.5">
      <c r="A38" s="312"/>
      <c r="B38" s="140" t="s">
        <v>280</v>
      </c>
      <c r="C38" s="140"/>
      <c r="D38" s="19"/>
    </row>
    <row r="39" spans="1:4" ht="14.5">
      <c r="A39" s="312"/>
      <c r="B39" s="140" t="s">
        <v>281</v>
      </c>
      <c r="C39" s="140"/>
      <c r="D39" s="19"/>
    </row>
    <row r="40" spans="1:4" ht="14.5">
      <c r="A40" s="312"/>
      <c r="B40" s="140" t="s">
        <v>282</v>
      </c>
      <c r="C40" s="140"/>
      <c r="D40" s="19"/>
    </row>
    <row r="41" spans="1:4" ht="14.5">
      <c r="A41" s="312"/>
      <c r="B41" s="140" t="s">
        <v>283</v>
      </c>
      <c r="C41" s="140"/>
      <c r="D41" s="19"/>
    </row>
    <row r="42" spans="1:4">
      <c r="A42" s="312"/>
      <c r="B42" s="140" t="s">
        <v>284</v>
      </c>
      <c r="C42" s="140"/>
      <c r="D42" s="4"/>
    </row>
    <row r="43" spans="1:4">
      <c r="A43" s="312"/>
      <c r="B43" s="140" t="s">
        <v>285</v>
      </c>
      <c r="C43" s="140"/>
      <c r="D43" s="4"/>
    </row>
    <row r="44" spans="1:4">
      <c r="A44" s="312"/>
      <c r="B44" s="225" t="s">
        <v>1172</v>
      </c>
      <c r="C44" s="140"/>
      <c r="D44" s="4"/>
    </row>
    <row r="45" spans="1:4">
      <c r="A45" s="312"/>
      <c r="B45" s="140" t="s">
        <v>553</v>
      </c>
      <c r="C45" s="140"/>
      <c r="D45" s="4"/>
    </row>
    <row r="46" spans="1:4">
      <c r="A46" s="312"/>
      <c r="B46" s="140" t="s">
        <v>554</v>
      </c>
      <c r="C46" s="140"/>
      <c r="D46" s="4"/>
    </row>
    <row r="47" spans="1:4">
      <c r="A47" s="312"/>
      <c r="B47" s="140" t="s">
        <v>555</v>
      </c>
      <c r="C47" s="140"/>
      <c r="D47" s="4"/>
    </row>
    <row r="48" spans="1:4">
      <c r="A48" s="312"/>
      <c r="B48" s="140" t="s">
        <v>556</v>
      </c>
      <c r="C48" s="140"/>
      <c r="D48" s="4"/>
    </row>
    <row r="49" spans="1:4">
      <c r="A49" s="312"/>
      <c r="B49" s="225" t="s">
        <v>1174</v>
      </c>
      <c r="C49" s="140"/>
      <c r="D49" s="4"/>
    </row>
    <row r="50" spans="1:4">
      <c r="A50" s="312"/>
      <c r="B50" s="225" t="s">
        <v>1175</v>
      </c>
      <c r="C50" s="140"/>
      <c r="D50" s="4"/>
    </row>
    <row r="51" spans="1:4">
      <c r="A51" s="311" t="s">
        <v>286</v>
      </c>
      <c r="B51" s="140" t="s">
        <v>287</v>
      </c>
      <c r="C51" s="140"/>
      <c r="D51" s="4"/>
    </row>
    <row r="52" spans="1:4">
      <c r="A52" s="312"/>
      <c r="B52" s="140" t="s">
        <v>288</v>
      </c>
      <c r="C52" s="140"/>
      <c r="D52" s="4"/>
    </row>
    <row r="53" spans="1:4">
      <c r="A53" s="312"/>
      <c r="B53" s="140" t="s">
        <v>289</v>
      </c>
      <c r="C53" s="140"/>
      <c r="D53" s="4"/>
    </row>
    <row r="54" spans="1:4" ht="14.5" thickBot="1">
      <c r="A54" s="312"/>
      <c r="B54" s="148" t="s">
        <v>290</v>
      </c>
      <c r="C54" s="148"/>
      <c r="D54" s="106"/>
    </row>
    <row r="55" spans="1:4" ht="56.5" thickBot="1">
      <c r="A55" s="44"/>
      <c r="B55" s="62" t="s">
        <v>229</v>
      </c>
      <c r="C55" s="63" t="e">
        <f>(100*(COUNTIF(C9:C54,"No"))/((COUNTIF(C9:C54,"Yes"))+(COUNTIF(C9:C54,"No"))))</f>
        <v>#DIV/0!</v>
      </c>
      <c r="D55" s="64" t="s">
        <v>230</v>
      </c>
    </row>
  </sheetData>
  <autoFilter ref="A8:D8" xr:uid="{F425F795-31FA-4179-8ED9-900AD3B4D3D3}"/>
  <mergeCells count="6">
    <mergeCell ref="A14:A22"/>
    <mergeCell ref="A23:A34"/>
    <mergeCell ref="A51:A54"/>
    <mergeCell ref="A1:D1"/>
    <mergeCell ref="A9:A13"/>
    <mergeCell ref="A35:A50"/>
  </mergeCells>
  <conditionalFormatting sqref="C55">
    <cfRule type="cellIs" dxfId="10" priority="1" operator="greaterThanOrEqual">
      <formula>25</formula>
    </cfRule>
  </conditionalFormatting>
  <dataValidations count="1">
    <dataValidation type="list" allowBlank="1" showInputMessage="1" showErrorMessage="1" sqref="C9:C54" xr:uid="{C6C19FFD-38D3-422E-B711-20E446C76B2B}">
      <formula1>$F$8:$F$10</formula1>
    </dataValidation>
  </dataValidations>
  <hyperlinks>
    <hyperlink ref="B6" r:id="rId1" xr:uid="{25649CB5-801D-46F0-8141-22ECF85DBF6D}"/>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J198"/>
  <sheetViews>
    <sheetView workbookViewId="0">
      <pane ySplit="10" topLeftCell="A11" activePane="bottomLeft" state="frozen"/>
      <selection pane="bottomLeft" activeCell="B8" sqref="B8"/>
    </sheetView>
  </sheetViews>
  <sheetFormatPr defaultColWidth="9.1796875" defaultRowHeight="14"/>
  <cols>
    <col min="1" max="1" width="115.26953125" style="145" customWidth="1"/>
    <col min="2" max="2" width="38.54296875" style="145" customWidth="1"/>
    <col min="3" max="3" width="73.1796875" style="145" customWidth="1"/>
    <col min="4" max="4" width="42.7265625" style="145" customWidth="1"/>
    <col min="5" max="6" width="22.54296875" style="145" customWidth="1"/>
    <col min="7" max="7" width="0" style="240" hidden="1" customWidth="1"/>
    <col min="8" max="10" width="9.1796875" style="240"/>
    <col min="11" max="16384" width="9.1796875" style="145"/>
  </cols>
  <sheetData>
    <row r="1" spans="1:7" ht="26">
      <c r="A1" s="237" t="s">
        <v>1208</v>
      </c>
      <c r="B1" s="332"/>
      <c r="C1" s="333"/>
      <c r="D1" s="240"/>
      <c r="E1" s="240"/>
      <c r="F1" s="240"/>
    </row>
    <row r="2" spans="1:7" ht="26">
      <c r="A2" s="264" t="s">
        <v>1209</v>
      </c>
      <c r="B2" s="238"/>
      <c r="C2" s="239"/>
      <c r="D2" s="240"/>
      <c r="E2" s="240"/>
      <c r="F2" s="240"/>
    </row>
    <row r="3" spans="1:7">
      <c r="A3" s="197"/>
      <c r="B3" s="241"/>
      <c r="C3" s="241"/>
      <c r="D3" s="240"/>
      <c r="E3" s="240"/>
      <c r="F3" s="240"/>
      <c r="G3" s="240" t="s">
        <v>40</v>
      </c>
    </row>
    <row r="4" spans="1:7" ht="14.5">
      <c r="A4" s="265" t="s">
        <v>1210</v>
      </c>
      <c r="B4" s="334"/>
      <c r="C4" s="335"/>
      <c r="D4" s="240"/>
      <c r="E4" s="240"/>
      <c r="F4" s="240"/>
      <c r="G4" s="240" t="s">
        <v>42</v>
      </c>
    </row>
    <row r="5" spans="1:7" ht="14.5">
      <c r="A5" s="265" t="s">
        <v>1211</v>
      </c>
      <c r="B5" s="336"/>
      <c r="C5" s="337"/>
      <c r="D5" s="240"/>
      <c r="E5" s="240"/>
      <c r="F5" s="240"/>
      <c r="G5" s="240" t="s">
        <v>44</v>
      </c>
    </row>
    <row r="6" spans="1:7">
      <c r="A6" s="242"/>
      <c r="B6" s="241"/>
      <c r="C6" s="241"/>
      <c r="D6" s="240"/>
      <c r="E6" s="240"/>
      <c r="F6" s="240"/>
    </row>
    <row r="7" spans="1:7">
      <c r="A7" s="24" t="s">
        <v>1212</v>
      </c>
      <c r="B7" s="241"/>
      <c r="C7" s="243" t="s">
        <v>1213</v>
      </c>
      <c r="D7" s="240"/>
      <c r="E7" s="240"/>
      <c r="F7" s="240"/>
    </row>
    <row r="8" spans="1:7">
      <c r="A8" s="244" t="s">
        <v>1214</v>
      </c>
      <c r="B8" s="245"/>
      <c r="C8" s="245"/>
      <c r="D8" s="240"/>
      <c r="E8" s="240"/>
      <c r="F8" s="240"/>
    </row>
    <row r="9" spans="1:7">
      <c r="A9" s="39"/>
      <c r="B9" s="40"/>
      <c r="C9" s="242"/>
      <c r="D9" s="240"/>
      <c r="E9" s="240"/>
      <c r="F9" s="240"/>
    </row>
    <row r="10" spans="1:7" ht="28">
      <c r="A10" s="246" t="s">
        <v>1215</v>
      </c>
      <c r="B10" s="246" t="s">
        <v>1385</v>
      </c>
      <c r="C10" s="247" t="s">
        <v>76</v>
      </c>
      <c r="D10" s="247" t="s">
        <v>1216</v>
      </c>
      <c r="E10" s="240"/>
      <c r="F10" s="240"/>
    </row>
    <row r="11" spans="1:7" ht="14.5">
      <c r="A11" s="49" t="s">
        <v>291</v>
      </c>
      <c r="B11" s="248"/>
      <c r="C11" s="25" t="s">
        <v>1217</v>
      </c>
      <c r="D11" s="249"/>
      <c r="E11" s="240"/>
      <c r="F11" s="240"/>
    </row>
    <row r="12" spans="1:7" ht="18.5">
      <c r="A12" s="329" t="s">
        <v>1218</v>
      </c>
      <c r="B12" s="338"/>
      <c r="C12" s="338"/>
      <c r="D12" s="331"/>
      <c r="E12" s="240"/>
      <c r="F12" s="240"/>
    </row>
    <row r="13" spans="1:7">
      <c r="A13" s="54" t="s">
        <v>1219</v>
      </c>
      <c r="B13" s="248"/>
      <c r="C13" s="250"/>
      <c r="D13" s="249"/>
      <c r="E13" s="240"/>
      <c r="F13" s="240"/>
    </row>
    <row r="14" spans="1:7">
      <c r="A14" s="244" t="s">
        <v>292</v>
      </c>
      <c r="B14" s="248"/>
      <c r="C14" s="248"/>
      <c r="D14" s="249"/>
      <c r="E14" s="240"/>
      <c r="F14" s="240"/>
    </row>
    <row r="15" spans="1:7" ht="28">
      <c r="A15" s="244" t="s">
        <v>1220</v>
      </c>
      <c r="B15" s="248"/>
      <c r="C15" s="25" t="s">
        <v>293</v>
      </c>
      <c r="D15" s="249"/>
      <c r="E15" s="240"/>
      <c r="F15" s="240"/>
    </row>
    <row r="16" spans="1:7" ht="14.5">
      <c r="A16" s="244" t="s">
        <v>1221</v>
      </c>
      <c r="B16" s="248"/>
      <c r="C16" s="25"/>
      <c r="D16" s="249"/>
      <c r="E16" s="240"/>
      <c r="F16" s="240"/>
    </row>
    <row r="17" spans="1:6" ht="14.5">
      <c r="A17" s="244" t="s">
        <v>1222</v>
      </c>
      <c r="B17" s="248"/>
      <c r="C17" s="25" t="s">
        <v>293</v>
      </c>
      <c r="D17" s="249"/>
      <c r="E17" s="240"/>
      <c r="F17" s="240"/>
    </row>
    <row r="18" spans="1:6" ht="14.5">
      <c r="A18" s="244" t="s">
        <v>1223</v>
      </c>
      <c r="B18" s="248"/>
      <c r="C18" s="25"/>
      <c r="D18" s="249"/>
      <c r="E18" s="240"/>
      <c r="F18" s="240"/>
    </row>
    <row r="19" spans="1:6" ht="14.5">
      <c r="A19" s="244" t="s">
        <v>294</v>
      </c>
      <c r="B19" s="248"/>
      <c r="C19" s="25" t="s">
        <v>293</v>
      </c>
      <c r="D19" s="249"/>
      <c r="E19" s="240"/>
      <c r="F19" s="240"/>
    </row>
    <row r="20" spans="1:6" ht="28">
      <c r="A20" s="244" t="s">
        <v>1224</v>
      </c>
      <c r="B20" s="248"/>
      <c r="C20" s="25" t="s">
        <v>293</v>
      </c>
      <c r="D20" s="249"/>
      <c r="E20" s="240"/>
      <c r="F20" s="240"/>
    </row>
    <row r="21" spans="1:6" ht="28">
      <c r="A21" s="244" t="s">
        <v>1225</v>
      </c>
      <c r="B21" s="248"/>
      <c r="C21" s="25"/>
      <c r="D21" s="249"/>
      <c r="E21" s="240"/>
      <c r="F21" s="240"/>
    </row>
    <row r="22" spans="1:6" ht="14.5">
      <c r="A22" s="244" t="s">
        <v>1226</v>
      </c>
      <c r="B22" s="248"/>
      <c r="C22" s="25"/>
      <c r="D22" s="249"/>
      <c r="E22" s="240"/>
      <c r="F22" s="240"/>
    </row>
    <row r="23" spans="1:6" ht="14.5">
      <c r="A23" s="244" t="s">
        <v>1227</v>
      </c>
      <c r="B23" s="248"/>
      <c r="C23" s="25"/>
      <c r="D23" s="249"/>
      <c r="E23" s="240"/>
      <c r="F23" s="240"/>
    </row>
    <row r="24" spans="1:6" ht="14.5">
      <c r="A24" s="244" t="s">
        <v>1228</v>
      </c>
      <c r="B24" s="248"/>
      <c r="C24" s="25"/>
      <c r="D24" s="249"/>
      <c r="E24" s="240"/>
      <c r="F24" s="240"/>
    </row>
    <row r="25" spans="1:6" ht="29">
      <c r="A25" s="244" t="s">
        <v>1229</v>
      </c>
      <c r="B25" s="248"/>
      <c r="C25" s="25" t="s">
        <v>295</v>
      </c>
      <c r="D25" s="249"/>
      <c r="E25" s="240"/>
      <c r="F25" s="240"/>
    </row>
    <row r="26" spans="1:6" ht="18.5">
      <c r="A26" s="329" t="s">
        <v>1230</v>
      </c>
      <c r="B26" s="330"/>
      <c r="C26" s="330"/>
      <c r="D26" s="331"/>
      <c r="E26" s="240"/>
      <c r="F26" s="240"/>
    </row>
    <row r="27" spans="1:6" ht="14.5">
      <c r="A27" s="24" t="s">
        <v>1231</v>
      </c>
      <c r="B27" s="248"/>
      <c r="C27" s="25" t="s">
        <v>296</v>
      </c>
      <c r="D27" s="249"/>
      <c r="E27" s="240"/>
      <c r="F27" s="240"/>
    </row>
    <row r="28" spans="1:6" ht="14.5">
      <c r="A28" s="244" t="s">
        <v>1232</v>
      </c>
      <c r="B28" s="248"/>
      <c r="C28" s="25" t="s">
        <v>1233</v>
      </c>
      <c r="D28" s="249"/>
      <c r="E28" s="240"/>
      <c r="F28" s="240"/>
    </row>
    <row r="29" spans="1:6">
      <c r="A29" s="244" t="s">
        <v>1234</v>
      </c>
      <c r="B29" s="248"/>
      <c r="C29" s="248"/>
      <c r="D29" s="249"/>
      <c r="E29" s="240"/>
      <c r="F29" s="240"/>
    </row>
    <row r="30" spans="1:6">
      <c r="A30" s="244" t="s">
        <v>1235</v>
      </c>
      <c r="B30" s="248"/>
      <c r="C30" s="248"/>
      <c r="D30" s="249"/>
      <c r="E30" s="240"/>
      <c r="F30" s="240"/>
    </row>
    <row r="31" spans="1:6" ht="28">
      <c r="A31" s="244" t="s">
        <v>1236</v>
      </c>
      <c r="B31" s="248"/>
      <c r="C31" s="248"/>
      <c r="D31" s="249"/>
      <c r="E31" s="240"/>
      <c r="F31" s="240"/>
    </row>
    <row r="32" spans="1:6">
      <c r="A32" s="244" t="s">
        <v>1237</v>
      </c>
      <c r="B32" s="248"/>
      <c r="C32" s="248"/>
      <c r="D32" s="249"/>
      <c r="E32" s="240"/>
      <c r="F32" s="240"/>
    </row>
    <row r="33" spans="1:6">
      <c r="A33" s="244" t="s">
        <v>1238</v>
      </c>
      <c r="B33" s="248"/>
      <c r="C33" s="248"/>
      <c r="D33" s="249"/>
      <c r="E33" s="240"/>
      <c r="F33" s="240"/>
    </row>
    <row r="34" spans="1:6">
      <c r="A34" s="244" t="s">
        <v>1239</v>
      </c>
      <c r="B34" s="248"/>
      <c r="C34" s="248"/>
      <c r="D34" s="249"/>
      <c r="E34" s="240"/>
      <c r="F34" s="240"/>
    </row>
    <row r="35" spans="1:6" ht="14.5">
      <c r="A35" s="244" t="s">
        <v>1240</v>
      </c>
      <c r="B35" s="248"/>
      <c r="C35" s="251" t="s">
        <v>1241</v>
      </c>
      <c r="D35" s="249"/>
      <c r="E35" s="240"/>
      <c r="F35" s="240"/>
    </row>
    <row r="36" spans="1:6" ht="28">
      <c r="A36" s="244" t="s">
        <v>1242</v>
      </c>
      <c r="B36" s="248"/>
      <c r="C36" s="248"/>
      <c r="D36" s="249"/>
      <c r="E36" s="240"/>
      <c r="F36" s="240"/>
    </row>
    <row r="37" spans="1:6">
      <c r="A37" s="244" t="s">
        <v>1243</v>
      </c>
      <c r="B37" s="248"/>
      <c r="C37" s="248"/>
      <c r="D37" s="249"/>
      <c r="E37" s="240"/>
      <c r="F37" s="240"/>
    </row>
    <row r="38" spans="1:6">
      <c r="A38" s="244" t="s">
        <v>297</v>
      </c>
      <c r="B38" s="248"/>
      <c r="C38" s="248"/>
      <c r="D38" s="249"/>
      <c r="E38" s="240"/>
      <c r="F38" s="240"/>
    </row>
    <row r="39" spans="1:6">
      <c r="A39" s="244" t="s">
        <v>1244</v>
      </c>
      <c r="B39" s="248"/>
      <c r="C39" s="248"/>
      <c r="D39" s="249"/>
      <c r="E39" s="240"/>
      <c r="F39" s="240"/>
    </row>
    <row r="40" spans="1:6">
      <c r="A40" s="244" t="s">
        <v>1245</v>
      </c>
      <c r="B40" s="248"/>
      <c r="C40" s="248"/>
      <c r="D40" s="249"/>
      <c r="E40" s="240"/>
      <c r="F40" s="240"/>
    </row>
    <row r="41" spans="1:6">
      <c r="A41" s="244" t="s">
        <v>1246</v>
      </c>
      <c r="B41" s="248"/>
      <c r="C41" s="248"/>
      <c r="D41" s="249"/>
      <c r="E41" s="240"/>
      <c r="F41" s="240"/>
    </row>
    <row r="42" spans="1:6">
      <c r="A42" s="244" t="s">
        <v>1247</v>
      </c>
      <c r="B42" s="248"/>
      <c r="C42" s="248"/>
      <c r="D42" s="249"/>
      <c r="E42" s="240"/>
      <c r="F42" s="240"/>
    </row>
    <row r="43" spans="1:6">
      <c r="A43" s="244" t="s">
        <v>1248</v>
      </c>
      <c r="B43" s="248"/>
      <c r="C43" s="248"/>
      <c r="D43" s="249"/>
      <c r="E43" s="240"/>
      <c r="F43" s="240"/>
    </row>
    <row r="44" spans="1:6">
      <c r="A44" s="244" t="s">
        <v>298</v>
      </c>
      <c r="B44" s="248"/>
      <c r="C44" s="248"/>
      <c r="D44" s="249"/>
      <c r="E44" s="240"/>
      <c r="F44" s="240"/>
    </row>
    <row r="45" spans="1:6">
      <c r="A45" s="244" t="s">
        <v>1249</v>
      </c>
      <c r="B45" s="248"/>
      <c r="C45" s="248"/>
      <c r="D45" s="249"/>
      <c r="E45" s="240"/>
      <c r="F45" s="240"/>
    </row>
    <row r="46" spans="1:6">
      <c r="A46" s="244" t="s">
        <v>1250</v>
      </c>
      <c r="B46" s="248"/>
      <c r="C46" s="248"/>
      <c r="D46" s="249"/>
      <c r="E46" s="240"/>
      <c r="F46" s="240"/>
    </row>
    <row r="47" spans="1:6">
      <c r="A47" s="244" t="s">
        <v>1251</v>
      </c>
      <c r="B47" s="248"/>
      <c r="C47" s="248"/>
      <c r="D47" s="249"/>
      <c r="E47" s="240"/>
      <c r="F47" s="240"/>
    </row>
    <row r="48" spans="1:6">
      <c r="A48" s="244" t="s">
        <v>1252</v>
      </c>
      <c r="B48" s="248"/>
      <c r="C48" s="248"/>
      <c r="D48" s="249"/>
      <c r="E48" s="240"/>
      <c r="F48" s="240"/>
    </row>
    <row r="49" spans="1:6">
      <c r="A49" s="244" t="s">
        <v>1253</v>
      </c>
      <c r="B49" s="248"/>
      <c r="C49" s="248"/>
      <c r="D49" s="249"/>
      <c r="E49" s="240"/>
      <c r="F49" s="240"/>
    </row>
    <row r="50" spans="1:6">
      <c r="A50" s="244" t="s">
        <v>1254</v>
      </c>
      <c r="B50" s="248"/>
      <c r="C50" s="248"/>
      <c r="D50" s="249"/>
      <c r="E50" s="240"/>
      <c r="F50" s="240"/>
    </row>
    <row r="51" spans="1:6" ht="70">
      <c r="A51" s="244" t="s">
        <v>1386</v>
      </c>
      <c r="B51" s="248"/>
      <c r="C51" s="25" t="s">
        <v>299</v>
      </c>
      <c r="D51" s="249"/>
      <c r="E51" s="240"/>
      <c r="F51" s="240"/>
    </row>
    <row r="52" spans="1:6">
      <c r="A52" s="49" t="s">
        <v>1255</v>
      </c>
      <c r="B52" s="248"/>
      <c r="C52" s="248"/>
      <c r="D52" s="249"/>
      <c r="E52" s="240"/>
      <c r="F52" s="240"/>
    </row>
    <row r="53" spans="1:6" ht="18.5">
      <c r="A53" s="329" t="s">
        <v>1256</v>
      </c>
      <c r="B53" s="330"/>
      <c r="C53" s="330"/>
      <c r="D53" s="331"/>
      <c r="E53" s="240"/>
      <c r="F53" s="240"/>
    </row>
    <row r="54" spans="1:6" ht="29">
      <c r="A54" s="244" t="s">
        <v>300</v>
      </c>
      <c r="B54" s="248"/>
      <c r="C54" s="25" t="s">
        <v>1257</v>
      </c>
      <c r="D54" s="249"/>
      <c r="E54" s="240"/>
      <c r="F54" s="240"/>
    </row>
    <row r="55" spans="1:6" ht="14.5">
      <c r="A55" s="244" t="s">
        <v>1258</v>
      </c>
      <c r="B55" s="248"/>
      <c r="C55" s="25"/>
      <c r="D55" s="249"/>
      <c r="E55" s="240"/>
      <c r="F55" s="240"/>
    </row>
    <row r="56" spans="1:6" ht="14.5">
      <c r="A56" s="244" t="s">
        <v>1259</v>
      </c>
      <c r="B56" s="248"/>
      <c r="C56" s="25"/>
      <c r="D56" s="249"/>
      <c r="E56" s="240"/>
      <c r="F56" s="240"/>
    </row>
    <row r="57" spans="1:6" ht="14.5">
      <c r="A57" s="244" t="s">
        <v>1260</v>
      </c>
      <c r="B57" s="248"/>
      <c r="C57" s="25"/>
      <c r="D57" s="249"/>
      <c r="E57" s="240"/>
      <c r="F57" s="240"/>
    </row>
    <row r="58" spans="1:6" ht="14.5">
      <c r="A58" s="244" t="s">
        <v>1261</v>
      </c>
      <c r="B58" s="248"/>
      <c r="C58" s="25"/>
      <c r="D58" s="249"/>
      <c r="E58" s="240"/>
      <c r="F58" s="240"/>
    </row>
    <row r="59" spans="1:6" ht="14.5">
      <c r="A59" s="244" t="s">
        <v>1262</v>
      </c>
      <c r="B59" s="248"/>
      <c r="C59" s="25"/>
      <c r="D59" s="249"/>
      <c r="E59" s="240"/>
      <c r="F59" s="240"/>
    </row>
    <row r="60" spans="1:6" ht="14.5">
      <c r="A60" s="244" t="s">
        <v>1263</v>
      </c>
      <c r="B60" s="248"/>
      <c r="C60" s="25"/>
      <c r="D60" s="249"/>
      <c r="E60" s="240"/>
      <c r="F60" s="240"/>
    </row>
    <row r="61" spans="1:6" ht="14.5">
      <c r="A61" s="244" t="s">
        <v>1264</v>
      </c>
      <c r="B61" s="248"/>
      <c r="C61" s="25"/>
      <c r="D61" s="249"/>
      <c r="E61" s="240"/>
      <c r="F61" s="240"/>
    </row>
    <row r="62" spans="1:6" ht="14.5">
      <c r="A62" s="244" t="s">
        <v>1265</v>
      </c>
      <c r="B62" s="248"/>
      <c r="C62" s="25"/>
      <c r="D62" s="249"/>
      <c r="E62" s="240"/>
      <c r="F62" s="240"/>
    </row>
    <row r="63" spans="1:6" ht="14.5">
      <c r="A63" s="244" t="s">
        <v>1266</v>
      </c>
      <c r="B63" s="248"/>
      <c r="C63" s="25"/>
      <c r="D63" s="249"/>
      <c r="E63" s="240"/>
      <c r="F63" s="240"/>
    </row>
    <row r="64" spans="1:6" ht="14.5">
      <c r="A64" s="244" t="s">
        <v>1267</v>
      </c>
      <c r="B64" s="248"/>
      <c r="C64" s="25"/>
      <c r="D64" s="249"/>
      <c r="E64" s="240"/>
      <c r="F64" s="240"/>
    </row>
    <row r="65" spans="1:6" ht="14.5">
      <c r="A65" s="244" t="s">
        <v>1268</v>
      </c>
      <c r="B65" s="248"/>
      <c r="C65" s="25"/>
      <c r="D65" s="249"/>
      <c r="E65" s="240"/>
      <c r="F65" s="240"/>
    </row>
    <row r="66" spans="1:6" ht="14.5">
      <c r="A66" s="244" t="s">
        <v>1269</v>
      </c>
      <c r="B66" s="248"/>
      <c r="C66" s="25"/>
      <c r="D66" s="249"/>
      <c r="E66" s="240"/>
      <c r="F66" s="240"/>
    </row>
    <row r="67" spans="1:6" ht="14.5">
      <c r="A67" s="244" t="s">
        <v>1270</v>
      </c>
      <c r="B67" s="248"/>
      <c r="C67" s="25"/>
      <c r="D67" s="249"/>
      <c r="E67" s="240"/>
      <c r="F67" s="240"/>
    </row>
    <row r="68" spans="1:6" ht="14.5">
      <c r="A68" s="244" t="s">
        <v>1271</v>
      </c>
      <c r="B68" s="248"/>
      <c r="C68" s="251" t="s">
        <v>1241</v>
      </c>
      <c r="D68" s="249"/>
      <c r="E68" s="240"/>
      <c r="F68" s="240"/>
    </row>
    <row r="69" spans="1:6">
      <c r="A69" s="244" t="s">
        <v>1272</v>
      </c>
      <c r="B69" s="248"/>
      <c r="C69" s="241"/>
      <c r="D69" s="249"/>
      <c r="E69" s="240"/>
      <c r="F69" s="240"/>
    </row>
    <row r="70" spans="1:6" ht="14.5">
      <c r="A70" s="244" t="s">
        <v>1273</v>
      </c>
      <c r="B70" s="248"/>
      <c r="C70" s="25"/>
      <c r="D70" s="249"/>
      <c r="E70" s="240"/>
      <c r="F70" s="240"/>
    </row>
    <row r="71" spans="1:6" ht="14.5">
      <c r="A71" s="244" t="s">
        <v>1274</v>
      </c>
      <c r="B71" s="248"/>
      <c r="C71" s="25"/>
      <c r="D71" s="249"/>
      <c r="E71" s="240"/>
      <c r="F71" s="240"/>
    </row>
    <row r="72" spans="1:6" ht="14.5">
      <c r="A72" s="244" t="s">
        <v>1275</v>
      </c>
      <c r="B72" s="248"/>
      <c r="C72" s="25"/>
      <c r="D72" s="249"/>
      <c r="E72" s="240"/>
      <c r="F72" s="240"/>
    </row>
    <row r="73" spans="1:6" ht="14.5">
      <c r="A73" s="244" t="s">
        <v>1276</v>
      </c>
      <c r="B73" s="248"/>
      <c r="C73" s="25"/>
      <c r="D73" s="249"/>
      <c r="E73" s="240"/>
      <c r="F73" s="240"/>
    </row>
    <row r="74" spans="1:6" ht="14.5">
      <c r="A74" s="244" t="s">
        <v>1277</v>
      </c>
      <c r="B74" s="248"/>
      <c r="C74" s="25"/>
      <c r="D74" s="249"/>
      <c r="E74" s="240"/>
      <c r="F74" s="240"/>
    </row>
    <row r="75" spans="1:6" ht="18.5">
      <c r="A75" s="329" t="s">
        <v>1278</v>
      </c>
      <c r="B75" s="330"/>
      <c r="C75" s="330"/>
      <c r="D75" s="331"/>
      <c r="E75" s="240"/>
      <c r="F75" s="240"/>
    </row>
    <row r="76" spans="1:6">
      <c r="A76" s="49" t="s">
        <v>1279</v>
      </c>
      <c r="B76" s="248"/>
      <c r="C76" s="250"/>
      <c r="D76" s="249"/>
      <c r="E76" s="240"/>
      <c r="F76" s="240"/>
    </row>
    <row r="77" spans="1:6" ht="28">
      <c r="A77" s="49" t="s">
        <v>1280</v>
      </c>
      <c r="B77" s="248"/>
      <c r="C77" s="250"/>
      <c r="D77" s="249"/>
      <c r="E77" s="240"/>
      <c r="F77" s="240"/>
    </row>
    <row r="78" spans="1:6">
      <c r="A78" s="252" t="s">
        <v>1281</v>
      </c>
      <c r="B78" s="248"/>
      <c r="C78" s="250"/>
      <c r="D78" s="249"/>
      <c r="E78" s="240"/>
      <c r="F78" s="240"/>
    </row>
    <row r="79" spans="1:6" ht="18.5">
      <c r="A79" s="329" t="s">
        <v>1282</v>
      </c>
      <c r="B79" s="330"/>
      <c r="C79" s="330"/>
      <c r="D79" s="331"/>
      <c r="E79" s="240"/>
      <c r="F79" s="240"/>
    </row>
    <row r="80" spans="1:6" ht="42">
      <c r="A80" s="244" t="s">
        <v>1283</v>
      </c>
      <c r="B80" s="248"/>
      <c r="C80" s="25"/>
      <c r="D80" s="249"/>
      <c r="E80" s="240"/>
      <c r="F80" s="240"/>
    </row>
    <row r="81" spans="1:6" ht="18.5">
      <c r="A81" s="329" t="s">
        <v>1284</v>
      </c>
      <c r="B81" s="330"/>
      <c r="C81" s="330"/>
      <c r="D81" s="331"/>
      <c r="E81" s="240"/>
      <c r="F81" s="240"/>
    </row>
    <row r="82" spans="1:6" ht="232">
      <c r="A82" s="244" t="s">
        <v>1285</v>
      </c>
      <c r="B82" s="248"/>
      <c r="C82" s="25" t="s">
        <v>1286</v>
      </c>
      <c r="D82" s="253" t="s">
        <v>1287</v>
      </c>
      <c r="E82" s="240"/>
      <c r="F82" s="240"/>
    </row>
    <row r="83" spans="1:6" ht="58">
      <c r="A83" s="244" t="s">
        <v>1288</v>
      </c>
      <c r="B83" s="248"/>
      <c r="C83" s="25" t="s">
        <v>1289</v>
      </c>
      <c r="D83" s="254" t="s">
        <v>1290</v>
      </c>
      <c r="E83" s="240"/>
      <c r="F83" s="240"/>
    </row>
    <row r="84" spans="1:6" ht="18.5">
      <c r="A84" s="329" t="s">
        <v>1291</v>
      </c>
      <c r="B84" s="330"/>
      <c r="C84" s="330"/>
      <c r="D84" s="331"/>
      <c r="E84" s="240"/>
      <c r="F84" s="240"/>
    </row>
    <row r="85" spans="1:6" ht="14.5">
      <c r="A85" s="244" t="s">
        <v>1292</v>
      </c>
      <c r="B85" s="248"/>
      <c r="C85" s="25"/>
      <c r="D85" s="249"/>
      <c r="E85" s="240"/>
      <c r="F85" s="240"/>
    </row>
    <row r="86" spans="1:6" ht="14.5">
      <c r="A86" s="244" t="s">
        <v>1293</v>
      </c>
      <c r="B86" s="248"/>
      <c r="C86" s="25"/>
      <c r="D86" s="249"/>
      <c r="E86" s="240"/>
      <c r="F86" s="240"/>
    </row>
    <row r="87" spans="1:6" ht="14.5">
      <c r="A87" s="244" t="s">
        <v>1294</v>
      </c>
      <c r="B87" s="248"/>
      <c r="C87" s="255"/>
      <c r="D87" s="249"/>
      <c r="E87" s="240"/>
      <c r="F87" s="240"/>
    </row>
    <row r="88" spans="1:6" ht="14.5">
      <c r="A88" s="244" t="s">
        <v>1295</v>
      </c>
      <c r="B88" s="248"/>
      <c r="C88" s="25"/>
      <c r="D88" s="249"/>
      <c r="E88" s="240"/>
      <c r="F88" s="240"/>
    </row>
    <row r="89" spans="1:6" ht="14.5">
      <c r="A89" s="244" t="s">
        <v>1296</v>
      </c>
      <c r="B89" s="248"/>
      <c r="C89" s="25"/>
      <c r="D89" s="249"/>
      <c r="E89" s="240"/>
      <c r="F89" s="240"/>
    </row>
    <row r="90" spans="1:6" ht="14.5">
      <c r="A90" s="244" t="s">
        <v>1297</v>
      </c>
      <c r="B90" s="248"/>
      <c r="C90" s="25"/>
      <c r="D90" s="249"/>
      <c r="E90" s="240"/>
      <c r="F90" s="240"/>
    </row>
    <row r="91" spans="1:6" ht="18.5">
      <c r="A91" s="328" t="s">
        <v>1298</v>
      </c>
      <c r="B91" s="323"/>
      <c r="C91" s="323"/>
      <c r="D91" s="324"/>
      <c r="E91" s="240"/>
      <c r="F91" s="240"/>
    </row>
    <row r="92" spans="1:6" ht="58">
      <c r="A92" s="248" t="s">
        <v>304</v>
      </c>
      <c r="B92" s="248"/>
      <c r="C92" s="25" t="s">
        <v>1299</v>
      </c>
      <c r="D92" s="256" t="s">
        <v>1290</v>
      </c>
      <c r="E92" s="240"/>
      <c r="F92" s="240"/>
    </row>
    <row r="93" spans="1:6" ht="28">
      <c r="A93" s="248" t="s">
        <v>305</v>
      </c>
      <c r="B93" s="248"/>
      <c r="C93" s="248"/>
      <c r="D93" s="249"/>
      <c r="E93" s="240"/>
      <c r="F93" s="240"/>
    </row>
    <row r="94" spans="1:6">
      <c r="A94" s="248" t="s">
        <v>1300</v>
      </c>
      <c r="B94" s="248"/>
      <c r="C94" s="248"/>
      <c r="D94" s="249"/>
      <c r="E94" s="240"/>
      <c r="F94" s="240"/>
    </row>
    <row r="95" spans="1:6" ht="18.5">
      <c r="A95" s="322" t="s">
        <v>1301</v>
      </c>
      <c r="B95" s="323"/>
      <c r="C95" s="323"/>
      <c r="D95" s="324"/>
      <c r="E95" s="240"/>
      <c r="F95" s="240"/>
    </row>
    <row r="96" spans="1:6" ht="28">
      <c r="A96" s="248" t="s">
        <v>1302</v>
      </c>
      <c r="B96" s="248"/>
      <c r="C96" s="248"/>
      <c r="D96" s="249"/>
      <c r="E96" s="240"/>
      <c r="F96" s="240"/>
    </row>
    <row r="97" spans="1:6" ht="28">
      <c r="A97" s="248" t="s">
        <v>1303</v>
      </c>
      <c r="B97" s="248"/>
      <c r="C97" s="248"/>
      <c r="D97" s="249"/>
      <c r="E97" s="240"/>
      <c r="F97" s="240"/>
    </row>
    <row r="98" spans="1:6" ht="28">
      <c r="A98" s="248" t="s">
        <v>1304</v>
      </c>
      <c r="B98" s="248"/>
      <c r="C98" s="248"/>
      <c r="D98" s="249"/>
      <c r="E98" s="240"/>
      <c r="F98" s="240"/>
    </row>
    <row r="99" spans="1:6">
      <c r="A99" s="248" t="s">
        <v>1305</v>
      </c>
      <c r="B99" s="248"/>
      <c r="C99" s="248"/>
      <c r="D99" s="249"/>
      <c r="E99" s="240"/>
      <c r="F99" s="240"/>
    </row>
    <row r="100" spans="1:6" ht="18.5">
      <c r="A100" s="322" t="s">
        <v>1306</v>
      </c>
      <c r="B100" s="323"/>
      <c r="C100" s="323"/>
      <c r="D100" s="324"/>
      <c r="E100" s="240"/>
      <c r="F100" s="240"/>
    </row>
    <row r="101" spans="1:6" ht="43.5">
      <c r="A101" s="244" t="s">
        <v>301</v>
      </c>
      <c r="B101" s="248"/>
      <c r="C101" s="25" t="s">
        <v>1307</v>
      </c>
      <c r="D101" s="249"/>
      <c r="E101" s="240"/>
      <c r="F101" s="240"/>
    </row>
    <row r="102" spans="1:6" ht="14.5">
      <c r="A102" s="257" t="s">
        <v>1308</v>
      </c>
      <c r="B102" s="248"/>
      <c r="C102" s="266" t="s">
        <v>1309</v>
      </c>
      <c r="D102" s="249"/>
      <c r="E102" s="240"/>
      <c r="F102" s="240"/>
    </row>
    <row r="103" spans="1:6" ht="18.5">
      <c r="A103" s="322" t="s">
        <v>1310</v>
      </c>
      <c r="B103" s="323"/>
      <c r="C103" s="323"/>
      <c r="D103" s="258"/>
      <c r="E103" s="240"/>
      <c r="F103" s="240"/>
    </row>
    <row r="104" spans="1:6" ht="14.5">
      <c r="A104" s="244" t="s">
        <v>1311</v>
      </c>
      <c r="B104" s="248"/>
      <c r="C104" s="25" t="s">
        <v>1312</v>
      </c>
      <c r="D104" s="249"/>
      <c r="E104" s="240"/>
      <c r="F104" s="240"/>
    </row>
    <row r="105" spans="1:6" ht="14.5">
      <c r="A105" s="244" t="s">
        <v>1313</v>
      </c>
      <c r="B105" s="248"/>
      <c r="C105" s="25" t="s">
        <v>1312</v>
      </c>
      <c r="D105" s="249"/>
      <c r="E105" s="240"/>
      <c r="F105" s="240"/>
    </row>
    <row r="106" spans="1:6" ht="14.5">
      <c r="A106" s="244" t="s">
        <v>1314</v>
      </c>
      <c r="B106" s="248"/>
      <c r="C106" s="25" t="s">
        <v>1312</v>
      </c>
      <c r="D106" s="249"/>
      <c r="E106" s="240"/>
      <c r="F106" s="240"/>
    </row>
    <row r="107" spans="1:6" ht="18.5">
      <c r="A107" s="322" t="s">
        <v>1315</v>
      </c>
      <c r="B107" s="323"/>
      <c r="C107" s="323"/>
      <c r="D107" s="324"/>
      <c r="E107" s="240"/>
      <c r="F107" s="240"/>
    </row>
    <row r="108" spans="1:6" ht="14.5">
      <c r="A108" s="248" t="s">
        <v>302</v>
      </c>
      <c r="B108" s="248"/>
      <c r="C108" s="25" t="s">
        <v>1316</v>
      </c>
      <c r="D108" s="249"/>
      <c r="E108" s="240"/>
      <c r="F108" s="240"/>
    </row>
    <row r="109" spans="1:6" ht="14.5">
      <c r="A109" s="248" t="s">
        <v>1317</v>
      </c>
      <c r="B109" s="248"/>
      <c r="C109" s="25" t="s">
        <v>1316</v>
      </c>
      <c r="D109" s="249"/>
      <c r="E109" s="240"/>
      <c r="F109" s="240"/>
    </row>
    <row r="110" spans="1:6" ht="21">
      <c r="A110" s="326" t="s">
        <v>1318</v>
      </c>
      <c r="B110" s="327"/>
      <c r="C110" s="327"/>
      <c r="D110" s="324"/>
      <c r="E110" s="240"/>
      <c r="F110" s="240"/>
    </row>
    <row r="111" spans="1:6" ht="14.5">
      <c r="A111" s="248" t="s">
        <v>303</v>
      </c>
      <c r="B111" s="248"/>
      <c r="C111" s="25" t="s">
        <v>1319</v>
      </c>
      <c r="D111" s="249"/>
      <c r="E111" s="240"/>
      <c r="F111" s="240"/>
    </row>
    <row r="112" spans="1:6" ht="14.5">
      <c r="A112" s="248" t="s">
        <v>1320</v>
      </c>
      <c r="B112" s="248"/>
      <c r="C112" s="25" t="s">
        <v>1319</v>
      </c>
      <c r="D112" s="249"/>
      <c r="E112" s="240"/>
      <c r="F112" s="240"/>
    </row>
    <row r="113" spans="1:6" ht="18.5">
      <c r="A113" s="322" t="s">
        <v>1321</v>
      </c>
      <c r="B113" s="323"/>
      <c r="C113" s="323"/>
      <c r="D113" s="324"/>
      <c r="E113" s="259"/>
      <c r="F113" s="259"/>
    </row>
    <row r="114" spans="1:6" ht="14.5">
      <c r="A114" s="244" t="s">
        <v>1322</v>
      </c>
      <c r="B114" s="248"/>
      <c r="C114" s="25" t="s">
        <v>1323</v>
      </c>
      <c r="D114" s="249"/>
      <c r="E114" s="240"/>
      <c r="F114" s="240"/>
    </row>
    <row r="115" spans="1:6" ht="18.5">
      <c r="A115" s="322" t="s">
        <v>1324</v>
      </c>
      <c r="B115" s="323"/>
      <c r="C115" s="323"/>
      <c r="D115" s="324"/>
      <c r="E115" s="259"/>
      <c r="F115" s="259"/>
    </row>
    <row r="116" spans="1:6" ht="29">
      <c r="A116" s="248" t="s">
        <v>1325</v>
      </c>
      <c r="B116" s="248"/>
      <c r="C116" s="251" t="s">
        <v>1326</v>
      </c>
      <c r="D116" s="249"/>
      <c r="E116" s="240"/>
      <c r="F116" s="240"/>
    </row>
    <row r="117" spans="1:6" ht="18.5">
      <c r="A117" s="322" t="s">
        <v>1327</v>
      </c>
      <c r="B117" s="323"/>
      <c r="C117" s="323"/>
      <c r="D117" s="324"/>
      <c r="E117" s="240"/>
      <c r="F117" s="240"/>
    </row>
    <row r="118" spans="1:6" ht="29">
      <c r="A118" s="248" t="s">
        <v>1328</v>
      </c>
      <c r="B118" s="248"/>
      <c r="C118" s="251" t="s">
        <v>1329</v>
      </c>
      <c r="D118" s="249"/>
      <c r="E118" s="240"/>
      <c r="F118" s="240"/>
    </row>
    <row r="119" spans="1:6" ht="14.5">
      <c r="A119" s="248" t="s">
        <v>1330</v>
      </c>
      <c r="B119" s="248"/>
      <c r="C119" s="251"/>
      <c r="D119" s="249"/>
      <c r="E119" s="240"/>
      <c r="F119" s="240"/>
    </row>
    <row r="120" spans="1:6" ht="14.5">
      <c r="A120" s="248" t="s">
        <v>1331</v>
      </c>
      <c r="B120" s="248"/>
      <c r="C120" s="251"/>
      <c r="D120" s="249"/>
      <c r="E120" s="240"/>
      <c r="F120" s="240"/>
    </row>
    <row r="121" spans="1:6" ht="18.5">
      <c r="A121" s="322" t="s">
        <v>1332</v>
      </c>
      <c r="B121" s="323"/>
      <c r="C121" s="323"/>
      <c r="D121" s="324"/>
      <c r="E121" s="259"/>
      <c r="F121" s="259"/>
    </row>
    <row r="122" spans="1:6" ht="29">
      <c r="A122" s="244" t="s">
        <v>1333</v>
      </c>
      <c r="B122" s="248"/>
      <c r="C122" s="251" t="s">
        <v>1334</v>
      </c>
      <c r="D122" s="249"/>
      <c r="E122" s="240"/>
      <c r="F122" s="240"/>
    </row>
    <row r="123" spans="1:6" ht="18.5">
      <c r="A123" s="322" t="s">
        <v>1335</v>
      </c>
      <c r="B123" s="323"/>
      <c r="C123" s="323"/>
      <c r="D123" s="324"/>
      <c r="E123" s="240"/>
      <c r="F123" s="240"/>
    </row>
    <row r="124" spans="1:6">
      <c r="A124" s="248" t="s">
        <v>306</v>
      </c>
      <c r="B124" s="248"/>
      <c r="C124" s="248"/>
      <c r="D124" s="249"/>
      <c r="E124" s="240"/>
      <c r="F124" s="240"/>
    </row>
    <row r="125" spans="1:6" ht="14.5">
      <c r="A125" s="248" t="s">
        <v>1336</v>
      </c>
      <c r="B125" s="248"/>
      <c r="C125" s="251" t="s">
        <v>1337</v>
      </c>
      <c r="D125" s="249"/>
      <c r="E125" s="240"/>
      <c r="F125" s="240"/>
    </row>
    <row r="126" spans="1:6" ht="18.5">
      <c r="A126" s="322" t="s">
        <v>1338</v>
      </c>
      <c r="B126" s="323"/>
      <c r="C126" s="323"/>
      <c r="D126" s="324"/>
      <c r="E126" s="240"/>
      <c r="F126" s="240"/>
    </row>
    <row r="127" spans="1:6" ht="14.5">
      <c r="A127" s="257" t="s">
        <v>307</v>
      </c>
      <c r="B127" s="248"/>
      <c r="C127" s="25" t="s">
        <v>1339</v>
      </c>
      <c r="D127" s="249"/>
      <c r="E127" s="240"/>
      <c r="F127" s="240"/>
    </row>
    <row r="128" spans="1:6" ht="18.5">
      <c r="A128" s="322" t="s">
        <v>1340</v>
      </c>
      <c r="B128" s="323"/>
      <c r="C128" s="323"/>
      <c r="D128" s="324"/>
      <c r="E128" s="240"/>
      <c r="F128" s="240"/>
    </row>
    <row r="129" spans="1:6">
      <c r="A129" s="248" t="s">
        <v>308</v>
      </c>
      <c r="B129" s="248"/>
      <c r="C129" s="248"/>
      <c r="D129" s="249"/>
      <c r="E129" s="240"/>
      <c r="F129" s="240"/>
    </row>
    <row r="130" spans="1:6">
      <c r="A130" s="248" t="s">
        <v>309</v>
      </c>
      <c r="B130" s="248"/>
      <c r="C130" s="248"/>
      <c r="D130" s="249"/>
      <c r="E130" s="240"/>
      <c r="F130" s="240"/>
    </row>
    <row r="131" spans="1:6">
      <c r="A131" s="34" t="s">
        <v>1341</v>
      </c>
      <c r="B131" s="248"/>
      <c r="C131" s="248"/>
      <c r="D131" s="249"/>
      <c r="E131" s="240"/>
      <c r="F131" s="240"/>
    </row>
    <row r="132" spans="1:6">
      <c r="A132" s="248" t="s">
        <v>310</v>
      </c>
      <c r="B132" s="248"/>
      <c r="C132" s="248"/>
      <c r="D132" s="249"/>
      <c r="E132" s="240"/>
      <c r="F132" s="240"/>
    </row>
    <row r="133" spans="1:6">
      <c r="A133" s="248" t="s">
        <v>1342</v>
      </c>
      <c r="B133" s="248"/>
      <c r="C133" s="248"/>
      <c r="D133" s="249"/>
      <c r="E133" s="240"/>
      <c r="F133" s="240"/>
    </row>
    <row r="134" spans="1:6" ht="18.5">
      <c r="A134" s="322" t="s">
        <v>1343</v>
      </c>
      <c r="B134" s="323"/>
      <c r="C134" s="323"/>
      <c r="D134" s="324"/>
      <c r="E134" s="240"/>
      <c r="F134" s="240"/>
    </row>
    <row r="135" spans="1:6">
      <c r="A135" s="257" t="s">
        <v>1344</v>
      </c>
      <c r="B135" s="248"/>
      <c r="C135" s="257"/>
      <c r="D135" s="260"/>
      <c r="E135" s="261"/>
      <c r="F135" s="261"/>
    </row>
    <row r="136" spans="1:6" ht="18.5">
      <c r="A136" s="322" t="s">
        <v>1345</v>
      </c>
      <c r="B136" s="323"/>
      <c r="C136" s="323"/>
      <c r="D136" s="324"/>
      <c r="E136" s="261"/>
      <c r="F136" s="261"/>
    </row>
    <row r="137" spans="1:6" ht="29">
      <c r="A137" s="244" t="s">
        <v>311</v>
      </c>
      <c r="B137" s="248"/>
      <c r="C137" s="25" t="s">
        <v>312</v>
      </c>
      <c r="D137" s="249"/>
      <c r="E137" s="240"/>
      <c r="F137" s="240"/>
    </row>
    <row r="138" spans="1:6" ht="29">
      <c r="A138" s="244" t="s">
        <v>1346</v>
      </c>
      <c r="B138" s="248"/>
      <c r="C138" s="25" t="s">
        <v>312</v>
      </c>
      <c r="D138" s="249"/>
      <c r="E138" s="240"/>
      <c r="F138" s="240"/>
    </row>
    <row r="139" spans="1:6" ht="29">
      <c r="A139" s="244" t="s">
        <v>1347</v>
      </c>
      <c r="B139" s="248"/>
      <c r="C139" s="25" t="s">
        <v>313</v>
      </c>
      <c r="D139" s="249"/>
      <c r="E139" s="240"/>
      <c r="F139" s="240"/>
    </row>
    <row r="140" spans="1:6" ht="29">
      <c r="A140" s="257" t="s">
        <v>1348</v>
      </c>
      <c r="B140" s="248"/>
      <c r="C140" s="25" t="s">
        <v>312</v>
      </c>
      <c r="D140" s="249"/>
      <c r="E140" s="240"/>
      <c r="F140" s="240"/>
    </row>
    <row r="141" spans="1:6" ht="29">
      <c r="A141" s="257" t="s">
        <v>314</v>
      </c>
      <c r="B141" s="248"/>
      <c r="C141" s="25" t="s">
        <v>312</v>
      </c>
      <c r="D141" s="249"/>
      <c r="E141" s="240"/>
      <c r="F141" s="240"/>
    </row>
    <row r="142" spans="1:6" ht="18.5">
      <c r="A142" s="322" t="s">
        <v>1349</v>
      </c>
      <c r="B142" s="323"/>
      <c r="C142" s="323"/>
      <c r="D142" s="324"/>
      <c r="E142" s="240"/>
      <c r="F142" s="240"/>
    </row>
    <row r="143" spans="1:6" ht="29">
      <c r="A143" s="244" t="s">
        <v>1350</v>
      </c>
      <c r="B143" s="248"/>
      <c r="C143" s="25" t="s">
        <v>312</v>
      </c>
      <c r="D143" s="249"/>
      <c r="E143" s="240"/>
      <c r="F143" s="240"/>
    </row>
    <row r="144" spans="1:6" ht="29">
      <c r="A144" s="257" t="s">
        <v>1351</v>
      </c>
      <c r="B144" s="248"/>
      <c r="C144" s="25" t="s">
        <v>312</v>
      </c>
      <c r="D144" s="249"/>
      <c r="E144" s="240"/>
      <c r="F144" s="240"/>
    </row>
    <row r="145" spans="1:6" ht="29">
      <c r="A145" s="257" t="s">
        <v>1352</v>
      </c>
      <c r="B145" s="248"/>
      <c r="C145" s="25" t="s">
        <v>312</v>
      </c>
      <c r="D145" s="249"/>
      <c r="E145" s="240"/>
      <c r="F145" s="240"/>
    </row>
    <row r="146" spans="1:6" ht="29">
      <c r="A146" s="257" t="s">
        <v>1353</v>
      </c>
      <c r="B146" s="248"/>
      <c r="C146" s="25" t="s">
        <v>312</v>
      </c>
      <c r="D146" s="249"/>
      <c r="E146" s="240"/>
      <c r="F146" s="240"/>
    </row>
    <row r="147" spans="1:6" ht="18.5">
      <c r="A147" s="322" t="s">
        <v>1354</v>
      </c>
      <c r="B147" s="323"/>
      <c r="C147" s="323"/>
      <c r="D147" s="324"/>
      <c r="E147" s="240"/>
      <c r="F147" s="240"/>
    </row>
    <row r="148" spans="1:6" ht="58">
      <c r="A148" s="257" t="s">
        <v>1355</v>
      </c>
      <c r="B148" s="248"/>
      <c r="C148" s="251" t="s">
        <v>1337</v>
      </c>
      <c r="D148" s="262" t="s">
        <v>1356</v>
      </c>
      <c r="E148" s="240"/>
      <c r="F148" s="240"/>
    </row>
    <row r="149" spans="1:6" ht="43.5">
      <c r="A149" s="244" t="s">
        <v>1357</v>
      </c>
      <c r="B149" s="248"/>
      <c r="C149" s="251" t="s">
        <v>1337</v>
      </c>
      <c r="D149" s="262" t="s">
        <v>1358</v>
      </c>
      <c r="E149" s="240"/>
      <c r="F149" s="240"/>
    </row>
    <row r="150" spans="1:6" ht="14.5">
      <c r="A150" s="257" t="s">
        <v>1359</v>
      </c>
      <c r="B150" s="248"/>
      <c r="C150" s="251" t="s">
        <v>1337</v>
      </c>
      <c r="D150" s="249"/>
      <c r="E150" s="240"/>
      <c r="F150" s="240"/>
    </row>
    <row r="151" spans="1:6" ht="14.5">
      <c r="A151" s="244" t="s">
        <v>1360</v>
      </c>
      <c r="B151" s="248"/>
      <c r="C151" s="251" t="s">
        <v>1337</v>
      </c>
      <c r="D151" s="249"/>
      <c r="E151" s="240"/>
      <c r="F151" s="240"/>
    </row>
    <row r="152" spans="1:6" ht="28">
      <c r="A152" s="244" t="s">
        <v>1361</v>
      </c>
      <c r="B152" s="248"/>
      <c r="C152" s="251" t="s">
        <v>1337</v>
      </c>
      <c r="D152" s="249"/>
      <c r="E152" s="240"/>
      <c r="F152" s="240"/>
    </row>
    <row r="153" spans="1:6" ht="18.5">
      <c r="A153" s="322" t="s">
        <v>1362</v>
      </c>
      <c r="B153" s="323"/>
      <c r="C153" s="323"/>
      <c r="D153" s="324"/>
      <c r="E153" s="240"/>
      <c r="F153" s="240"/>
    </row>
    <row r="154" spans="1:6" ht="14.5">
      <c r="A154" s="244" t="s">
        <v>1363</v>
      </c>
      <c r="B154" s="248"/>
      <c r="C154" s="251" t="s">
        <v>1337</v>
      </c>
      <c r="D154" s="249"/>
      <c r="E154" s="240"/>
      <c r="F154" s="240"/>
    </row>
    <row r="155" spans="1:6" ht="28">
      <c r="A155" s="257" t="s">
        <v>1364</v>
      </c>
      <c r="B155" s="248"/>
      <c r="C155" s="251" t="s">
        <v>1337</v>
      </c>
      <c r="D155" s="249"/>
      <c r="E155" s="240"/>
      <c r="F155" s="240"/>
    </row>
    <row r="156" spans="1:6" ht="14.5">
      <c r="A156" s="257" t="s">
        <v>1365</v>
      </c>
      <c r="B156" s="248"/>
      <c r="C156" s="251" t="s">
        <v>1337</v>
      </c>
      <c r="D156" s="249"/>
      <c r="E156" s="240"/>
      <c r="F156" s="240"/>
    </row>
    <row r="157" spans="1:6" ht="14.5">
      <c r="A157" s="257" t="s">
        <v>1366</v>
      </c>
      <c r="B157" s="248"/>
      <c r="C157" s="251" t="s">
        <v>1337</v>
      </c>
      <c r="D157" s="249"/>
      <c r="E157" s="240"/>
      <c r="F157" s="240"/>
    </row>
    <row r="158" spans="1:6" ht="18.5">
      <c r="A158" s="322" t="s">
        <v>1367</v>
      </c>
      <c r="B158" s="323"/>
      <c r="C158" s="323"/>
      <c r="D158" s="324"/>
      <c r="E158" s="240"/>
      <c r="F158" s="240"/>
    </row>
    <row r="159" spans="1:6" ht="29">
      <c r="A159" s="244" t="s">
        <v>315</v>
      </c>
      <c r="B159" s="248"/>
      <c r="C159" s="25" t="s">
        <v>312</v>
      </c>
      <c r="D159" s="249"/>
      <c r="E159" s="240"/>
      <c r="F159" s="240"/>
    </row>
    <row r="160" spans="1:6" ht="28">
      <c r="A160" s="244" t="s">
        <v>1368</v>
      </c>
      <c r="B160" s="248"/>
      <c r="C160" s="251" t="s">
        <v>1241</v>
      </c>
      <c r="D160" s="249"/>
      <c r="E160" s="240"/>
      <c r="F160" s="240"/>
    </row>
    <row r="161" spans="1:6" ht="29">
      <c r="A161" s="248" t="s">
        <v>316</v>
      </c>
      <c r="B161" s="248"/>
      <c r="C161" s="25" t="s">
        <v>312</v>
      </c>
      <c r="D161" s="249"/>
      <c r="E161" s="240"/>
      <c r="F161" s="240"/>
    </row>
    <row r="162" spans="1:6" ht="29">
      <c r="A162" s="244" t="s">
        <v>317</v>
      </c>
      <c r="B162" s="248"/>
      <c r="C162" s="25" t="s">
        <v>312</v>
      </c>
      <c r="D162" s="249"/>
      <c r="E162" s="240"/>
      <c r="F162" s="240"/>
    </row>
    <row r="163" spans="1:6" ht="29">
      <c r="A163" s="244" t="s">
        <v>318</v>
      </c>
      <c r="B163" s="248"/>
      <c r="C163" s="25" t="s">
        <v>312</v>
      </c>
      <c r="D163" s="249"/>
      <c r="E163" s="240"/>
      <c r="F163" s="240"/>
    </row>
    <row r="164" spans="1:6" ht="28.5">
      <c r="A164" s="263" t="s">
        <v>1369</v>
      </c>
      <c r="B164" s="248"/>
      <c r="C164" s="266" t="s">
        <v>1309</v>
      </c>
      <c r="D164" s="249"/>
      <c r="E164" s="240"/>
      <c r="F164" s="240"/>
    </row>
    <row r="165" spans="1:6" ht="18.5">
      <c r="A165" s="325" t="s">
        <v>1370</v>
      </c>
      <c r="B165" s="323"/>
      <c r="C165" s="323"/>
      <c r="D165" s="324"/>
      <c r="E165" s="240"/>
      <c r="F165" s="240"/>
    </row>
    <row r="166" spans="1:6" ht="29">
      <c r="A166" s="244" t="s">
        <v>319</v>
      </c>
      <c r="B166" s="248"/>
      <c r="C166" s="25" t="s">
        <v>312</v>
      </c>
      <c r="D166" s="249"/>
      <c r="E166" s="240"/>
      <c r="F166" s="240"/>
    </row>
    <row r="167" spans="1:6" ht="14.5">
      <c r="A167" s="244" t="s">
        <v>1371</v>
      </c>
      <c r="B167" s="248"/>
      <c r="C167" s="25"/>
      <c r="D167" s="249"/>
      <c r="E167" s="240"/>
      <c r="F167" s="240"/>
    </row>
    <row r="168" spans="1:6" ht="14.5">
      <c r="A168" s="248" t="s">
        <v>1372</v>
      </c>
      <c r="B168" s="248"/>
      <c r="C168" s="25"/>
      <c r="D168" s="249"/>
      <c r="E168" s="240"/>
      <c r="F168" s="240"/>
    </row>
    <row r="169" spans="1:6" ht="14.5">
      <c r="A169" s="244" t="s">
        <v>1373</v>
      </c>
      <c r="B169" s="248"/>
      <c r="C169" s="25"/>
      <c r="D169" s="249"/>
      <c r="E169" s="240"/>
      <c r="F169" s="240"/>
    </row>
    <row r="170" spans="1:6" ht="14.5">
      <c r="A170" s="244" t="s">
        <v>321</v>
      </c>
      <c r="B170" s="248"/>
      <c r="C170" s="25"/>
      <c r="D170" s="249"/>
      <c r="E170" s="240"/>
      <c r="F170" s="240"/>
    </row>
    <row r="171" spans="1:6" ht="14.5">
      <c r="A171" s="248" t="s">
        <v>322</v>
      </c>
      <c r="B171" s="248"/>
      <c r="C171" s="25"/>
      <c r="D171" s="249"/>
      <c r="E171" s="240"/>
      <c r="F171" s="240"/>
    </row>
    <row r="172" spans="1:6">
      <c r="A172" s="269" t="s">
        <v>320</v>
      </c>
      <c r="B172" s="269"/>
      <c r="C172" s="269"/>
      <c r="D172" s="270"/>
      <c r="E172" s="240"/>
      <c r="F172" s="240"/>
    </row>
    <row r="173" spans="1:6" ht="18.5">
      <c r="A173" s="322" t="s">
        <v>1374</v>
      </c>
      <c r="B173" s="323"/>
      <c r="C173" s="323"/>
      <c r="D173" s="324"/>
      <c r="E173" s="240"/>
      <c r="F173" s="240"/>
    </row>
    <row r="174" spans="1:6">
      <c r="A174" s="244" t="s">
        <v>1375</v>
      </c>
      <c r="B174" s="248"/>
      <c r="C174" s="248"/>
      <c r="D174" s="249"/>
      <c r="E174" s="240"/>
      <c r="F174" s="240"/>
    </row>
    <row r="175" spans="1:6">
      <c r="A175" s="244" t="s">
        <v>323</v>
      </c>
      <c r="B175" s="248"/>
      <c r="C175" s="248"/>
      <c r="D175" s="249"/>
      <c r="E175" s="240"/>
      <c r="F175" s="240"/>
    </row>
    <row r="176" spans="1:6" ht="14.5">
      <c r="A176" s="250" t="s">
        <v>1376</v>
      </c>
      <c r="B176" s="248"/>
      <c r="C176" s="25"/>
      <c r="D176" s="249"/>
      <c r="E176" s="240"/>
      <c r="F176" s="240"/>
    </row>
    <row r="177" spans="1:6" ht="18.5">
      <c r="A177" s="325" t="s">
        <v>1377</v>
      </c>
      <c r="B177" s="323"/>
      <c r="C177" s="323"/>
      <c r="D177" s="324"/>
      <c r="E177" s="240"/>
      <c r="F177" s="240"/>
    </row>
    <row r="178" spans="1:6">
      <c r="A178" s="244" t="s">
        <v>324</v>
      </c>
      <c r="B178" s="248"/>
      <c r="C178" s="248"/>
      <c r="D178" s="249"/>
      <c r="E178" s="240"/>
      <c r="F178" s="240"/>
    </row>
    <row r="179" spans="1:6" ht="18.5">
      <c r="A179" s="322" t="s">
        <v>1378</v>
      </c>
      <c r="B179" s="323"/>
      <c r="C179" s="323"/>
      <c r="D179" s="324"/>
      <c r="E179" s="240"/>
      <c r="F179" s="240"/>
    </row>
    <row r="180" spans="1:6">
      <c r="A180" s="248" t="s">
        <v>325</v>
      </c>
      <c r="B180" s="248"/>
      <c r="C180" s="248"/>
      <c r="D180" s="249"/>
      <c r="E180" s="240"/>
      <c r="F180" s="240"/>
    </row>
    <row r="181" spans="1:6" ht="18.5">
      <c r="A181" s="322" t="s">
        <v>1379</v>
      </c>
      <c r="B181" s="323"/>
      <c r="C181" s="323"/>
      <c r="D181" s="324"/>
      <c r="E181" s="240"/>
      <c r="F181" s="240"/>
    </row>
    <row r="182" spans="1:6" ht="14.5">
      <c r="A182" s="244" t="s">
        <v>1380</v>
      </c>
      <c r="B182" s="248"/>
      <c r="C182" s="251" t="s">
        <v>1241</v>
      </c>
      <c r="D182" s="249"/>
      <c r="E182" s="240"/>
      <c r="F182" s="240"/>
    </row>
    <row r="183" spans="1:6" ht="18.5">
      <c r="A183" s="322" t="s">
        <v>1381</v>
      </c>
      <c r="B183" s="323"/>
      <c r="C183" s="323"/>
      <c r="D183" s="324"/>
      <c r="E183" s="240"/>
      <c r="F183" s="240"/>
    </row>
    <row r="184" spans="1:6" ht="15" thickBot="1">
      <c r="A184" s="267" t="s">
        <v>1382</v>
      </c>
      <c r="B184" s="267"/>
      <c r="C184" s="268" t="s">
        <v>1241</v>
      </c>
      <c r="D184" s="249"/>
      <c r="E184" s="240"/>
      <c r="F184" s="240"/>
    </row>
    <row r="185" spans="1:6" ht="28.5" thickBot="1">
      <c r="A185" s="42" t="s">
        <v>229</v>
      </c>
      <c r="B185" s="271" t="e">
        <f>(100*(COUNTIF(B11:B184,"No"))/((COUNTIF(B11:B184,"Yes"))+(COUNTIF(B11:B184,"No"))))</f>
        <v>#DIV/0!</v>
      </c>
      <c r="C185" s="68" t="s">
        <v>230</v>
      </c>
      <c r="D185" s="240"/>
      <c r="E185" s="240"/>
      <c r="F185" s="240"/>
    </row>
    <row r="186" spans="1:6">
      <c r="A186" s="242"/>
      <c r="B186" s="241"/>
      <c r="C186" s="241"/>
      <c r="D186" s="240"/>
      <c r="E186" s="240"/>
      <c r="F186" s="240"/>
    </row>
    <row r="187" spans="1:6">
      <c r="A187" s="242"/>
      <c r="B187" s="241"/>
      <c r="C187" s="241"/>
      <c r="D187" s="240"/>
      <c r="E187" s="240"/>
      <c r="F187" s="240"/>
    </row>
    <row r="188" spans="1:6">
      <c r="A188" s="242"/>
      <c r="B188" s="203" t="s">
        <v>1383</v>
      </c>
      <c r="C188" s="203"/>
      <c r="D188" s="203"/>
      <c r="E188" s="240"/>
      <c r="F188" s="240"/>
    </row>
    <row r="189" spans="1:6">
      <c r="A189" s="242"/>
      <c r="B189" s="203"/>
      <c r="C189" s="203"/>
      <c r="D189" s="203"/>
      <c r="E189" s="240"/>
      <c r="F189" s="240"/>
    </row>
    <row r="190" spans="1:6">
      <c r="A190" s="242"/>
      <c r="B190" s="60" t="s">
        <v>1192</v>
      </c>
      <c r="C190" s="60" t="s">
        <v>1384</v>
      </c>
      <c r="D190" s="60" t="s">
        <v>1198</v>
      </c>
      <c r="E190" s="240"/>
      <c r="F190" s="240"/>
    </row>
    <row r="191" spans="1:6">
      <c r="A191" s="242"/>
      <c r="B191" s="250"/>
      <c r="C191" s="250"/>
      <c r="D191" s="250"/>
      <c r="E191" s="240"/>
      <c r="F191" s="240"/>
    </row>
    <row r="192" spans="1:6">
      <c r="A192" s="242"/>
      <c r="B192" s="250"/>
      <c r="C192" s="250"/>
      <c r="D192" s="250"/>
      <c r="E192" s="240"/>
      <c r="F192" s="240"/>
    </row>
    <row r="193" spans="1:6">
      <c r="A193" s="242"/>
      <c r="B193" s="250"/>
      <c r="C193" s="250"/>
      <c r="D193" s="250"/>
      <c r="E193" s="240"/>
      <c r="F193" s="240"/>
    </row>
    <row r="194" spans="1:6">
      <c r="A194" s="242"/>
      <c r="B194" s="250"/>
      <c r="C194" s="250"/>
      <c r="D194" s="250"/>
      <c r="E194" s="240"/>
      <c r="F194" s="240"/>
    </row>
    <row r="195" spans="1:6">
      <c r="A195" s="242"/>
      <c r="B195" s="241"/>
      <c r="C195" s="241"/>
      <c r="D195" s="240"/>
      <c r="E195" s="240"/>
      <c r="F195" s="240"/>
    </row>
    <row r="196" spans="1:6">
      <c r="A196" s="242"/>
      <c r="B196" s="241"/>
      <c r="C196" s="241"/>
      <c r="D196" s="240"/>
      <c r="E196" s="240"/>
      <c r="F196" s="240"/>
    </row>
    <row r="197" spans="1:6">
      <c r="A197" s="242"/>
      <c r="B197" s="241"/>
      <c r="C197" s="241"/>
      <c r="D197" s="240"/>
      <c r="E197" s="240"/>
      <c r="F197" s="240"/>
    </row>
    <row r="198" spans="1:6">
      <c r="A198" s="242"/>
      <c r="B198" s="241"/>
      <c r="C198" s="241"/>
      <c r="D198" s="240"/>
      <c r="E198" s="240"/>
      <c r="F198" s="240"/>
    </row>
  </sheetData>
  <mergeCells count="35">
    <mergeCell ref="B1:C1"/>
    <mergeCell ref="B4:C4"/>
    <mergeCell ref="B5:C5"/>
    <mergeCell ref="A12:D12"/>
    <mergeCell ref="A26:D26"/>
    <mergeCell ref="A53:D53"/>
    <mergeCell ref="A75:D75"/>
    <mergeCell ref="A79:D79"/>
    <mergeCell ref="A81:D81"/>
    <mergeCell ref="A84:D84"/>
    <mergeCell ref="A91:D91"/>
    <mergeCell ref="A95:D95"/>
    <mergeCell ref="A100:D100"/>
    <mergeCell ref="A103:C103"/>
    <mergeCell ref="A107:D107"/>
    <mergeCell ref="A110:D110"/>
    <mergeCell ref="A113:D113"/>
    <mergeCell ref="A115:D115"/>
    <mergeCell ref="A117:D117"/>
    <mergeCell ref="A121:D121"/>
    <mergeCell ref="A123:D123"/>
    <mergeCell ref="A126:D126"/>
    <mergeCell ref="A128:D128"/>
    <mergeCell ref="A134:D134"/>
    <mergeCell ref="A136:D136"/>
    <mergeCell ref="A142:D142"/>
    <mergeCell ref="A147:D147"/>
    <mergeCell ref="A153:D153"/>
    <mergeCell ref="A158:D158"/>
    <mergeCell ref="A165:D165"/>
    <mergeCell ref="A173:D173"/>
    <mergeCell ref="A177:D177"/>
    <mergeCell ref="A179:D179"/>
    <mergeCell ref="A181:D181"/>
    <mergeCell ref="A183:D183"/>
  </mergeCells>
  <conditionalFormatting sqref="B185">
    <cfRule type="cellIs" dxfId="9" priority="1" operator="greaterThan">
      <formula>25</formula>
    </cfRule>
  </conditionalFormatting>
  <dataValidations count="2">
    <dataValidation type="list" allowBlank="1" showInputMessage="1" showErrorMessage="1" sqref="B27" xr:uid="{96482E59-D697-4512-9827-1A143CC07C1C}">
      <formula1>#REF!</formula1>
    </dataValidation>
    <dataValidation type="list" allowBlank="1" showInputMessage="1" showErrorMessage="1" sqref="B11 B184 B182 B180 B178 B174:B176 B166:B172 B159:B164 B154:B157 B148:B152 B143:B146 B137:B141 B135 B129:B133 B127 B124:B125 B122 B118:B120 B116 B114 B111:B112 B108:B109 B104:B106 B101:B102 B96:B99 B92:B94 B85:B90 B82:B83 B80 B76:B78 B54:B74 B28:B52 B14:B25" xr:uid="{5841E081-F46C-47FE-BDEB-734A7EEFE635}">
      <formula1>$G$3:$G$5</formula1>
    </dataValidation>
  </dataValidations>
  <hyperlinks>
    <hyperlink ref="C7" r:id="rId1" xr:uid="{C9BA7500-0F83-4EC4-A08A-F04679330AEA}"/>
  </hyperlinks>
  <pageMargins left="0.7" right="0.7" top="0.75" bottom="0.75" header="0.3" footer="0.3"/>
  <pageSetup paperSize="9" orientation="portrait" verticalDpi="0"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5"/>
  <sheetViews>
    <sheetView workbookViewId="0">
      <selection activeCell="D13" sqref="D13"/>
    </sheetView>
  </sheetViews>
  <sheetFormatPr defaultColWidth="9.1796875" defaultRowHeight="14"/>
  <cols>
    <col min="1" max="1" width="22.26953125" style="136" bestFit="1" customWidth="1"/>
    <col min="2" max="2" width="98" style="136" customWidth="1"/>
    <col min="3" max="3" width="16" style="136" customWidth="1"/>
    <col min="4" max="4" width="63.54296875" style="136" customWidth="1"/>
    <col min="5" max="5" width="9.1796875" style="66"/>
    <col min="6" max="6" width="9.1796875" style="31"/>
    <col min="7" max="9" width="9.1796875" style="66"/>
    <col min="10" max="16384" width="9.1796875" style="136"/>
  </cols>
  <sheetData>
    <row r="1" spans="1:6">
      <c r="A1" s="314" t="s">
        <v>326</v>
      </c>
      <c r="B1" s="314"/>
      <c r="C1" s="314"/>
      <c r="D1" s="314"/>
    </row>
    <row r="3" spans="1:6">
      <c r="A3" s="13" t="s">
        <v>167</v>
      </c>
      <c r="B3" s="137"/>
    </row>
    <row r="4" spans="1:6">
      <c r="A4" s="13" t="s">
        <v>168</v>
      </c>
      <c r="B4" s="137"/>
    </row>
    <row r="6" spans="1:6">
      <c r="A6" s="13" t="s">
        <v>169</v>
      </c>
      <c r="B6" s="55" t="s">
        <v>1001</v>
      </c>
      <c r="C6" s="32"/>
      <c r="D6" s="32"/>
    </row>
    <row r="7" spans="1:6">
      <c r="A7" s="33"/>
      <c r="B7" s="55" t="s">
        <v>1000</v>
      </c>
      <c r="C7" s="32"/>
      <c r="D7" s="32"/>
    </row>
    <row r="8" spans="1:6">
      <c r="A8" s="33"/>
      <c r="B8" s="55" t="s">
        <v>327</v>
      </c>
      <c r="C8" s="32"/>
      <c r="D8" s="32"/>
    </row>
    <row r="9" spans="1:6" ht="14.5">
      <c r="B9" s="180" t="s">
        <v>1059</v>
      </c>
    </row>
    <row r="10" spans="1:6">
      <c r="A10" s="14" t="s">
        <v>171</v>
      </c>
      <c r="B10" s="14" t="s">
        <v>172</v>
      </c>
      <c r="C10" s="11" t="s">
        <v>36</v>
      </c>
      <c r="D10" s="11" t="s">
        <v>76</v>
      </c>
      <c r="F10" s="31" t="s">
        <v>40</v>
      </c>
    </row>
    <row r="11" spans="1:6" ht="29">
      <c r="A11" s="50" t="s">
        <v>328</v>
      </c>
      <c r="B11" s="24" t="s">
        <v>329</v>
      </c>
      <c r="C11" s="137"/>
      <c r="D11" s="38" t="s">
        <v>330</v>
      </c>
      <c r="F11" s="31" t="s">
        <v>42</v>
      </c>
    </row>
    <row r="12" spans="1:6" ht="75" customHeight="1">
      <c r="A12" s="311" t="s">
        <v>331</v>
      </c>
      <c r="B12" s="138" t="s">
        <v>332</v>
      </c>
      <c r="C12" s="137"/>
      <c r="D12" s="38" t="s">
        <v>1060</v>
      </c>
      <c r="F12" s="31" t="s">
        <v>44</v>
      </c>
    </row>
    <row r="13" spans="1:6" ht="56">
      <c r="A13" s="312"/>
      <c r="B13" s="138" t="s">
        <v>333</v>
      </c>
      <c r="C13" s="137"/>
      <c r="D13" s="144"/>
    </row>
    <row r="14" spans="1:6">
      <c r="A14" s="312"/>
      <c r="B14" s="138" t="s">
        <v>334</v>
      </c>
      <c r="C14" s="137"/>
      <c r="D14" s="144"/>
    </row>
    <row r="15" spans="1:6" ht="28">
      <c r="A15" s="312"/>
      <c r="B15" s="138" t="s">
        <v>335</v>
      </c>
      <c r="C15" s="137"/>
      <c r="D15" s="144"/>
    </row>
    <row r="16" spans="1:6" ht="28">
      <c r="A16" s="312"/>
      <c r="B16" s="138" t="s">
        <v>336</v>
      </c>
      <c r="C16" s="137"/>
      <c r="D16" s="144"/>
    </row>
    <row r="17" spans="1:4" ht="70">
      <c r="A17" s="312"/>
      <c r="B17" s="138" t="s">
        <v>337</v>
      </c>
      <c r="C17" s="137"/>
      <c r="D17" s="144"/>
    </row>
    <row r="18" spans="1:4">
      <c r="A18" s="312"/>
      <c r="B18" s="138" t="s">
        <v>338</v>
      </c>
      <c r="C18" s="137"/>
      <c r="D18" s="144"/>
    </row>
    <row r="19" spans="1:4" ht="29">
      <c r="A19" s="312"/>
      <c r="B19" s="138" t="s">
        <v>339</v>
      </c>
      <c r="C19" s="137"/>
      <c r="D19" s="38" t="s">
        <v>340</v>
      </c>
    </row>
    <row r="20" spans="1:4">
      <c r="A20" s="312"/>
      <c r="B20" s="138" t="s">
        <v>341</v>
      </c>
      <c r="C20" s="137"/>
      <c r="D20" s="144"/>
    </row>
    <row r="21" spans="1:4" ht="87">
      <c r="A21" s="312"/>
      <c r="B21" s="138" t="s">
        <v>342</v>
      </c>
      <c r="C21" s="137"/>
      <c r="D21" s="38" t="s">
        <v>343</v>
      </c>
    </row>
    <row r="22" spans="1:4" ht="28">
      <c r="A22" s="312"/>
      <c r="B22" s="138" t="s">
        <v>344</v>
      </c>
      <c r="C22" s="137"/>
      <c r="D22" s="144"/>
    </row>
    <row r="23" spans="1:4">
      <c r="A23" s="312"/>
      <c r="B23" s="138" t="s">
        <v>345</v>
      </c>
      <c r="C23" s="137"/>
      <c r="D23" s="144"/>
    </row>
    <row r="24" spans="1:4">
      <c r="A24" s="312"/>
      <c r="B24" s="138" t="s">
        <v>346</v>
      </c>
      <c r="C24" s="137"/>
      <c r="D24" s="144"/>
    </row>
    <row r="25" spans="1:4">
      <c r="A25" s="312"/>
      <c r="B25" s="138" t="s">
        <v>347</v>
      </c>
      <c r="C25" s="137"/>
      <c r="D25" s="144"/>
    </row>
    <row r="26" spans="1:4">
      <c r="A26" s="313"/>
      <c r="B26" s="138" t="s">
        <v>348</v>
      </c>
      <c r="C26" s="137"/>
      <c r="D26" s="144"/>
    </row>
    <row r="27" spans="1:4" ht="28">
      <c r="A27" s="56" t="s">
        <v>349</v>
      </c>
      <c r="B27" s="138" t="s">
        <v>350</v>
      </c>
      <c r="C27" s="137"/>
      <c r="D27" s="144"/>
    </row>
    <row r="28" spans="1:4" ht="43.5">
      <c r="A28" s="53" t="s">
        <v>351</v>
      </c>
      <c r="B28" s="138" t="s">
        <v>352</v>
      </c>
      <c r="C28" s="137"/>
      <c r="D28" s="38" t="s">
        <v>353</v>
      </c>
    </row>
    <row r="29" spans="1:4" ht="14.5">
      <c r="A29" s="311" t="s">
        <v>354</v>
      </c>
      <c r="B29" s="24" t="s">
        <v>355</v>
      </c>
      <c r="C29" s="137"/>
      <c r="D29" s="38"/>
    </row>
    <row r="30" spans="1:4">
      <c r="A30" s="312"/>
      <c r="B30" s="138" t="s">
        <v>356</v>
      </c>
      <c r="C30" s="137"/>
      <c r="D30" s="144"/>
    </row>
    <row r="31" spans="1:4">
      <c r="A31" s="312"/>
      <c r="B31" s="138" t="s">
        <v>357</v>
      </c>
      <c r="C31" s="137"/>
      <c r="D31" s="144"/>
    </row>
    <row r="32" spans="1:4" ht="28">
      <c r="A32" s="312"/>
      <c r="B32" s="138" t="s">
        <v>358</v>
      </c>
      <c r="C32" s="137"/>
      <c r="D32" s="144"/>
    </row>
    <row r="33" spans="1:4" ht="28.5">
      <c r="A33" s="313"/>
      <c r="B33" s="145" t="s">
        <v>359</v>
      </c>
      <c r="C33" s="137"/>
      <c r="D33" s="38" t="s">
        <v>360</v>
      </c>
    </row>
    <row r="34" spans="1:4" ht="30" customHeight="1">
      <c r="A34" s="311" t="s">
        <v>361</v>
      </c>
      <c r="B34" s="138" t="s">
        <v>362</v>
      </c>
      <c r="C34" s="137"/>
      <c r="D34" s="144"/>
    </row>
    <row r="35" spans="1:4">
      <c r="A35" s="312"/>
      <c r="B35" s="138" t="s">
        <v>363</v>
      </c>
      <c r="C35" s="137"/>
      <c r="D35" s="144"/>
    </row>
    <row r="36" spans="1:4">
      <c r="A36" s="312"/>
      <c r="B36" s="138" t="s">
        <v>364</v>
      </c>
      <c r="C36" s="137"/>
      <c r="D36" s="144"/>
    </row>
    <row r="37" spans="1:4">
      <c r="A37" s="312"/>
      <c r="B37" s="138" t="s">
        <v>365</v>
      </c>
      <c r="C37" s="137"/>
      <c r="D37" s="144"/>
    </row>
    <row r="38" spans="1:4">
      <c r="A38" s="312"/>
      <c r="B38" s="138" t="s">
        <v>366</v>
      </c>
      <c r="C38" s="137"/>
      <c r="D38" s="144"/>
    </row>
    <row r="39" spans="1:4">
      <c r="A39" s="312"/>
      <c r="B39" s="138" t="s">
        <v>367</v>
      </c>
      <c r="C39" s="137"/>
      <c r="D39" s="144"/>
    </row>
    <row r="40" spans="1:4">
      <c r="A40" s="312"/>
      <c r="B40" s="138" t="s">
        <v>368</v>
      </c>
      <c r="C40" s="137"/>
      <c r="D40" s="144"/>
    </row>
    <row r="41" spans="1:4">
      <c r="A41" s="312"/>
      <c r="B41" s="138" t="s">
        <v>369</v>
      </c>
      <c r="C41" s="137"/>
      <c r="D41" s="144"/>
    </row>
    <row r="42" spans="1:4">
      <c r="A42" s="312"/>
      <c r="B42" s="138" t="s">
        <v>370</v>
      </c>
      <c r="C42" s="137"/>
      <c r="D42" s="144"/>
    </row>
    <row r="43" spans="1:4">
      <c r="A43" s="312"/>
      <c r="B43" s="138" t="s">
        <v>371</v>
      </c>
      <c r="C43" s="137"/>
      <c r="D43" s="144"/>
    </row>
    <row r="44" spans="1:4" ht="14.5" thickBot="1">
      <c r="A44" s="339"/>
      <c r="B44" s="139" t="s">
        <v>372</v>
      </c>
      <c r="C44" s="137"/>
      <c r="D44" s="146"/>
    </row>
    <row r="45" spans="1:4" ht="28.5" thickBot="1">
      <c r="A45" s="44"/>
      <c r="B45" s="62" t="s">
        <v>229</v>
      </c>
      <c r="C45" s="63" t="e">
        <f>(100*(COUNTIF(C11:C44,"No"))/((COUNTIF(C11:C44,"Yes"))+(COUNTIF(C11:C44,"No"))))</f>
        <v>#DIV/0!</v>
      </c>
      <c r="D45" s="64" t="s">
        <v>230</v>
      </c>
    </row>
  </sheetData>
  <autoFilter ref="A10:D10" xr:uid="{2566C820-48B6-46CF-BDA1-17CC1F3F663C}"/>
  <mergeCells count="4">
    <mergeCell ref="A34:A44"/>
    <mergeCell ref="A1:D1"/>
    <mergeCell ref="A12:A26"/>
    <mergeCell ref="A29:A33"/>
  </mergeCells>
  <conditionalFormatting sqref="C11">
    <cfRule type="cellIs" dxfId="8" priority="1" operator="equal">
      <formula>"No"</formula>
    </cfRule>
  </conditionalFormatting>
  <conditionalFormatting sqref="C45">
    <cfRule type="cellIs" dxfId="7" priority="4" operator="greaterThanOrEqual">
      <formula>25</formula>
    </cfRule>
  </conditionalFormatting>
  <dataValidations count="1">
    <dataValidation type="list" allowBlank="1" showInputMessage="1" showErrorMessage="1" sqref="C11:C44" xr:uid="{261E6044-C0B0-4BE2-ACFF-36C6108BCB11}">
      <formula1>$F$10:$F$12</formula1>
    </dataValidation>
  </dataValidations>
  <hyperlinks>
    <hyperlink ref="B8" r:id="rId1" location="noise-data" xr:uid="{00EE0033-19E6-4404-8AA5-BC8B26B42F1F}"/>
    <hyperlink ref="B7" r:id="rId2" display="https://www.gov.uk/government/publications/method-implementation-document-mid-for-bs-4142" xr:uid="{FF763BF3-4C46-48A2-AD4B-3F82B7E18ED7}"/>
    <hyperlink ref="B6" r:id="rId3" display="https://www.gov.uk/government/publications/noise-and-vibration-management-environmental-permits/noise-and-vibration-management-environmental-permits" xr:uid="{73754B8B-52EC-43BC-8172-3C39BD073857}"/>
    <hyperlink ref="B9" r:id="rId4" xr:uid="{75253025-791D-44B4-9B74-D77007EE8F91}"/>
  </hyperlinks>
  <pageMargins left="0.7" right="0.7" top="0.75" bottom="0.75" header="0.3" footer="0.3"/>
  <pageSetup paperSize="9" orientation="portrait" verticalDpi="0" r:id="rId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8"/>
  <sheetViews>
    <sheetView topLeftCell="A21" workbookViewId="0">
      <selection activeCell="D14" sqref="D14"/>
    </sheetView>
  </sheetViews>
  <sheetFormatPr defaultColWidth="9.1796875" defaultRowHeight="14"/>
  <cols>
    <col min="1" max="1" width="26.453125" style="136" customWidth="1"/>
    <col min="2" max="2" width="72.453125" style="136" customWidth="1"/>
    <col min="3" max="3" width="15" style="136" customWidth="1"/>
    <col min="4" max="4" width="68.1796875" style="136" customWidth="1"/>
    <col min="5" max="5" width="9.1796875" style="66"/>
    <col min="6" max="6" width="9.1796875" style="31"/>
    <col min="7" max="9" width="9.1796875" style="66"/>
    <col min="10" max="16384" width="9.1796875" style="136"/>
  </cols>
  <sheetData>
    <row r="1" spans="1:9">
      <c r="A1" s="314" t="s">
        <v>373</v>
      </c>
      <c r="B1" s="314"/>
      <c r="C1" s="314"/>
      <c r="D1" s="314"/>
    </row>
    <row r="2" spans="1:9">
      <c r="A2" s="33"/>
      <c r="B2" s="171"/>
      <c r="C2" s="171"/>
      <c r="D2" s="171"/>
    </row>
    <row r="3" spans="1:9" ht="60" customHeight="1">
      <c r="A3" s="340" t="s">
        <v>374</v>
      </c>
      <c r="B3" s="340"/>
      <c r="C3" s="340"/>
      <c r="D3" s="340"/>
    </row>
    <row r="5" spans="1:9">
      <c r="A5" s="13" t="s">
        <v>167</v>
      </c>
      <c r="B5" s="137"/>
    </row>
    <row r="6" spans="1:9">
      <c r="A6" s="13" t="s">
        <v>168</v>
      </c>
      <c r="B6" s="137"/>
    </row>
    <row r="8" spans="1:9">
      <c r="A8" s="346" t="s">
        <v>169</v>
      </c>
      <c r="B8" s="344" t="s">
        <v>375</v>
      </c>
      <c r="C8" s="344"/>
      <c r="D8" s="32"/>
    </row>
    <row r="9" spans="1:9">
      <c r="A9" s="291"/>
      <c r="B9" s="344" t="s">
        <v>376</v>
      </c>
      <c r="C9" s="344"/>
      <c r="D9" s="32"/>
    </row>
    <row r="10" spans="1:9">
      <c r="A10" s="291"/>
      <c r="B10" s="345" t="s">
        <v>1013</v>
      </c>
      <c r="C10" s="345"/>
      <c r="D10" s="32"/>
    </row>
    <row r="12" spans="1:9">
      <c r="A12" s="14" t="s">
        <v>171</v>
      </c>
      <c r="B12" s="14" t="s">
        <v>172</v>
      </c>
      <c r="C12" s="11" t="s">
        <v>36</v>
      </c>
      <c r="D12" s="11" t="s">
        <v>76</v>
      </c>
      <c r="F12" s="31" t="s">
        <v>40</v>
      </c>
    </row>
    <row r="13" spans="1:9" ht="158.5">
      <c r="A13" s="47" t="s">
        <v>377</v>
      </c>
      <c r="B13" s="138" t="s">
        <v>378</v>
      </c>
      <c r="C13" s="140"/>
      <c r="D13" s="28" t="s">
        <v>379</v>
      </c>
      <c r="E13" s="71"/>
      <c r="F13" s="69" t="s">
        <v>42</v>
      </c>
      <c r="G13" s="71"/>
      <c r="H13" s="71"/>
      <c r="I13" s="71"/>
    </row>
    <row r="14" spans="1:9" ht="29">
      <c r="A14" s="341" t="s">
        <v>380</v>
      </c>
      <c r="B14" s="34" t="s">
        <v>381</v>
      </c>
      <c r="C14" s="140"/>
      <c r="D14" s="27" t="s">
        <v>382</v>
      </c>
      <c r="E14" s="71"/>
      <c r="F14" s="69" t="s">
        <v>44</v>
      </c>
      <c r="G14" s="71"/>
      <c r="H14" s="71"/>
      <c r="I14" s="71"/>
    </row>
    <row r="15" spans="1:9" ht="28">
      <c r="A15" s="342"/>
      <c r="B15" s="29" t="s">
        <v>383</v>
      </c>
      <c r="C15" s="140"/>
      <c r="D15" s="27"/>
      <c r="E15" s="71"/>
      <c r="F15" s="69"/>
      <c r="G15" s="71"/>
      <c r="H15" s="71"/>
      <c r="I15" s="71"/>
    </row>
    <row r="16" spans="1:9">
      <c r="A16" s="342"/>
      <c r="B16" s="29" t="s">
        <v>384</v>
      </c>
      <c r="C16" s="140"/>
      <c r="D16" s="27"/>
      <c r="E16" s="71"/>
      <c r="F16" s="69"/>
      <c r="G16" s="71"/>
      <c r="H16" s="71"/>
      <c r="I16" s="71"/>
    </row>
    <row r="17" spans="1:9">
      <c r="A17" s="342"/>
      <c r="B17" s="29" t="s">
        <v>385</v>
      </c>
      <c r="C17" s="140"/>
      <c r="D17" s="27"/>
      <c r="E17" s="71"/>
      <c r="F17" s="69"/>
      <c r="G17" s="71"/>
      <c r="H17" s="71"/>
      <c r="I17" s="71"/>
    </row>
    <row r="18" spans="1:9">
      <c r="A18" s="342"/>
      <c r="B18" s="29" t="s">
        <v>386</v>
      </c>
      <c r="C18" s="140"/>
      <c r="D18" s="27"/>
      <c r="E18" s="71"/>
      <c r="F18" s="69"/>
      <c r="G18" s="71"/>
      <c r="H18" s="71"/>
      <c r="I18" s="71"/>
    </row>
    <row r="19" spans="1:9">
      <c r="A19" s="343"/>
      <c r="B19" s="29" t="s">
        <v>387</v>
      </c>
      <c r="C19" s="140"/>
      <c r="D19" s="27"/>
      <c r="E19" s="71"/>
      <c r="F19" s="69"/>
      <c r="G19" s="71"/>
      <c r="H19" s="71"/>
      <c r="I19" s="71"/>
    </row>
    <row r="20" spans="1:9" ht="43.5">
      <c r="A20" s="341" t="s">
        <v>388</v>
      </c>
      <c r="B20" s="138" t="s">
        <v>389</v>
      </c>
      <c r="C20" s="140"/>
      <c r="D20" s="19" t="s">
        <v>390</v>
      </c>
      <c r="E20" s="71"/>
      <c r="F20" s="69"/>
      <c r="G20" s="71"/>
      <c r="H20" s="71"/>
      <c r="I20" s="71"/>
    </row>
    <row r="21" spans="1:9" ht="29">
      <c r="A21" s="342"/>
      <c r="B21" s="138" t="s">
        <v>391</v>
      </c>
      <c r="C21" s="140"/>
      <c r="D21" s="19" t="s">
        <v>392</v>
      </c>
      <c r="E21" s="71"/>
      <c r="F21" s="69"/>
      <c r="G21" s="71"/>
      <c r="H21" s="71"/>
      <c r="I21" s="71"/>
    </row>
    <row r="22" spans="1:9" ht="14.5">
      <c r="A22" s="342"/>
      <c r="B22" s="29" t="s">
        <v>393</v>
      </c>
      <c r="C22" s="140"/>
      <c r="D22" s="19" t="s">
        <v>177</v>
      </c>
      <c r="E22" s="71"/>
      <c r="F22" s="69"/>
      <c r="G22" s="71"/>
      <c r="H22" s="71"/>
      <c r="I22" s="71"/>
    </row>
    <row r="23" spans="1:9" ht="14.5">
      <c r="A23" s="342"/>
      <c r="B23" s="29" t="s">
        <v>394</v>
      </c>
      <c r="C23" s="140"/>
      <c r="D23" s="19" t="s">
        <v>177</v>
      </c>
      <c r="E23" s="71"/>
      <c r="F23" s="69"/>
      <c r="G23" s="71"/>
      <c r="H23" s="71"/>
      <c r="I23" s="71"/>
    </row>
    <row r="24" spans="1:9" ht="14.5">
      <c r="A24" s="342"/>
      <c r="B24" s="29" t="s">
        <v>395</v>
      </c>
      <c r="C24" s="140"/>
      <c r="D24" s="19" t="s">
        <v>177</v>
      </c>
      <c r="E24" s="71"/>
      <c r="F24" s="69"/>
      <c r="G24" s="71"/>
      <c r="H24" s="71"/>
      <c r="I24" s="71"/>
    </row>
    <row r="25" spans="1:9" ht="14.5">
      <c r="A25" s="342"/>
      <c r="B25" s="29" t="s">
        <v>396</v>
      </c>
      <c r="C25" s="140"/>
      <c r="D25" s="19" t="s">
        <v>177</v>
      </c>
      <c r="E25" s="71"/>
      <c r="F25" s="69"/>
      <c r="G25" s="71"/>
      <c r="H25" s="71"/>
      <c r="I25" s="71"/>
    </row>
    <row r="26" spans="1:9" ht="14.5">
      <c r="A26" s="342"/>
      <c r="B26" s="29" t="s">
        <v>397</v>
      </c>
      <c r="C26" s="140"/>
      <c r="D26" s="19" t="s">
        <v>177</v>
      </c>
      <c r="E26" s="71"/>
      <c r="F26" s="69"/>
      <c r="G26" s="71"/>
      <c r="H26" s="71"/>
      <c r="I26" s="71"/>
    </row>
    <row r="27" spans="1:9" ht="14.5">
      <c r="A27" s="343"/>
      <c r="B27" s="29" t="s">
        <v>398</v>
      </c>
      <c r="C27" s="140"/>
      <c r="D27" s="19" t="s">
        <v>177</v>
      </c>
      <c r="E27" s="71"/>
      <c r="F27" s="69"/>
      <c r="G27" s="71"/>
      <c r="H27" s="71"/>
      <c r="I27" s="71"/>
    </row>
    <row r="28" spans="1:9" ht="87">
      <c r="A28" s="341" t="s">
        <v>399</v>
      </c>
      <c r="B28" s="138" t="s">
        <v>400</v>
      </c>
      <c r="C28" s="140"/>
      <c r="D28" s="28" t="s">
        <v>982</v>
      </c>
      <c r="E28" s="71"/>
      <c r="F28" s="69"/>
      <c r="G28" s="71"/>
      <c r="H28" s="71"/>
      <c r="I28" s="71"/>
    </row>
    <row r="29" spans="1:9" ht="43.5">
      <c r="A29" s="342"/>
      <c r="B29" s="138" t="s">
        <v>401</v>
      </c>
      <c r="C29" s="140"/>
      <c r="D29" s="28" t="s">
        <v>983</v>
      </c>
      <c r="E29" s="71"/>
      <c r="F29" s="69"/>
      <c r="G29" s="71"/>
      <c r="H29" s="71"/>
      <c r="I29" s="71"/>
    </row>
    <row r="30" spans="1:9" ht="232">
      <c r="A30" s="343"/>
      <c r="B30" s="138" t="s">
        <v>402</v>
      </c>
      <c r="C30" s="140"/>
      <c r="D30" s="28" t="s">
        <v>403</v>
      </c>
      <c r="E30" s="71"/>
      <c r="F30" s="69"/>
      <c r="G30" s="71"/>
      <c r="H30" s="71"/>
      <c r="I30" s="71"/>
    </row>
    <row r="31" spans="1:9" ht="42">
      <c r="A31" s="24" t="s">
        <v>404</v>
      </c>
      <c r="B31" s="138" t="s">
        <v>405</v>
      </c>
      <c r="C31" s="140"/>
      <c r="D31" s="19" t="s">
        <v>406</v>
      </c>
      <c r="E31" s="71"/>
      <c r="F31" s="69"/>
      <c r="G31" s="71"/>
      <c r="H31" s="71"/>
      <c r="I31" s="71"/>
    </row>
    <row r="32" spans="1:9" ht="14.5">
      <c r="A32" s="341" t="s">
        <v>407</v>
      </c>
      <c r="B32" s="138" t="s">
        <v>1019</v>
      </c>
      <c r="C32" s="140"/>
      <c r="D32" s="19" t="s">
        <v>406</v>
      </c>
      <c r="E32" s="71"/>
      <c r="F32" s="69"/>
      <c r="G32" s="71"/>
      <c r="H32" s="71"/>
      <c r="I32" s="71"/>
    </row>
    <row r="33" spans="1:9" ht="42">
      <c r="A33" s="343"/>
      <c r="B33" s="138" t="s">
        <v>408</v>
      </c>
      <c r="C33" s="140"/>
      <c r="D33" s="19" t="s">
        <v>406</v>
      </c>
      <c r="E33" s="71"/>
      <c r="F33" s="69"/>
      <c r="G33" s="71"/>
      <c r="H33" s="71"/>
      <c r="I33" s="71"/>
    </row>
    <row r="34" spans="1:9" ht="28.5" customHeight="1">
      <c r="A34" s="341" t="s">
        <v>409</v>
      </c>
      <c r="B34" s="138" t="s">
        <v>410</v>
      </c>
      <c r="C34" s="140"/>
      <c r="D34" s="19" t="s">
        <v>406</v>
      </c>
      <c r="E34" s="71"/>
      <c r="F34" s="69"/>
      <c r="G34" s="71"/>
      <c r="H34" s="71"/>
      <c r="I34" s="71"/>
    </row>
    <row r="35" spans="1:9" ht="28">
      <c r="A35" s="342"/>
      <c r="B35" s="138" t="s">
        <v>411</v>
      </c>
      <c r="C35" s="140"/>
      <c r="D35" s="19" t="s">
        <v>406</v>
      </c>
      <c r="E35" s="71"/>
      <c r="F35" s="69"/>
      <c r="G35" s="71"/>
      <c r="H35" s="71"/>
      <c r="I35" s="71"/>
    </row>
    <row r="36" spans="1:9" ht="28">
      <c r="A36" s="342"/>
      <c r="B36" s="138" t="s">
        <v>412</v>
      </c>
      <c r="C36" s="140"/>
      <c r="D36" s="19" t="s">
        <v>406</v>
      </c>
      <c r="E36" s="71"/>
      <c r="F36" s="69"/>
      <c r="G36" s="71"/>
      <c r="H36" s="71"/>
      <c r="I36" s="71"/>
    </row>
    <row r="37" spans="1:9" ht="28.5" thickBot="1">
      <c r="A37" s="342"/>
      <c r="B37" s="139" t="s">
        <v>413</v>
      </c>
      <c r="C37" s="140"/>
      <c r="D37" s="46" t="s">
        <v>406</v>
      </c>
      <c r="E37" s="71"/>
      <c r="F37" s="69"/>
      <c r="G37" s="71"/>
      <c r="H37" s="71"/>
      <c r="I37" s="71"/>
    </row>
    <row r="38" spans="1:9" ht="28.5" thickBot="1">
      <c r="A38" s="57"/>
      <c r="B38" s="62" t="s">
        <v>229</v>
      </c>
      <c r="C38" s="63" t="e">
        <f>(100*(COUNTIF(C13:C37,"No"))/((COUNTIF(C13:C37,"Yes"))+(COUNTIF(C13:C37,"No"))))</f>
        <v>#DIV/0!</v>
      </c>
      <c r="D38" s="64" t="s">
        <v>230</v>
      </c>
    </row>
  </sheetData>
  <autoFilter ref="A12:D12" xr:uid="{1E997BDE-F256-4E62-A7D5-D39B8B245BB5}"/>
  <mergeCells count="11">
    <mergeCell ref="A3:D3"/>
    <mergeCell ref="A28:A30"/>
    <mergeCell ref="A1:D1"/>
    <mergeCell ref="A32:A33"/>
    <mergeCell ref="A34:A37"/>
    <mergeCell ref="B8:C8"/>
    <mergeCell ref="B9:C9"/>
    <mergeCell ref="A14:A19"/>
    <mergeCell ref="A20:A27"/>
    <mergeCell ref="B10:C10"/>
    <mergeCell ref="A8:A10"/>
  </mergeCells>
  <conditionalFormatting sqref="C13">
    <cfRule type="cellIs" dxfId="6" priority="1" operator="equal">
      <formula>"No"</formula>
    </cfRule>
  </conditionalFormatting>
  <conditionalFormatting sqref="C38">
    <cfRule type="cellIs" dxfId="5" priority="3" operator="greaterThanOrEqual">
      <formula>25</formula>
    </cfRule>
  </conditionalFormatting>
  <dataValidations count="1">
    <dataValidation type="list" allowBlank="1" showInputMessage="1" showErrorMessage="1" sqref="C13:C37" xr:uid="{3B7BF0D5-7E61-4974-A03F-236F5721CB58}">
      <formula1>$F$12:$F$14</formula1>
    </dataValidation>
  </dataValidations>
  <hyperlinks>
    <hyperlink ref="B8" r:id="rId1" xr:uid="{2F63C151-5C21-4026-A711-EF9F429616A0}"/>
    <hyperlink ref="B9" r:id="rId2" xr:uid="{74F6564F-7F9B-4CA7-BA0A-128B03B524A3}"/>
    <hyperlink ref="B10" r:id="rId3" display="https://www.gov.uk/government/publications/environmental-permitting-h4-odour-management" xr:uid="{9A893EEB-CA58-4208-A6A5-E7EB5D5C1E3D}"/>
  </hyperlinks>
  <pageMargins left="0.7" right="0.7" top="0.75" bottom="0.75" header="0.3" footer="0.3"/>
  <pageSetup paperSize="9" orientation="portrait"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workbookViewId="0">
      <selection activeCell="B6" sqref="B6"/>
    </sheetView>
  </sheetViews>
  <sheetFormatPr defaultColWidth="9.1796875" defaultRowHeight="14"/>
  <cols>
    <col min="1" max="1" width="31.81640625" style="136" customWidth="1"/>
    <col min="2" max="2" width="68.7265625" style="136" customWidth="1"/>
    <col min="3" max="3" width="16.7265625" style="136" customWidth="1"/>
    <col min="4" max="4" width="58.7265625" style="136" customWidth="1"/>
    <col min="5" max="6" width="9.1796875" style="66"/>
    <col min="7" max="7" width="9.1796875" style="31"/>
    <col min="8" max="10" width="9.1796875" style="66"/>
    <col min="11" max="16384" width="9.1796875" style="136"/>
  </cols>
  <sheetData>
    <row r="1" spans="1:7">
      <c r="A1" s="314" t="s">
        <v>414</v>
      </c>
      <c r="B1" s="314"/>
      <c r="C1" s="314"/>
      <c r="D1" s="314"/>
    </row>
    <row r="3" spans="1:7">
      <c r="A3" s="13" t="s">
        <v>167</v>
      </c>
      <c r="B3" s="137"/>
    </row>
    <row r="4" spans="1:7">
      <c r="A4" s="13" t="s">
        <v>168</v>
      </c>
      <c r="B4" s="137"/>
    </row>
    <row r="6" spans="1:7">
      <c r="A6" s="13" t="s">
        <v>169</v>
      </c>
      <c r="B6" s="104" t="s">
        <v>1014</v>
      </c>
      <c r="C6" s="32"/>
      <c r="D6" s="32"/>
    </row>
    <row r="8" spans="1:7">
      <c r="A8" s="22" t="s">
        <v>171</v>
      </c>
      <c r="B8" s="22" t="s">
        <v>172</v>
      </c>
      <c r="C8" s="23" t="s">
        <v>36</v>
      </c>
      <c r="D8" s="23" t="s">
        <v>76</v>
      </c>
      <c r="G8" s="31" t="s">
        <v>40</v>
      </c>
    </row>
    <row r="9" spans="1:7" ht="29">
      <c r="A9" s="311" t="s">
        <v>380</v>
      </c>
      <c r="B9" s="128" t="s">
        <v>415</v>
      </c>
      <c r="C9" s="140"/>
      <c r="D9" s="27" t="s">
        <v>416</v>
      </c>
      <c r="G9" s="31" t="s">
        <v>42</v>
      </c>
    </row>
    <row r="10" spans="1:7" ht="28">
      <c r="A10" s="312"/>
      <c r="B10" s="128" t="s">
        <v>417</v>
      </c>
      <c r="C10" s="140"/>
      <c r="D10" s="27"/>
      <c r="G10" s="31" t="s">
        <v>44</v>
      </c>
    </row>
    <row r="11" spans="1:7">
      <c r="A11" s="312"/>
      <c r="B11" s="128" t="s">
        <v>384</v>
      </c>
      <c r="C11" s="140"/>
      <c r="D11" s="27"/>
    </row>
    <row r="12" spans="1:7">
      <c r="A12" s="312"/>
      <c r="B12" s="128" t="s">
        <v>385</v>
      </c>
      <c r="C12" s="140"/>
      <c r="D12" s="27"/>
    </row>
    <row r="13" spans="1:7">
      <c r="A13" s="313"/>
      <c r="B13" s="128" t="s">
        <v>386</v>
      </c>
      <c r="C13" s="140"/>
      <c r="D13" s="27"/>
    </row>
    <row r="14" spans="1:7" ht="130.5">
      <c r="A14" s="311" t="s">
        <v>418</v>
      </c>
      <c r="B14" s="138" t="s">
        <v>419</v>
      </c>
      <c r="C14" s="140"/>
      <c r="D14" s="19" t="s">
        <v>420</v>
      </c>
    </row>
    <row r="15" spans="1:7" ht="42">
      <c r="A15" s="312"/>
      <c r="B15" s="29" t="s">
        <v>421</v>
      </c>
      <c r="C15" s="140"/>
      <c r="D15" s="19" t="s">
        <v>422</v>
      </c>
    </row>
    <row r="16" spans="1:7" ht="14.5">
      <c r="A16" s="312"/>
      <c r="B16" s="30" t="s">
        <v>423</v>
      </c>
      <c r="C16" s="140"/>
      <c r="D16" s="19"/>
    </row>
    <row r="17" spans="1:4" ht="14.5">
      <c r="A17" s="312"/>
      <c r="B17" s="30" t="s">
        <v>424</v>
      </c>
      <c r="C17" s="140"/>
      <c r="D17" s="19"/>
    </row>
    <row r="18" spans="1:4" ht="14.5">
      <c r="A18" s="312"/>
      <c r="B18" s="30" t="s">
        <v>425</v>
      </c>
      <c r="C18" s="140"/>
      <c r="D18" s="19"/>
    </row>
    <row r="19" spans="1:4" ht="14.5">
      <c r="A19" s="312"/>
      <c r="B19" s="30" t="s">
        <v>426</v>
      </c>
      <c r="C19" s="140"/>
      <c r="D19" s="19"/>
    </row>
    <row r="20" spans="1:4" ht="14.5">
      <c r="A20" s="312"/>
      <c r="B20" s="30" t="s">
        <v>427</v>
      </c>
      <c r="C20" s="140"/>
      <c r="D20" s="19"/>
    </row>
    <row r="21" spans="1:4" ht="14.5">
      <c r="A21" s="313"/>
      <c r="B21" s="30" t="s">
        <v>428</v>
      </c>
      <c r="C21" s="140"/>
      <c r="D21" s="19"/>
    </row>
    <row r="22" spans="1:4" ht="58">
      <c r="A22" s="311" t="s">
        <v>429</v>
      </c>
      <c r="B22" s="138" t="s">
        <v>430</v>
      </c>
      <c r="C22" s="140"/>
      <c r="D22" s="28" t="s">
        <v>431</v>
      </c>
    </row>
    <row r="23" spans="1:4" ht="42">
      <c r="A23" s="312"/>
      <c r="B23" s="138" t="s">
        <v>432</v>
      </c>
      <c r="C23" s="140"/>
      <c r="D23" s="28"/>
    </row>
    <row r="24" spans="1:4" ht="43.5">
      <c r="A24" s="313"/>
      <c r="B24" s="138" t="s">
        <v>433</v>
      </c>
      <c r="C24" s="140"/>
      <c r="D24" s="19" t="s">
        <v>434</v>
      </c>
    </row>
    <row r="25" spans="1:4" ht="58">
      <c r="A25" s="311" t="s">
        <v>435</v>
      </c>
      <c r="B25" s="138" t="s">
        <v>436</v>
      </c>
      <c r="C25" s="140"/>
      <c r="D25" s="28" t="s">
        <v>437</v>
      </c>
    </row>
    <row r="26" spans="1:4" ht="101.5">
      <c r="A26" s="313"/>
      <c r="B26" s="138" t="s">
        <v>438</v>
      </c>
      <c r="C26" s="140"/>
      <c r="D26" s="28" t="s">
        <v>439</v>
      </c>
    </row>
    <row r="27" spans="1:4" ht="14.5">
      <c r="A27" s="311" t="s">
        <v>407</v>
      </c>
      <c r="B27" s="138" t="s">
        <v>1020</v>
      </c>
      <c r="C27" s="140"/>
      <c r="D27" s="19" t="s">
        <v>440</v>
      </c>
    </row>
    <row r="28" spans="1:4" ht="56">
      <c r="A28" s="313"/>
      <c r="B28" s="138" t="s">
        <v>1018</v>
      </c>
      <c r="C28" s="140"/>
      <c r="D28" s="19" t="s">
        <v>440</v>
      </c>
    </row>
    <row r="29" spans="1:4" ht="28.5" customHeight="1">
      <c r="A29" s="311" t="s">
        <v>409</v>
      </c>
      <c r="B29" s="138" t="s">
        <v>441</v>
      </c>
      <c r="C29" s="140"/>
      <c r="D29" s="19" t="s">
        <v>440</v>
      </c>
    </row>
    <row r="30" spans="1:4" ht="28">
      <c r="A30" s="312"/>
      <c r="B30" s="138" t="s">
        <v>442</v>
      </c>
      <c r="C30" s="140"/>
      <c r="D30" s="19" t="s">
        <v>440</v>
      </c>
    </row>
    <row r="31" spans="1:4" ht="28">
      <c r="A31" s="312"/>
      <c r="B31" s="138" t="s">
        <v>443</v>
      </c>
      <c r="C31" s="140"/>
      <c r="D31" s="19" t="s">
        <v>440</v>
      </c>
    </row>
    <row r="32" spans="1:4" ht="28.5" thickBot="1">
      <c r="A32" s="312"/>
      <c r="B32" s="139" t="s">
        <v>444</v>
      </c>
      <c r="C32" s="140"/>
      <c r="D32" s="46" t="s">
        <v>440</v>
      </c>
    </row>
    <row r="33" spans="1:4" ht="28.5" thickBot="1">
      <c r="A33" s="44"/>
      <c r="B33" s="62" t="s">
        <v>229</v>
      </c>
      <c r="C33" s="63" t="e">
        <f>(100*(COUNTIF(C9:C32,"No"))/((COUNTIF(C9:C32,"Yes"))+(COUNTIF(C9:C32,"No"))))</f>
        <v>#DIV/0!</v>
      </c>
      <c r="D33" s="64" t="s">
        <v>230</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4"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hyperlinks>
    <hyperlink ref="B6" r:id="rId1" location="emissions-management-plan-for-dust" xr:uid="{22D4F2A3-065E-43F2-BE8C-3B4CFA92FEE2}"/>
  </hyperlinks>
  <pageMargins left="0.7" right="0.7" top="0.75" bottom="0.75" header="0.3" footer="0.3"/>
  <pageSetup paperSize="9" orientation="portrait" verticalDpi="0"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I11" sqref="I11"/>
    </sheetView>
  </sheetViews>
  <sheetFormatPr defaultColWidth="9.1796875" defaultRowHeight="14"/>
  <cols>
    <col min="1" max="1" width="23" style="129" bestFit="1" customWidth="1"/>
    <col min="2" max="2" width="67.7265625" style="136" customWidth="1"/>
    <col min="3" max="3" width="15.54296875" style="136" customWidth="1"/>
    <col min="4" max="4" width="51.26953125" style="136" customWidth="1"/>
    <col min="5" max="6" width="9.1796875" style="66"/>
    <col min="7" max="7" width="9.1796875" style="31"/>
    <col min="8" max="8" width="9.1796875" style="66"/>
    <col min="9" max="16384" width="9.1796875" style="136"/>
  </cols>
  <sheetData>
    <row r="1" spans="1:7">
      <c r="A1" s="314" t="s">
        <v>445</v>
      </c>
      <c r="B1" s="314"/>
      <c r="C1" s="314"/>
      <c r="D1" s="314"/>
    </row>
    <row r="3" spans="1:7">
      <c r="A3" s="11" t="s">
        <v>167</v>
      </c>
      <c r="B3" s="137"/>
    </row>
    <row r="4" spans="1:7">
      <c r="A4" s="11" t="s">
        <v>168</v>
      </c>
      <c r="B4" s="137"/>
    </row>
    <row r="6" spans="1:7">
      <c r="A6" s="284" t="s">
        <v>169</v>
      </c>
      <c r="B6" s="344" t="s">
        <v>446</v>
      </c>
      <c r="C6" s="344"/>
      <c r="D6" s="344"/>
    </row>
    <row r="7" spans="1:7" ht="14.5">
      <c r="A7" s="284"/>
      <c r="B7" s="350" t="s">
        <v>1206</v>
      </c>
      <c r="C7" s="344"/>
      <c r="D7" s="344"/>
    </row>
    <row r="8" spans="1:7" ht="15" customHeight="1">
      <c r="A8" s="284"/>
      <c r="B8" s="351" t="s">
        <v>447</v>
      </c>
      <c r="C8" s="351"/>
      <c r="D8" s="351"/>
    </row>
    <row r="10" spans="1:7">
      <c r="A10" s="11" t="s">
        <v>171</v>
      </c>
      <c r="B10" s="14" t="s">
        <v>172</v>
      </c>
      <c r="C10" s="11" t="s">
        <v>36</v>
      </c>
      <c r="D10" s="11" t="s">
        <v>76</v>
      </c>
      <c r="G10" s="31" t="s">
        <v>40</v>
      </c>
    </row>
    <row r="11" spans="1:7">
      <c r="A11" s="347" t="s">
        <v>380</v>
      </c>
      <c r="B11" s="128" t="s">
        <v>448</v>
      </c>
      <c r="C11" s="140"/>
      <c r="D11" s="137"/>
      <c r="G11" s="31" t="s">
        <v>42</v>
      </c>
    </row>
    <row r="12" spans="1:7" ht="43.5">
      <c r="A12" s="348"/>
      <c r="B12" s="128" t="s">
        <v>449</v>
      </c>
      <c r="C12" s="140"/>
      <c r="D12" s="18" t="s">
        <v>382</v>
      </c>
      <c r="G12" s="31" t="s">
        <v>44</v>
      </c>
    </row>
    <row r="13" spans="1:7">
      <c r="A13" s="348"/>
      <c r="B13" s="128" t="s">
        <v>384</v>
      </c>
      <c r="C13" s="140"/>
      <c r="D13" s="18"/>
    </row>
    <row r="14" spans="1:7">
      <c r="A14" s="348"/>
      <c r="B14" s="128" t="s">
        <v>385</v>
      </c>
      <c r="C14" s="140"/>
      <c r="D14" s="18"/>
    </row>
    <row r="15" spans="1:7">
      <c r="A15" s="349"/>
      <c r="B15" s="128" t="s">
        <v>386</v>
      </c>
      <c r="C15" s="140"/>
      <c r="D15" s="18"/>
    </row>
    <row r="16" spans="1:7" ht="42">
      <c r="A16" s="1" t="s">
        <v>450</v>
      </c>
      <c r="B16" s="128" t="s">
        <v>451</v>
      </c>
      <c r="C16" s="140"/>
      <c r="D16" s="19" t="s">
        <v>452</v>
      </c>
    </row>
    <row r="17" spans="1:4" ht="29">
      <c r="A17" s="347" t="s">
        <v>453</v>
      </c>
      <c r="B17" s="128" t="s">
        <v>454</v>
      </c>
      <c r="C17" s="140"/>
      <c r="D17" s="19" t="s">
        <v>392</v>
      </c>
    </row>
    <row r="18" spans="1:4" ht="28">
      <c r="A18" s="348"/>
      <c r="B18" s="128" t="s">
        <v>455</v>
      </c>
      <c r="C18" s="140"/>
      <c r="D18" s="19" t="s">
        <v>177</v>
      </c>
    </row>
    <row r="19" spans="1:4" ht="14.5">
      <c r="A19" s="348"/>
      <c r="B19" s="128" t="s">
        <v>456</v>
      </c>
      <c r="C19" s="140"/>
      <c r="D19" s="19" t="s">
        <v>177</v>
      </c>
    </row>
    <row r="20" spans="1:4" ht="14.5">
      <c r="A20" s="348"/>
      <c r="B20" s="128" t="s">
        <v>457</v>
      </c>
      <c r="C20" s="140"/>
      <c r="D20" s="19" t="s">
        <v>177</v>
      </c>
    </row>
    <row r="21" spans="1:4" ht="14.5">
      <c r="A21" s="348"/>
      <c r="B21" s="128" t="s">
        <v>458</v>
      </c>
      <c r="C21" s="140"/>
      <c r="D21" s="19" t="s">
        <v>177</v>
      </c>
    </row>
    <row r="22" spans="1:4" ht="14.5">
      <c r="A22" s="349"/>
      <c r="B22" s="128" t="s">
        <v>459</v>
      </c>
      <c r="C22" s="140"/>
      <c r="D22" s="19" t="s">
        <v>177</v>
      </c>
    </row>
    <row r="23" spans="1:4" ht="58">
      <c r="A23" s="1" t="s">
        <v>460</v>
      </c>
      <c r="B23" s="128" t="s">
        <v>461</v>
      </c>
      <c r="C23" s="140"/>
      <c r="D23" s="19" t="s">
        <v>462</v>
      </c>
    </row>
    <row r="24" spans="1:4" ht="75" customHeight="1">
      <c r="A24" s="347" t="s">
        <v>463</v>
      </c>
      <c r="B24" s="128" t="s">
        <v>464</v>
      </c>
      <c r="C24" s="140"/>
      <c r="D24" s="19" t="s">
        <v>465</v>
      </c>
    </row>
    <row r="25" spans="1:4" ht="140">
      <c r="A25" s="348"/>
      <c r="B25" s="4" t="s">
        <v>466</v>
      </c>
      <c r="C25" s="140"/>
      <c r="D25" s="19" t="s">
        <v>467</v>
      </c>
    </row>
    <row r="26" spans="1:4" ht="14.5">
      <c r="A26" s="348"/>
      <c r="B26" s="128" t="s">
        <v>468</v>
      </c>
      <c r="C26" s="140"/>
      <c r="D26" s="20" t="s">
        <v>469</v>
      </c>
    </row>
    <row r="27" spans="1:4" ht="29">
      <c r="A27" s="348"/>
      <c r="B27" s="128" t="s">
        <v>470</v>
      </c>
      <c r="C27" s="140"/>
      <c r="D27" s="19" t="s">
        <v>406</v>
      </c>
    </row>
    <row r="28" spans="1:4" ht="29">
      <c r="A28" s="349"/>
      <c r="B28" s="128" t="s">
        <v>471</v>
      </c>
      <c r="C28" s="140"/>
      <c r="D28" s="19" t="s">
        <v>406</v>
      </c>
    </row>
    <row r="29" spans="1:4" ht="28">
      <c r="A29" s="347" t="s">
        <v>472</v>
      </c>
      <c r="B29" s="141" t="s">
        <v>473</v>
      </c>
      <c r="C29" s="140"/>
      <c r="D29" s="21"/>
    </row>
    <row r="30" spans="1:4" ht="28">
      <c r="A30" s="348"/>
      <c r="B30" s="138" t="s">
        <v>474</v>
      </c>
      <c r="C30" s="140"/>
      <c r="D30" s="15"/>
    </row>
    <row r="31" spans="1:4" ht="14.5">
      <c r="A31" s="348"/>
      <c r="B31" s="142" t="s">
        <v>475</v>
      </c>
      <c r="C31" s="140"/>
      <c r="D31" s="15"/>
    </row>
    <row r="32" spans="1:4" ht="42">
      <c r="A32" s="348"/>
      <c r="B32" s="142" t="s">
        <v>476</v>
      </c>
      <c r="C32" s="140"/>
      <c r="D32" s="15"/>
    </row>
    <row r="33" spans="1:4" ht="42">
      <c r="A33" s="348"/>
      <c r="B33" s="142" t="s">
        <v>477</v>
      </c>
      <c r="C33" s="140"/>
      <c r="D33" s="15"/>
    </row>
    <row r="34" spans="1:4" ht="28">
      <c r="A34" s="348"/>
      <c r="B34" s="142" t="s">
        <v>478</v>
      </c>
      <c r="C34" s="140"/>
      <c r="D34" s="15"/>
    </row>
    <row r="35" spans="1:4" ht="15" thickBot="1">
      <c r="A35" s="348"/>
      <c r="B35" s="143" t="s">
        <v>479</v>
      </c>
      <c r="C35" s="140"/>
      <c r="D35" s="21"/>
    </row>
    <row r="36" spans="1:4" ht="28.5" thickBot="1">
      <c r="A36" s="42"/>
      <c r="B36" s="62" t="s">
        <v>229</v>
      </c>
      <c r="C36" s="63" t="e">
        <f>(100*(COUNTIF(C11:C35,"No"))/((COUNTIF(C11:C35,"Yes"))+(COUNTIF(C11:C35,"No"))))</f>
        <v>#DIV/0!</v>
      </c>
      <c r="D36" s="64" t="s">
        <v>230</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3"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 ref="B7" r:id="rId3" location="pest-management-plan" xr:uid="{C8109C94-BA52-4E18-8581-6D907082A8FF}"/>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62"/>
  <sheetViews>
    <sheetView workbookViewId="0">
      <selection activeCell="B16" sqref="B16"/>
    </sheetView>
  </sheetViews>
  <sheetFormatPr defaultColWidth="9.1796875" defaultRowHeight="14"/>
  <cols>
    <col min="1" max="1" width="22.26953125" style="136" bestFit="1" customWidth="1"/>
    <col min="2" max="2" width="98.1796875" style="136" customWidth="1"/>
    <col min="3" max="3" width="16.54296875" style="136" customWidth="1"/>
    <col min="4" max="4" width="50.7265625" style="136" customWidth="1"/>
    <col min="5" max="16384" width="9.1796875" style="136"/>
  </cols>
  <sheetData>
    <row r="1" spans="1:6">
      <c r="A1" s="314" t="s">
        <v>480</v>
      </c>
      <c r="B1" s="314"/>
      <c r="C1" s="314"/>
      <c r="D1" s="314"/>
    </row>
    <row r="3" spans="1:6">
      <c r="A3" s="13" t="s">
        <v>167</v>
      </c>
      <c r="B3" s="137"/>
    </row>
    <row r="4" spans="1:6">
      <c r="A4" s="13" t="s">
        <v>168</v>
      </c>
      <c r="B4" s="137"/>
    </row>
    <row r="6" spans="1:6" ht="15" customHeight="1">
      <c r="A6" s="304" t="s">
        <v>169</v>
      </c>
      <c r="B6" s="58" t="s">
        <v>481</v>
      </c>
      <c r="C6" s="32" t="s">
        <v>1015</v>
      </c>
      <c r="D6" s="32"/>
    </row>
    <row r="7" spans="1:6">
      <c r="A7" s="304"/>
      <c r="B7" s="59" t="s">
        <v>482</v>
      </c>
      <c r="C7" s="32"/>
      <c r="D7" s="32"/>
    </row>
    <row r="8" spans="1:6">
      <c r="A8" s="304"/>
      <c r="B8" s="59" t="s">
        <v>483</v>
      </c>
      <c r="C8" s="32"/>
      <c r="D8" s="32"/>
    </row>
    <row r="9" spans="1:6">
      <c r="A9" s="304"/>
      <c r="B9" s="59" t="s">
        <v>484</v>
      </c>
      <c r="C9" s="32"/>
      <c r="D9" s="32"/>
    </row>
    <row r="10" spans="1:6">
      <c r="A10" s="304"/>
      <c r="B10" s="59" t="s">
        <v>485</v>
      </c>
      <c r="C10" s="32"/>
      <c r="D10" s="32"/>
    </row>
    <row r="11" spans="1:6">
      <c r="A11" s="304"/>
      <c r="B11" s="59" t="s">
        <v>486</v>
      </c>
      <c r="C11" s="32"/>
      <c r="D11" s="32"/>
    </row>
    <row r="13" spans="1:6">
      <c r="A13" s="24" t="s">
        <v>171</v>
      </c>
      <c r="B13" s="24" t="s">
        <v>172</v>
      </c>
      <c r="C13" s="1" t="s">
        <v>36</v>
      </c>
      <c r="D13" s="1" t="s">
        <v>76</v>
      </c>
      <c r="F13" s="31" t="s">
        <v>40</v>
      </c>
    </row>
    <row r="14" spans="1:6" ht="58">
      <c r="A14" s="311" t="s">
        <v>487</v>
      </c>
      <c r="B14" s="138" t="s">
        <v>488</v>
      </c>
      <c r="C14" s="138"/>
      <c r="D14" s="25" t="s">
        <v>489</v>
      </c>
      <c r="F14" s="31" t="s">
        <v>42</v>
      </c>
    </row>
    <row r="15" spans="1:6" ht="14.5">
      <c r="A15" s="312"/>
      <c r="B15" s="138" t="s">
        <v>490</v>
      </c>
      <c r="C15" s="138"/>
      <c r="D15" s="25"/>
      <c r="F15" s="31" t="s">
        <v>44</v>
      </c>
    </row>
    <row r="16" spans="1:6" ht="72.5">
      <c r="A16" s="312"/>
      <c r="B16" s="138" t="s">
        <v>491</v>
      </c>
      <c r="C16" s="138"/>
      <c r="D16" s="28" t="s">
        <v>492</v>
      </c>
    </row>
    <row r="17" spans="1:4" ht="14.5">
      <c r="A17" s="312"/>
      <c r="B17" s="138" t="s">
        <v>493</v>
      </c>
      <c r="C17" s="138"/>
      <c r="D17" s="28" t="s">
        <v>494</v>
      </c>
    </row>
    <row r="18" spans="1:4" ht="58">
      <c r="A18" s="313"/>
      <c r="B18" s="138" t="s">
        <v>577</v>
      </c>
      <c r="C18" s="138"/>
      <c r="D18" s="28" t="s">
        <v>578</v>
      </c>
    </row>
    <row r="19" spans="1:4" ht="14.5">
      <c r="A19" s="303" t="s">
        <v>495</v>
      </c>
      <c r="B19" s="24" t="s">
        <v>496</v>
      </c>
      <c r="C19" s="138"/>
      <c r="D19" s="25"/>
    </row>
    <row r="20" spans="1:4" ht="14.5">
      <c r="A20" s="303"/>
      <c r="B20" s="138" t="s">
        <v>497</v>
      </c>
      <c r="C20" s="138"/>
      <c r="D20" s="25"/>
    </row>
    <row r="21" spans="1:4" ht="14.5">
      <c r="A21" s="303"/>
      <c r="B21" s="138" t="s">
        <v>498</v>
      </c>
      <c r="C21" s="138"/>
      <c r="D21" s="25"/>
    </row>
    <row r="22" spans="1:4" ht="58">
      <c r="A22" s="303"/>
      <c r="B22" s="138" t="s">
        <v>499</v>
      </c>
      <c r="C22" s="138"/>
      <c r="D22" s="28" t="s">
        <v>500</v>
      </c>
    </row>
    <row r="23" spans="1:4" ht="14.5">
      <c r="A23" s="303"/>
      <c r="B23" s="138" t="s">
        <v>501</v>
      </c>
      <c r="C23" s="138"/>
      <c r="D23" s="25"/>
    </row>
    <row r="24" spans="1:4" ht="14.5">
      <c r="A24" s="303" t="s">
        <v>502</v>
      </c>
      <c r="B24" s="24" t="s">
        <v>503</v>
      </c>
      <c r="C24" s="138"/>
      <c r="D24" s="25"/>
    </row>
    <row r="25" spans="1:4" ht="14.25" customHeight="1">
      <c r="A25" s="303"/>
      <c r="B25" s="138" t="s">
        <v>504</v>
      </c>
      <c r="C25" s="138"/>
      <c r="D25" s="28" t="s">
        <v>505</v>
      </c>
    </row>
    <row r="26" spans="1:4" ht="14.25" customHeight="1">
      <c r="A26" s="303"/>
      <c r="B26" s="138" t="s">
        <v>506</v>
      </c>
      <c r="C26" s="138"/>
      <c r="D26" s="28" t="s">
        <v>505</v>
      </c>
    </row>
    <row r="27" spans="1:4" ht="14.5">
      <c r="A27" s="303"/>
      <c r="B27" s="138" t="s">
        <v>507</v>
      </c>
      <c r="C27" s="138"/>
      <c r="D27" s="25"/>
    </row>
    <row r="28" spans="1:4" ht="28">
      <c r="A28" s="303"/>
      <c r="B28" s="138" t="s">
        <v>508</v>
      </c>
      <c r="C28" s="138"/>
      <c r="D28" s="25"/>
    </row>
    <row r="29" spans="1:4" ht="14.5">
      <c r="A29" s="303"/>
      <c r="B29" s="138" t="s">
        <v>509</v>
      </c>
      <c r="C29" s="138"/>
      <c r="D29" s="25"/>
    </row>
    <row r="30" spans="1:4" ht="29">
      <c r="A30" s="303"/>
      <c r="B30" s="24" t="s">
        <v>510</v>
      </c>
      <c r="C30" s="138"/>
      <c r="D30" s="28" t="s">
        <v>511</v>
      </c>
    </row>
    <row r="31" spans="1:4" ht="43.5">
      <c r="A31" s="303"/>
      <c r="B31" s="138" t="s">
        <v>512</v>
      </c>
      <c r="C31" s="138"/>
      <c r="D31" s="28" t="s">
        <v>513</v>
      </c>
    </row>
    <row r="32" spans="1:4" ht="14.5">
      <c r="A32" s="303"/>
      <c r="B32" s="24" t="s">
        <v>514</v>
      </c>
      <c r="C32" s="138"/>
      <c r="D32" s="28" t="s">
        <v>515</v>
      </c>
    </row>
    <row r="33" spans="1:4" ht="14.5">
      <c r="A33" s="303"/>
      <c r="B33" s="24" t="s">
        <v>516</v>
      </c>
      <c r="C33" s="138"/>
      <c r="D33" s="28" t="s">
        <v>515</v>
      </c>
    </row>
    <row r="34" spans="1:4" ht="28">
      <c r="A34" s="303"/>
      <c r="B34" s="24" t="s">
        <v>517</v>
      </c>
      <c r="C34" s="138"/>
      <c r="D34" s="28" t="s">
        <v>515</v>
      </c>
    </row>
    <row r="35" spans="1:4">
      <c r="A35" s="352" t="s">
        <v>518</v>
      </c>
      <c r="B35" s="352"/>
      <c r="C35" s="352"/>
      <c r="D35" s="352"/>
    </row>
    <row r="36" spans="1:4" ht="14.5">
      <c r="A36" s="303" t="s">
        <v>482</v>
      </c>
      <c r="B36" s="138" t="s">
        <v>519</v>
      </c>
      <c r="C36" s="138"/>
      <c r="D36" s="25"/>
    </row>
    <row r="37" spans="1:4" ht="14.5">
      <c r="A37" s="303"/>
      <c r="B37" s="138" t="s">
        <v>520</v>
      </c>
      <c r="C37" s="138"/>
      <c r="D37" s="25"/>
    </row>
    <row r="38" spans="1:4" ht="14.5">
      <c r="A38" s="303"/>
      <c r="B38" s="138" t="s">
        <v>521</v>
      </c>
      <c r="C38" s="138"/>
      <c r="D38" s="25"/>
    </row>
    <row r="39" spans="1:4" ht="14.5">
      <c r="A39" s="303"/>
      <c r="B39" s="138" t="s">
        <v>522</v>
      </c>
      <c r="C39" s="138"/>
      <c r="D39" s="25"/>
    </row>
    <row r="40" spans="1:4" ht="14.5">
      <c r="A40" s="303"/>
      <c r="B40" s="138" t="s">
        <v>523</v>
      </c>
      <c r="C40" s="138"/>
      <c r="D40" s="25"/>
    </row>
    <row r="41" spans="1:4" ht="28">
      <c r="A41" s="303"/>
      <c r="B41" s="138" t="s">
        <v>524</v>
      </c>
      <c r="C41" s="138"/>
      <c r="D41" s="36" t="s">
        <v>525</v>
      </c>
    </row>
    <row r="42" spans="1:4" ht="29">
      <c r="A42" s="303" t="s">
        <v>526</v>
      </c>
      <c r="B42" s="138" t="s">
        <v>527</v>
      </c>
      <c r="C42" s="138"/>
      <c r="D42" s="28" t="s">
        <v>528</v>
      </c>
    </row>
    <row r="43" spans="1:4" ht="14.5">
      <c r="A43" s="303"/>
      <c r="B43" s="138" t="s">
        <v>529</v>
      </c>
      <c r="C43" s="138"/>
      <c r="D43" s="25"/>
    </row>
    <row r="44" spans="1:4" ht="14.5">
      <c r="A44" s="303"/>
      <c r="B44" s="138" t="s">
        <v>530</v>
      </c>
      <c r="C44" s="138"/>
      <c r="D44" s="25"/>
    </row>
    <row r="45" spans="1:4" ht="14.5">
      <c r="A45" s="303"/>
      <c r="B45" s="138" t="s">
        <v>531</v>
      </c>
      <c r="C45" s="138"/>
      <c r="D45" s="25"/>
    </row>
    <row r="46" spans="1:4" ht="14.5">
      <c r="A46" s="303"/>
      <c r="B46" s="138" t="s">
        <v>532</v>
      </c>
      <c r="C46" s="138"/>
      <c r="D46" s="25"/>
    </row>
    <row r="47" spans="1:4" ht="14.5">
      <c r="A47" s="303"/>
      <c r="B47" s="138" t="s">
        <v>533</v>
      </c>
      <c r="C47" s="138"/>
      <c r="D47" s="25"/>
    </row>
    <row r="48" spans="1:4" ht="14.5">
      <c r="A48" s="303" t="s">
        <v>484</v>
      </c>
      <c r="B48" s="138" t="s">
        <v>534</v>
      </c>
      <c r="C48" s="138"/>
      <c r="D48" s="25"/>
    </row>
    <row r="49" spans="1:4" ht="87">
      <c r="A49" s="303"/>
      <c r="B49" s="138" t="s">
        <v>535</v>
      </c>
      <c r="C49" s="138"/>
      <c r="D49" s="28" t="s">
        <v>536</v>
      </c>
    </row>
    <row r="50" spans="1:4" ht="14.5">
      <c r="A50" s="303"/>
      <c r="B50" s="138" t="s">
        <v>537</v>
      </c>
      <c r="C50" s="138"/>
      <c r="D50" s="37" t="s">
        <v>538</v>
      </c>
    </row>
    <row r="51" spans="1:4" ht="14.5">
      <c r="A51" s="303"/>
      <c r="B51" s="138" t="s">
        <v>539</v>
      </c>
      <c r="C51" s="138"/>
      <c r="D51" s="25"/>
    </row>
    <row r="52" spans="1:4" ht="14.5">
      <c r="A52" s="303"/>
      <c r="B52" s="138" t="s">
        <v>540</v>
      </c>
      <c r="C52" s="138"/>
      <c r="D52" s="25"/>
    </row>
    <row r="53" spans="1:4" ht="70">
      <c r="A53" s="303"/>
      <c r="B53" s="138" t="s">
        <v>541</v>
      </c>
      <c r="C53" s="138"/>
      <c r="D53" s="25"/>
    </row>
    <row r="54" spans="1:4" ht="28.5">
      <c r="A54" s="60" t="s">
        <v>485</v>
      </c>
      <c r="B54" s="138" t="s">
        <v>542</v>
      </c>
      <c r="C54" s="138"/>
      <c r="D54" s="37" t="s">
        <v>538</v>
      </c>
    </row>
    <row r="55" spans="1:4" ht="28">
      <c r="A55" s="24" t="s">
        <v>543</v>
      </c>
      <c r="B55" s="138" t="s">
        <v>544</v>
      </c>
      <c r="C55" s="138"/>
      <c r="D55" s="28" t="s">
        <v>545</v>
      </c>
    </row>
    <row r="56" spans="1:4">
      <c r="A56" s="303" t="s">
        <v>486</v>
      </c>
      <c r="B56" s="138" t="s">
        <v>546</v>
      </c>
      <c r="C56" s="138"/>
      <c r="D56" s="17"/>
    </row>
    <row r="57" spans="1:4" ht="14.5">
      <c r="A57" s="303"/>
      <c r="B57" s="138" t="s">
        <v>547</v>
      </c>
      <c r="C57" s="138"/>
      <c r="D57" s="25"/>
    </row>
    <row r="58" spans="1:4" ht="14.5">
      <c r="A58" s="303"/>
      <c r="B58" s="138" t="s">
        <v>548</v>
      </c>
      <c r="C58" s="138"/>
      <c r="D58" s="25"/>
    </row>
    <row r="59" spans="1:4" ht="14.5">
      <c r="A59" s="303"/>
      <c r="B59" s="138" t="s">
        <v>549</v>
      </c>
      <c r="C59" s="138"/>
      <c r="D59" s="25"/>
    </row>
    <row r="60" spans="1:4" ht="14.5">
      <c r="A60" s="303"/>
      <c r="B60" s="138" t="s">
        <v>550</v>
      </c>
      <c r="C60" s="138"/>
      <c r="D60" s="25"/>
    </row>
    <row r="61" spans="1:4" ht="28.5" thickBot="1">
      <c r="A61" s="311"/>
      <c r="B61" s="139" t="s">
        <v>551</v>
      </c>
      <c r="C61" s="139"/>
      <c r="D61" s="48"/>
    </row>
    <row r="62" spans="1:4" ht="28.5" thickBot="1">
      <c r="A62" s="44"/>
      <c r="B62" s="62" t="s">
        <v>229</v>
      </c>
      <c r="C62" s="63" t="e">
        <f>(100*(COUNTIF(C14:C61,"No"))/((COUNTIF(C14:C61,"Yes"))+(COUNTIF(C14:C61,"No"))))</f>
        <v>#DIV/0!</v>
      </c>
      <c r="D62" s="64" t="s">
        <v>230</v>
      </c>
    </row>
  </sheetData>
  <autoFilter ref="A13:D13" xr:uid="{9D0C0DEA-D801-479E-8FCE-10D2202FE8BE}"/>
  <mergeCells count="10">
    <mergeCell ref="A56:A61"/>
    <mergeCell ref="A35:D35"/>
    <mergeCell ref="A24:A34"/>
    <mergeCell ref="A6:A11"/>
    <mergeCell ref="A1:D1"/>
    <mergeCell ref="A48:A53"/>
    <mergeCell ref="A42:A47"/>
    <mergeCell ref="A19:A23"/>
    <mergeCell ref="A36:A41"/>
    <mergeCell ref="A14:A18"/>
  </mergeCells>
  <conditionalFormatting sqref="C15 C19:C27 C31 C36 C42 C49 C54:C56">
    <cfRule type="cellIs" dxfId="2" priority="1" operator="equal">
      <formula>"No"</formula>
    </cfRule>
  </conditionalFormatting>
  <conditionalFormatting sqref="C62">
    <cfRule type="cellIs" dxfId="1" priority="2" operator="greaterThanOrEqual">
      <formula>25</formula>
    </cfRule>
  </conditionalFormatting>
  <dataValidations count="1">
    <dataValidation type="list" allowBlank="1" showInputMessage="1" showErrorMessage="1" sqref="C14:C34 C36:C61"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F62C5-BBED-40B7-BB50-9939FB4165E7}">
  <dimension ref="A1:O64"/>
  <sheetViews>
    <sheetView workbookViewId="0">
      <selection activeCell="B41" sqref="B41:B42"/>
    </sheetView>
  </sheetViews>
  <sheetFormatPr defaultColWidth="8.7265625" defaultRowHeight="14"/>
  <cols>
    <col min="1" max="1" width="23.26953125" style="197" customWidth="1"/>
    <col min="2" max="2" width="90.7265625" style="196" customWidth="1"/>
    <col min="3" max="3" width="12.26953125" style="196" customWidth="1"/>
    <col min="4" max="4" width="73.453125" style="196" customWidth="1"/>
    <col min="5" max="16384" width="8.7265625" style="196"/>
  </cols>
  <sheetData>
    <row r="1" spans="1:15" ht="114" customHeight="1">
      <c r="A1" s="353" t="s">
        <v>1139</v>
      </c>
      <c r="B1" s="335"/>
      <c r="C1" s="354" t="s">
        <v>1140</v>
      </c>
      <c r="D1" s="355"/>
      <c r="E1" s="355"/>
      <c r="F1" s="355"/>
      <c r="G1" s="355"/>
      <c r="H1" s="355"/>
      <c r="I1" s="356"/>
    </row>
    <row r="2" spans="1:15">
      <c r="A2" s="197" t="s">
        <v>1080</v>
      </c>
      <c r="B2" s="198" t="s">
        <v>1081</v>
      </c>
      <c r="C2" s="199"/>
      <c r="E2" s="199"/>
    </row>
    <row r="3" spans="1:15">
      <c r="A3" s="200" t="s">
        <v>167</v>
      </c>
      <c r="B3" s="60"/>
      <c r="C3" s="199"/>
      <c r="D3" s="357"/>
      <c r="E3" s="199"/>
    </row>
    <row r="4" spans="1:15" s="203" customFormat="1">
      <c r="A4" s="200" t="s">
        <v>168</v>
      </c>
      <c r="B4" s="202"/>
      <c r="C4" s="199"/>
      <c r="D4" s="358"/>
      <c r="E4" s="199"/>
    </row>
    <row r="5" spans="1:15">
      <c r="A5" s="359" t="s">
        <v>169</v>
      </c>
      <c r="B5" s="35" t="s">
        <v>1082</v>
      </c>
      <c r="C5" s="204"/>
      <c r="D5" s="358"/>
      <c r="E5" s="32"/>
    </row>
    <row r="6" spans="1:15">
      <c r="A6" s="360"/>
      <c r="B6" s="35" t="s">
        <v>1083</v>
      </c>
      <c r="C6" s="204"/>
      <c r="D6" s="358"/>
      <c r="E6" s="32"/>
    </row>
    <row r="7" spans="1:15" ht="14.5" thickBot="1"/>
    <row r="8" spans="1:15" s="207" customFormat="1" ht="14.5" thickBot="1">
      <c r="A8" s="205"/>
      <c r="B8" s="205" t="s">
        <v>1084</v>
      </c>
      <c r="C8" s="205" t="s">
        <v>1085</v>
      </c>
      <c r="D8" s="206" t="s">
        <v>76</v>
      </c>
      <c r="O8" s="207" t="s">
        <v>1159</v>
      </c>
    </row>
    <row r="9" spans="1:15">
      <c r="A9" s="208" t="s">
        <v>1086</v>
      </c>
      <c r="B9" s="209"/>
      <c r="C9" s="210"/>
      <c r="D9" s="211"/>
      <c r="O9" s="196" t="s">
        <v>42</v>
      </c>
    </row>
    <row r="10" spans="1:15" ht="58">
      <c r="A10" s="197" t="s">
        <v>1087</v>
      </c>
      <c r="B10" s="212" t="s">
        <v>1088</v>
      </c>
      <c r="C10" s="202" t="s">
        <v>1159</v>
      </c>
      <c r="D10" s="38" t="s">
        <v>1141</v>
      </c>
      <c r="O10" s="196" t="s">
        <v>44</v>
      </c>
    </row>
    <row r="11" spans="1:15" ht="58">
      <c r="A11" s="213" t="s">
        <v>1089</v>
      </c>
      <c r="B11" s="212" t="s">
        <v>1090</v>
      </c>
      <c r="C11" s="202"/>
      <c r="D11" s="25" t="s">
        <v>1142</v>
      </c>
    </row>
    <row r="12" spans="1:15">
      <c r="A12" s="205" t="s">
        <v>1091</v>
      </c>
      <c r="B12" s="214"/>
      <c r="C12" s="215"/>
      <c r="D12" s="215"/>
    </row>
    <row r="13" spans="1:15" s="201" customFormat="1" ht="42">
      <c r="A13" s="216" t="s">
        <v>1092</v>
      </c>
      <c r="B13" s="217" t="s">
        <v>1143</v>
      </c>
      <c r="C13" s="202"/>
      <c r="D13" s="218" t="s">
        <v>1144</v>
      </c>
    </row>
    <row r="14" spans="1:15" s="201" customFormat="1">
      <c r="A14" s="361" t="s">
        <v>1093</v>
      </c>
      <c r="B14" s="218" t="s">
        <v>1094</v>
      </c>
      <c r="C14" s="202"/>
      <c r="D14" s="218"/>
    </row>
    <row r="15" spans="1:15" s="201" customFormat="1">
      <c r="A15" s="362"/>
      <c r="B15" s="218" t="s">
        <v>1095</v>
      </c>
      <c r="C15" s="202"/>
      <c r="D15" s="218"/>
    </row>
    <row r="16" spans="1:15" s="201" customFormat="1">
      <c r="A16" s="362"/>
      <c r="B16" s="218" t="s">
        <v>1096</v>
      </c>
      <c r="C16" s="202"/>
      <c r="D16" s="218"/>
    </row>
    <row r="17" spans="1:4" s="201" customFormat="1" ht="29">
      <c r="A17" s="362"/>
      <c r="B17" s="218" t="s">
        <v>1145</v>
      </c>
      <c r="C17" s="202"/>
      <c r="D17" s="219" t="s">
        <v>1097</v>
      </c>
    </row>
    <row r="18" spans="1:4" s="201" customFormat="1" ht="14.5">
      <c r="A18" s="362"/>
      <c r="B18" s="196" t="s">
        <v>1098</v>
      </c>
      <c r="C18" s="202"/>
      <c r="D18" s="25"/>
    </row>
    <row r="19" spans="1:4" s="201" customFormat="1" ht="29">
      <c r="A19" s="362"/>
      <c r="B19" s="218" t="s">
        <v>1099</v>
      </c>
      <c r="C19" s="202"/>
      <c r="D19" s="219" t="s">
        <v>1097</v>
      </c>
    </row>
    <row r="20" spans="1:4" ht="72.5">
      <c r="A20" s="205" t="s">
        <v>1100</v>
      </c>
      <c r="B20" s="205" t="s">
        <v>1101</v>
      </c>
      <c r="C20" s="202"/>
      <c r="D20" s="25" t="s">
        <v>1102</v>
      </c>
    </row>
    <row r="21" spans="1:4" ht="14.5">
      <c r="A21" s="205" t="s">
        <v>1103</v>
      </c>
      <c r="B21" s="205" t="s">
        <v>1104</v>
      </c>
      <c r="C21" s="220"/>
      <c r="D21" s="221"/>
    </row>
    <row r="22" spans="1:4" s="207" customFormat="1" ht="84">
      <c r="A22" s="24" t="s">
        <v>1105</v>
      </c>
      <c r="B22" s="218" t="s">
        <v>1146</v>
      </c>
      <c r="C22" s="202"/>
      <c r="D22" s="25" t="s">
        <v>1106</v>
      </c>
    </row>
    <row r="23" spans="1:4" s="207" customFormat="1" ht="14.5">
      <c r="A23" s="363" t="s">
        <v>1093</v>
      </c>
      <c r="B23" s="202" t="s">
        <v>1107</v>
      </c>
      <c r="C23" s="202"/>
      <c r="D23" s="25"/>
    </row>
    <row r="24" spans="1:4" s="207" customFormat="1" ht="14.5">
      <c r="A24" s="364"/>
      <c r="B24" s="202" t="s">
        <v>1108</v>
      </c>
      <c r="C24" s="202"/>
      <c r="D24" s="25"/>
    </row>
    <row r="25" spans="1:4" s="207" customFormat="1" ht="14.5">
      <c r="A25" s="364"/>
      <c r="B25" s="202" t="s">
        <v>1109</v>
      </c>
      <c r="C25" s="202"/>
      <c r="D25" s="25"/>
    </row>
    <row r="26" spans="1:4" s="207" customFormat="1" ht="14.5">
      <c r="A26" s="364"/>
      <c r="B26" s="202" t="s">
        <v>1110</v>
      </c>
      <c r="C26" s="202"/>
      <c r="D26" s="25"/>
    </row>
    <row r="27" spans="1:4" s="207" customFormat="1" ht="14.5">
      <c r="A27" s="364"/>
      <c r="B27" s="202" t="s">
        <v>1111</v>
      </c>
      <c r="C27" s="202"/>
      <c r="D27" s="25"/>
    </row>
    <row r="28" spans="1:4" s="207" customFormat="1" ht="28">
      <c r="A28" s="364"/>
      <c r="B28" s="202" t="s">
        <v>1112</v>
      </c>
      <c r="C28" s="202"/>
      <c r="D28" s="25"/>
    </row>
    <row r="29" spans="1:4" s="207" customFormat="1" ht="28">
      <c r="A29" s="364"/>
      <c r="B29" s="202" t="s">
        <v>1113</v>
      </c>
      <c r="C29" s="202"/>
      <c r="D29" s="25"/>
    </row>
    <row r="30" spans="1:4" s="207" customFormat="1" ht="14.5">
      <c r="A30" s="364"/>
      <c r="B30" s="202" t="s">
        <v>1114</v>
      </c>
      <c r="C30" s="202"/>
      <c r="D30" s="25"/>
    </row>
    <row r="31" spans="1:4" s="207" customFormat="1" ht="14.5">
      <c r="A31" s="364"/>
      <c r="B31" s="202" t="s">
        <v>1115</v>
      </c>
      <c r="C31" s="202"/>
      <c r="D31" s="25"/>
    </row>
    <row r="32" spans="1:4" s="207" customFormat="1" ht="14.5">
      <c r="A32" s="364"/>
      <c r="B32" s="202" t="s">
        <v>1116</v>
      </c>
      <c r="C32" s="202"/>
      <c r="D32" s="25"/>
    </row>
    <row r="33" spans="1:4" s="207" customFormat="1" ht="14.5">
      <c r="A33" s="364"/>
      <c r="B33" s="202" t="s">
        <v>1117</v>
      </c>
      <c r="C33" s="202"/>
      <c r="D33" s="25"/>
    </row>
    <row r="34" spans="1:4" s="207" customFormat="1" ht="14.5">
      <c r="A34" s="365"/>
      <c r="B34" s="202" t="s">
        <v>1118</v>
      </c>
      <c r="C34" s="202"/>
      <c r="D34" s="25"/>
    </row>
    <row r="35" spans="1:4" s="207" customFormat="1" ht="29">
      <c r="A35" s="365"/>
      <c r="B35" s="202" t="s">
        <v>1119</v>
      </c>
      <c r="C35" s="202"/>
      <c r="D35" s="25" t="s">
        <v>1120</v>
      </c>
    </row>
    <row r="36" spans="1:4" s="207" customFormat="1" ht="14.5">
      <c r="A36" s="365"/>
      <c r="B36" s="202" t="s">
        <v>1121</v>
      </c>
      <c r="C36" s="202"/>
      <c r="D36" s="25"/>
    </row>
    <row r="37" spans="1:4" s="207" customFormat="1" ht="14.5">
      <c r="A37" s="365"/>
      <c r="B37" s="202" t="s">
        <v>1122</v>
      </c>
      <c r="C37" s="202"/>
      <c r="D37" s="25"/>
    </row>
    <row r="38" spans="1:4" s="207" customFormat="1" ht="28">
      <c r="A38" s="365"/>
      <c r="B38" s="202" t="s">
        <v>1123</v>
      </c>
      <c r="C38" s="202"/>
      <c r="D38" s="25"/>
    </row>
    <row r="39" spans="1:4" s="207" customFormat="1" ht="14.5">
      <c r="A39" s="365"/>
      <c r="B39" s="202" t="s">
        <v>1124</v>
      </c>
      <c r="C39" s="202"/>
      <c r="D39" s="25"/>
    </row>
    <row r="40" spans="1:4" s="207" customFormat="1" ht="14.5">
      <c r="A40" s="365"/>
      <c r="B40" s="196" t="s">
        <v>1125</v>
      </c>
      <c r="C40" s="202"/>
      <c r="D40" s="25"/>
    </row>
    <row r="41" spans="1:4" s="207" customFormat="1" ht="116">
      <c r="A41" s="365"/>
      <c r="B41" s="367" t="s">
        <v>1126</v>
      </c>
      <c r="C41" s="202"/>
      <c r="D41" s="38" t="s">
        <v>1127</v>
      </c>
    </row>
    <row r="42" spans="1:4" s="207" customFormat="1" ht="126.75" customHeight="1">
      <c r="A42" s="366"/>
      <c r="B42" s="368"/>
      <c r="C42" s="202"/>
      <c r="D42" s="25" t="s">
        <v>1147</v>
      </c>
    </row>
    <row r="43" spans="1:4" ht="84">
      <c r="A43" s="24" t="s">
        <v>1128</v>
      </c>
      <c r="B43" s="217" t="s">
        <v>1148</v>
      </c>
      <c r="C43" s="202"/>
      <c r="D43" s="25" t="s">
        <v>1129</v>
      </c>
    </row>
    <row r="44" spans="1:4">
      <c r="A44" s="341" t="s">
        <v>1130</v>
      </c>
      <c r="B44" s="202" t="s">
        <v>1107</v>
      </c>
      <c r="C44" s="202"/>
      <c r="D44" s="202"/>
    </row>
    <row r="45" spans="1:4">
      <c r="A45" s="342"/>
      <c r="B45" s="202" t="s">
        <v>1108</v>
      </c>
      <c r="C45" s="202"/>
      <c r="D45" s="202"/>
    </row>
    <row r="46" spans="1:4">
      <c r="A46" s="342"/>
      <c r="B46" s="202" t="s">
        <v>1109</v>
      </c>
      <c r="C46" s="202"/>
      <c r="D46" s="202"/>
    </row>
    <row r="47" spans="1:4">
      <c r="A47" s="342"/>
      <c r="B47" s="202" t="s">
        <v>1131</v>
      </c>
      <c r="C47" s="202"/>
      <c r="D47" s="202"/>
    </row>
    <row r="48" spans="1:4">
      <c r="A48" s="342"/>
      <c r="B48" s="202" t="s">
        <v>1111</v>
      </c>
      <c r="C48" s="202"/>
      <c r="D48" s="202"/>
    </row>
    <row r="49" spans="1:4" ht="28">
      <c r="A49" s="342"/>
      <c r="B49" s="202" t="s">
        <v>1112</v>
      </c>
      <c r="C49" s="202"/>
      <c r="D49" s="202"/>
    </row>
    <row r="50" spans="1:4" ht="28">
      <c r="A50" s="342"/>
      <c r="B50" s="202" t="s">
        <v>1113</v>
      </c>
      <c r="C50" s="202"/>
      <c r="D50" s="202"/>
    </row>
    <row r="51" spans="1:4">
      <c r="A51" s="342"/>
      <c r="B51" s="202" t="s">
        <v>1114</v>
      </c>
      <c r="C51" s="202"/>
      <c r="D51" s="202"/>
    </row>
    <row r="52" spans="1:4">
      <c r="A52" s="342"/>
      <c r="B52" s="202" t="s">
        <v>1132</v>
      </c>
      <c r="C52" s="202"/>
      <c r="D52" s="202"/>
    </row>
    <row r="53" spans="1:4">
      <c r="A53" s="342"/>
      <c r="B53" s="202" t="s">
        <v>1117</v>
      </c>
      <c r="C53" s="202"/>
      <c r="D53" s="202"/>
    </row>
    <row r="54" spans="1:4">
      <c r="A54" s="342"/>
      <c r="B54" s="202" t="s">
        <v>1118</v>
      </c>
      <c r="C54" s="202"/>
      <c r="D54" s="202"/>
    </row>
    <row r="55" spans="1:4" ht="29">
      <c r="A55" s="342"/>
      <c r="B55" s="202" t="s">
        <v>1133</v>
      </c>
      <c r="C55" s="202"/>
      <c r="D55" s="25" t="s">
        <v>1120</v>
      </c>
    </row>
    <row r="56" spans="1:4">
      <c r="A56" s="342"/>
      <c r="B56" s="202" t="s">
        <v>1121</v>
      </c>
      <c r="C56" s="202"/>
      <c r="D56" s="202"/>
    </row>
    <row r="57" spans="1:4">
      <c r="A57" s="342"/>
      <c r="B57" s="202" t="s">
        <v>1122</v>
      </c>
      <c r="C57" s="202"/>
      <c r="D57" s="202"/>
    </row>
    <row r="58" spans="1:4" ht="28">
      <c r="A58" s="342"/>
      <c r="B58" s="202" t="s">
        <v>1134</v>
      </c>
      <c r="C58" s="202"/>
      <c r="D58" s="202"/>
    </row>
    <row r="59" spans="1:4">
      <c r="A59" s="342"/>
      <c r="B59" s="202" t="s">
        <v>1135</v>
      </c>
      <c r="C59" s="202"/>
      <c r="D59" s="202"/>
    </row>
    <row r="60" spans="1:4" ht="14.5">
      <c r="A60" s="342"/>
      <c r="B60" s="212" t="s">
        <v>1136</v>
      </c>
      <c r="C60" s="202"/>
      <c r="D60" s="38"/>
    </row>
    <row r="61" spans="1:4" ht="56">
      <c r="A61" s="342"/>
      <c r="B61" s="202" t="s">
        <v>1137</v>
      </c>
      <c r="C61" s="202"/>
      <c r="D61" s="202"/>
    </row>
    <row r="62" spans="1:4">
      <c r="A62" s="342"/>
      <c r="B62" s="202" t="s">
        <v>1138</v>
      </c>
      <c r="C62" s="202"/>
      <c r="D62" s="202"/>
    </row>
    <row r="63" spans="1:4" ht="14.5" thickBot="1">
      <c r="A63" s="343"/>
      <c r="B63" s="202" t="s">
        <v>1125</v>
      </c>
      <c r="C63" s="202"/>
      <c r="D63" s="202"/>
    </row>
    <row r="64" spans="1:4" ht="28.5" thickBot="1">
      <c r="A64" s="44"/>
      <c r="B64" s="62" t="s">
        <v>229</v>
      </c>
      <c r="C64" s="63" t="e">
        <f>(100*(COUNTIF(C22:C63,"No"))/((COUNTIF(C22:C63,"Yes"))+(COUNTIF(C22:C63,"No"))))</f>
        <v>#DIV/0!</v>
      </c>
      <c r="D64" s="64" t="s">
        <v>230</v>
      </c>
    </row>
  </sheetData>
  <mergeCells count="8">
    <mergeCell ref="A44:A63"/>
    <mergeCell ref="A1:B1"/>
    <mergeCell ref="C1:I1"/>
    <mergeCell ref="D3:D6"/>
    <mergeCell ref="A5:A6"/>
    <mergeCell ref="A14:A19"/>
    <mergeCell ref="A23:A42"/>
    <mergeCell ref="B41:B42"/>
  </mergeCells>
  <conditionalFormatting sqref="C64">
    <cfRule type="cellIs" dxfId="0" priority="1" operator="greaterThanOrEqual">
      <formula>25</formula>
    </cfRule>
  </conditionalFormatting>
  <dataValidations count="1">
    <dataValidation type="list" allowBlank="1" showInputMessage="1" showErrorMessage="1" sqref="C10:C11 C13:C20 C22:C63" xr:uid="{55A05748-85B8-4458-9952-DF9CCDC6ED11}">
      <formula1>$O$8:$O$10</formula1>
    </dataValidation>
  </dataValidations>
  <hyperlinks>
    <hyperlink ref="B5" r:id="rId1" display="https://www.gov.uk/government/publications/bioaerosol-monitoring-at-regulated-facilities-use-of-m9-rps-209/bioaerosol-monitoring-at-regulated-facilities-use-of-m9-rps-209" xr:uid="{304514FE-9B1A-4893-9358-1D38F569361D}"/>
    <hyperlink ref="B6" r:id="rId2" display="https://www.gov.uk/government/publications/m9-environmental-monitoring-of-bioaerosols-at-regulated-facilities" xr:uid="{CBB7F0EA-33D2-4420-B582-D9DBFBDB26A1}"/>
  </hyperlinks>
  <pageMargins left="0.7" right="0.7" top="0.75" bottom="0.75" header="0.3" footer="0.3"/>
  <legacy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DBB61-02F7-4776-B15E-AC17AA74EC80}">
  <dimension ref="B4:B16"/>
  <sheetViews>
    <sheetView workbookViewId="0">
      <selection activeCell="A21" sqref="A21"/>
    </sheetView>
  </sheetViews>
  <sheetFormatPr defaultColWidth="9.1796875" defaultRowHeight="14"/>
  <cols>
    <col min="1" max="1" width="9.1796875" style="199"/>
    <col min="2" max="2" width="71.1796875" style="196" customWidth="1"/>
    <col min="3" max="16384" width="9.1796875" style="199"/>
  </cols>
  <sheetData>
    <row r="4" spans="2:2" ht="28">
      <c r="B4" s="203" t="s">
        <v>1156</v>
      </c>
    </row>
    <row r="5" spans="2:2">
      <c r="B5" s="196" t="s">
        <v>1149</v>
      </c>
    </row>
    <row r="7" spans="2:2" ht="56">
      <c r="B7" s="196" t="s">
        <v>1150</v>
      </c>
    </row>
    <row r="8" spans="2:2" ht="56">
      <c r="B8" s="196" t="s">
        <v>1151</v>
      </c>
    </row>
    <row r="9" spans="2:2" ht="28">
      <c r="B9" s="196" t="s">
        <v>1152</v>
      </c>
    </row>
    <row r="10" spans="2:2" ht="28">
      <c r="B10" s="196" t="s">
        <v>1153</v>
      </c>
    </row>
    <row r="11" spans="2:2" ht="28">
      <c r="B11" s="196" t="s">
        <v>1154</v>
      </c>
    </row>
    <row r="13" spans="2:2">
      <c r="B13" s="196" t="s">
        <v>1155</v>
      </c>
    </row>
    <row r="16" spans="2:2">
      <c r="B16" s="196" t="s">
        <v>1158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REGU-204-2757127</_dlc_DocId>
    <_dlc_DocIdUrl xmlns="9be56660-2c31-41ef-bc00-23e72f632f2a">
      <Url>https://cyfoethnaturiolcymru.sharepoint.com/teams/Regulatory/Permitting/_layouts/15/DocIdRedir.aspx?ID=REGU-204-2757127</Url>
      <Description>REGU-204-2757127</Description>
    </_dlc_DocIdUrl>
    <Site_x0020_Name xmlns="859f7ad6-93f6-4205-b62b-a17f28acbbac">Rhyl Depot</Site_x0020_Name>
    <Internal_x002f_External xmlns="859f7ad6-93f6-4205-b62b-a17f28acbbac">Internal document</Internal_x002f_External>
    <Post_x0020_code xmlns="859f7ad6-93f6-4205-b62b-a17f28acbbac">LL18 2TT</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2026-05-07T23:00:00+00:00</Document_x0020_Date>
    <Facility_x0020_Address xmlns="859f7ad6-93f6-4205-b62b-a17f28acbbac">Cefndy Rd, Rhyl</Facility_x0020_Address>
    <Environment_x0020_Sub_x0020_Folder xmlns="859f7ad6-93f6-4205-b62b-a17f28acbbac">Licence surrender</Environment_x0020_Sub_x0020_Folder>
    <Customer_x0020_Name xmlns="859f7ad6-93f6-4205-b62b-a17f28acbbac">Scottish Power Manweb Plc</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83" ma:contentTypeDescription="Permitting &amp; Compliance Excel Document" ma:contentTypeScope="" ma:versionID="e1ac2e79e6d31de5b7ca4e9f22bb54d1">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7841736cbedcb8644a66137b0f0c0b9b"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2.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3.xml><?xml version="1.0" encoding="utf-8"?>
<ds:datastoreItem xmlns:ds="http://schemas.openxmlformats.org/officeDocument/2006/customXml" ds:itemID="{4379D6DB-98CB-4B42-A0F2-4F526F7BEAD5}">
  <ds:schemaRefs>
    <ds:schemaRef ds:uri="http://schemas.microsoft.com/office/2006/documentManagement/types"/>
    <ds:schemaRef ds:uri="http://www.w3.org/XML/1998/namespace"/>
    <ds:schemaRef ds:uri="9be56660-2c31-41ef-bc00-23e72f632f2a"/>
    <ds:schemaRef ds:uri="http://schemas.microsoft.com/office/2006/metadata/properties"/>
    <ds:schemaRef ds:uri="http://purl.org/dc/dcmitype/"/>
    <ds:schemaRef ds:uri="http://schemas.openxmlformats.org/package/2006/metadata/core-properties"/>
    <ds:schemaRef ds:uri="http://purl.org/dc/terms/"/>
    <ds:schemaRef ds:uri="http://schemas.microsoft.com/office/infopath/2007/PartnerControls"/>
    <ds:schemaRef ds:uri="http://purl.org/dc/elements/1.1/"/>
  </ds:schemaRefs>
</ds:datastoreItem>
</file>

<file path=customXml/itemProps4.xml><?xml version="1.0" encoding="utf-8"?>
<ds:datastoreItem xmlns:ds="http://schemas.openxmlformats.org/officeDocument/2006/customXml" ds:itemID="{C94E8E6B-351E-42A5-8874-616BD1EBD62E}"/>
</file>

<file path=customXml/itemProps5.xml><?xml version="1.0" encoding="utf-8"?>
<ds:datastoreItem xmlns:ds="http://schemas.openxmlformats.org/officeDocument/2006/customXml" ds:itemID="{A032B2B9-D53E-4D8E-8C8B-93A164802D6D}">
  <ds:schemaRefs>
    <ds:schemaRef ds:uri="http://schemas.microsoft.com/DataMashup"/>
  </ds:schemaRefs>
</ds:datastoreItem>
</file>

<file path=customXml/itemProps6.xml><?xml version="1.0" encoding="utf-8"?>
<ds:datastoreItem xmlns:ds="http://schemas.openxmlformats.org/officeDocument/2006/customXml" ds:itemID="{D23D9F3C-3425-4DE7-A6C1-7AA1443E55B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Status log</vt:lpstr>
      <vt:lpstr>V5.3 Intro</vt:lpstr>
      <vt:lpstr>Details &amp; Dates</vt:lpstr>
      <vt:lpstr>Doc's &amp; info</vt:lpstr>
      <vt:lpstr>New SRP</vt:lpstr>
      <vt:lpstr>Var SRP</vt:lpstr>
      <vt:lpstr>SRP location</vt:lpstr>
      <vt:lpstr>New Besp</vt:lpstr>
      <vt:lpstr>Var Besp</vt:lpstr>
      <vt:lpstr>Transfer</vt:lpstr>
      <vt:lpstr>Surrender</vt:lpstr>
      <vt:lpstr>Fee calcs</vt:lpstr>
      <vt:lpstr>Decision and actions</vt:lpstr>
      <vt:lpstr>EMS</vt:lpstr>
      <vt:lpstr>TCM </vt:lpstr>
      <vt:lpstr>Risk Assessment</vt:lpstr>
      <vt:lpstr>FPMP </vt:lpstr>
      <vt:lpstr>Noise</vt:lpstr>
      <vt:lpstr>Odour</vt:lpstr>
      <vt:lpstr>Dust </vt:lpstr>
      <vt:lpstr>Pests</vt:lpstr>
      <vt:lpstr>DfR </vt:lpstr>
      <vt:lpstr>Bioaerosols</vt:lpstr>
      <vt:lpstr>Anaerobic Digestion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Duly Making Checklist</dc:title>
  <dc:subject/>
  <dc:creator>louise.bailey</dc:creator>
  <cp:keywords/>
  <dc:description/>
  <cp:lastModifiedBy>Burn, Bryan</cp:lastModifiedBy>
  <cp:revision/>
  <dcterms:created xsi:type="dcterms:W3CDTF">2022-08-26T14:02:54Z</dcterms:created>
  <dcterms:modified xsi:type="dcterms:W3CDTF">2026-05-08T16:11:58Z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38f206ea-adfb-4b42-be55-a0ccd4fbdd7b</vt:lpwstr>
  </property>
  <property fmtid="{D5CDD505-2E9C-101B-9397-08002B2CF9AE}" pid="4" name="MediaServiceImageTags">
    <vt:lpwstr/>
  </property>
</Properties>
</file>