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mc:AlternateContent xmlns:mc="http://schemas.openxmlformats.org/markup-compatibility/2006">
    <mc:Choice Requires="x15">
      <x15ac:absPath xmlns:x15ac="http://schemas.microsoft.com/office/spreadsheetml/2010/11/ac" url="C:\Users\anna.lewis\Downloads\"/>
    </mc:Choice>
  </mc:AlternateContent>
  <xr:revisionPtr revIDLastSave="0" documentId="8_{B2115F91-0696-474B-99EC-7C836237D4B2}" xr6:coauthVersionLast="44" xr6:coauthVersionMax="44" xr10:uidLastSave="{00000000-0000-0000-0000-000000000000}"/>
  <bookViews>
    <workbookView xWindow="-110" yWindow="-110" windowWidth="19420" windowHeight="10420" xr2:uid="{00000000-000D-0000-FFFF-FFFF00000000}"/>
  </bookViews>
  <sheets>
    <sheet name="Standard Models" sheetId="17" r:id="rId1"/>
    <sheet name="ST ELV Models" sheetId="16" r:id="rId2"/>
    <sheet name="Abnormal Emissions Models" sheetId="1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4" i="11" l="1"/>
  <c r="B25" i="11"/>
  <c r="B26" i="11"/>
  <c r="B27" i="11"/>
  <c r="B23" i="11"/>
  <c r="B29" i="11" l="1"/>
  <c r="B30" i="11"/>
  <c r="B31" i="11"/>
  <c r="B32" i="11"/>
  <c r="B28" i="11"/>
  <c r="B14" i="11"/>
  <c r="B15" i="11"/>
  <c r="B16" i="11"/>
  <c r="B17" i="11"/>
  <c r="B13" i="11"/>
  <c r="B9" i="11"/>
  <c r="B10" i="11"/>
  <c r="B11" i="11"/>
  <c r="B12" i="11"/>
  <c r="B8" i="11"/>
</calcChain>
</file>

<file path=xl/sharedStrings.xml><?xml version="1.0" encoding="utf-8"?>
<sst xmlns="http://schemas.openxmlformats.org/spreadsheetml/2006/main" count="71" uniqueCount="57">
  <si>
    <t>Description</t>
  </si>
  <si>
    <t>Model name</t>
  </si>
  <si>
    <t>Met year</t>
  </si>
  <si>
    <t>R10_EP_AN_13_A</t>
  </si>
  <si>
    <t>R10_EP_AN_14_A</t>
  </si>
  <si>
    <t>R10_EP_AN_15_A</t>
  </si>
  <si>
    <t>R10_EP_AN_16_A</t>
  </si>
  <si>
    <t>R10_EP_AN_17_A</t>
  </si>
  <si>
    <t>Standard operations, K8 abnormal emissions via MDF 1 cyclone</t>
  </si>
  <si>
    <t>MDF 1 offline, K8 abnormal emissions via MDF 2 cyclone (including K7)</t>
  </si>
  <si>
    <t>MDF 2 offline, K8 abnormal emissions via MDF 1 cyclone (including K7)</t>
  </si>
  <si>
    <t>MDF 1&amp;2 offline, K8 abnormal emissions via dedicated stack</t>
  </si>
  <si>
    <t>MDF 1&amp;2 offline, K8 normal emissions via dedicated stack - NOx and PM</t>
  </si>
  <si>
    <t>MDF 1&amp;2 offline, K8 normal emissions via dedicated stack - acid gases</t>
  </si>
  <si>
    <t>Standard operations, K8 half-hourly ELVs via MDF 1 cyclone</t>
  </si>
  <si>
    <t>R6_EP_N_13_A</t>
  </si>
  <si>
    <t>R6_EP_N_13_A_MDF1Only</t>
  </si>
  <si>
    <t>R6_EP_N_13_A_MDF1Only_HCl</t>
  </si>
  <si>
    <t>R6_EP_N_13_B</t>
  </si>
  <si>
    <t>R6_EP_N_13_C</t>
  </si>
  <si>
    <t>Notes</t>
  </si>
  <si>
    <t>Standard operations - correct emissions rate for K1 used</t>
  </si>
  <si>
    <t>MDF 1 only, K1 NOx release rate wrong but not used so no need to update the model</t>
  </si>
  <si>
    <t>K1 NOx release rate wrong but not outputting NOx so no need to update the model</t>
  </si>
  <si>
    <t>Output not NOx, so no need to remodel</t>
  </si>
  <si>
    <t>R8_EP_AN_13_D_AbN_revB</t>
  </si>
  <si>
    <t>R8_EP_AN_14_D_AbN_revB</t>
  </si>
  <si>
    <t>R8_EP_AN_15_D_AbN_revB</t>
  </si>
  <si>
    <t>R8_EP_AN_16_D_AbN_revB</t>
  </si>
  <si>
    <t>R8_EP_AN_17_D_AbN_revB</t>
  </si>
  <si>
    <t>R6_EP_N_13_C_ST_revB</t>
  </si>
  <si>
    <t>R6_EP_N_14_C_ST_revB</t>
  </si>
  <si>
    <t>R6_EP_N_15_C_ST_revB</t>
  </si>
  <si>
    <t>R6_EP_N_16_C_ST_revB</t>
  </si>
  <si>
    <t>R6_EP_N_17_C_ST_revB</t>
  </si>
  <si>
    <t>Updated to reflect the corrected emission rate for K1, albiet it the results will not change as short term operation only reported CO, SO2 and HCL as emissions of NOx would not change as they would be limited from the MDF driers</t>
  </si>
  <si>
    <t>R6_EP_N_14_A</t>
  </si>
  <si>
    <t>R6_EP_N_15_A</t>
  </si>
  <si>
    <t>R6_EP_N_16_A</t>
  </si>
  <si>
    <t>R6_EP_N_17_A</t>
  </si>
  <si>
    <t>R6_EP_N_14_A_MDF1Only</t>
  </si>
  <si>
    <t>R6_EP_N_15_A_MDF1Only</t>
  </si>
  <si>
    <t>R6_EP_N_16_A_MDF1Only</t>
  </si>
  <si>
    <t>R6_EP_N_17_A_MDF1Only</t>
  </si>
  <si>
    <t>R6_EP_N_14_A_MDF1Only_HCl</t>
  </si>
  <si>
    <t>R6_EP_N_15_A_MDF1Only_HCl</t>
  </si>
  <si>
    <t>R6_EP_N_16_A_MDF1Only_HCl</t>
  </si>
  <si>
    <t>R6_EP_N_17_A_MDF1Only_HCl</t>
  </si>
  <si>
    <t>R6_EP_N_14_B</t>
  </si>
  <si>
    <t>R6_EP_N_15_B</t>
  </si>
  <si>
    <t>R6_EP_N_16_B</t>
  </si>
  <si>
    <t>R6_EP_N_17_B</t>
  </si>
  <si>
    <t>R6_EP_N_14_C</t>
  </si>
  <si>
    <t>R6_EP_N_15_C</t>
  </si>
  <si>
    <t>R6_EP_N_16_C</t>
  </si>
  <si>
    <t>R6_EP_N_17_C</t>
  </si>
  <si>
    <t>Updated to reflect the corrected emission rate for K1. These results only presented in the Abnormal Emissions Assessment as the peak concentration, which hasn’t changed as a result of the update to the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</si>
</sst>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0_-;[Red]\-&quot;£&quot;* #,##0_-;_-&quot;£&quot;* &quot;-&quot;_-;_-@_-"/>
    <numFmt numFmtId="165" formatCode="_-&quot;£&quot;* #,##0.00_-;[Red]\-&quot;£&quot;* #,##0.00_-;_-&quot;£&quot;* &quot;-&quot;_-;_-@_-"/>
    <numFmt numFmtId="166" formatCode="#,##0.00000"/>
    <numFmt numFmtId="167" formatCode="_-\€* #,##0_-;[Red]\-\€* #,##0_-;_-\€* &quot;-&quot;_-;_-@_-"/>
    <numFmt numFmtId="168" formatCode="_-\€* #,##0.00_-;[Red]\-\€* #,##0.00_-;_-\€* &quot;-&quot;_-;_-@_-"/>
  </numFmts>
  <fonts count="20" x14ac:knownFonts="1">
    <font>
      <sz val="11"/>
      <color theme="1"/>
      <name val="Calibri"/>
      <family val="2"/>
    </font>
    <font>
      <sz val="11"/>
      <color theme="1"/>
      <name val="Verdana"/>
      <family val="2"/>
    </font>
    <font>
      <sz val="11"/>
      <color theme="0"/>
      <name val="Calibri"/>
      <family val="2"/>
      <scheme val="minor"/>
    </font>
    <font>
      <sz val="18"/>
      <color theme="3"/>
      <name val="Cambria"/>
      <family val="2"/>
      <scheme val="major"/>
    </font>
    <font>
      <sz val="11"/>
      <color rgb="FF006100"/>
      <name val="Calibri"/>
      <family val="2"/>
      <scheme val="minor"/>
    </font>
    <font>
      <sz val="11"/>
      <color rgb="FF9C0006"/>
      <name val="Calibri"/>
      <family val="2"/>
      <scheme val="minor"/>
    </font>
    <font>
      <sz val="11"/>
      <color rgb="FF9C6500"/>
      <name val="Calibri"/>
      <family val="2"/>
      <scheme val="minor"/>
    </font>
    <font>
      <b/>
      <sz val="11"/>
      <color rgb="FFFA7D00"/>
      <name val="Calibri"/>
      <family val="2"/>
      <scheme val="minor"/>
    </font>
    <font>
      <sz val="11"/>
      <color rgb="FFFF0000"/>
      <name val="Calibri"/>
      <family val="2"/>
      <scheme val="minor"/>
    </font>
    <font>
      <b/>
      <sz val="11"/>
      <color theme="1"/>
      <name val="Calibri"/>
      <family val="2"/>
      <scheme val="minor"/>
    </font>
    <font>
      <sz val="11"/>
      <color theme="1"/>
      <name val="Calibri"/>
      <family val="2"/>
      <scheme val="minor"/>
    </font>
    <font>
      <sz val="11"/>
      <color theme="1"/>
      <name val="Calibri"/>
      <family val="2"/>
    </font>
    <font>
      <sz val="11"/>
      <name val="Calibri"/>
      <family val="2"/>
    </font>
    <font>
      <b/>
      <sz val="11"/>
      <name val="Calibri"/>
      <family val="2"/>
    </font>
    <font>
      <i/>
      <sz val="11"/>
      <color theme="8"/>
      <name val="Calibri"/>
      <family val="2"/>
    </font>
    <font>
      <sz val="12"/>
      <color theme="5"/>
      <name val="Calibri"/>
      <family val="2"/>
    </font>
    <font>
      <sz val="14"/>
      <color theme="4"/>
      <name val="Calibri"/>
      <family val="2"/>
    </font>
    <font>
      <sz val="11"/>
      <color theme="0"/>
      <name val="Calibri"/>
      <family val="2"/>
    </font>
    <font>
      <b/>
      <sz val="11"/>
      <color theme="3"/>
      <name val="Calibri"/>
      <family val="2"/>
      <scheme val="minor"/>
    </font>
    <font>
      <sz val="8"/>
      <name val="Calibri"/>
      <family val="2"/>
    </font>
  </fonts>
  <fills count="38">
    <fill>
      <patternFill patternType="none"/>
    </fill>
    <fill>
      <patternFill patternType="gray125"/>
    </fill>
    <fill>
      <patternFill patternType="solid">
        <fgColor indexed="4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59996337778862885"/>
        <bgColor indexed="64"/>
      </patternFill>
    </fill>
    <fill>
      <patternFill patternType="solid">
        <fgColor theme="5" tint="0.59996337778862885"/>
        <bgColor indexed="64"/>
      </patternFill>
    </fill>
    <fill>
      <patternFill patternType="solid">
        <fgColor theme="9" tint="0.59996337778862885"/>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1">
    <xf numFmtId="0" fontId="0" fillId="0" borderId="0">
      <alignment vertical="top"/>
    </xf>
    <xf numFmtId="9" fontId="12" fillId="2" borderId="1" applyFont="0" applyFill="0" applyBorder="0" applyProtection="0">
      <alignment horizontal="right" vertical="center"/>
    </xf>
    <xf numFmtId="10" fontId="12" fillId="2" borderId="1" applyFont="0" applyFill="0" applyBorder="0" applyProtection="0">
      <alignment horizontal="right" vertical="center"/>
    </xf>
    <xf numFmtId="164" fontId="12" fillId="2" borderId="1" applyFont="0" applyFill="0" applyBorder="0" applyProtection="0">
      <alignment horizontal="right" vertical="center"/>
    </xf>
    <xf numFmtId="165" fontId="12" fillId="2" borderId="1" applyFont="0" applyFill="0" applyBorder="0" applyProtection="0">
      <alignment horizontal="right" vertical="center"/>
    </xf>
    <xf numFmtId="167" fontId="12" fillId="2" borderId="1" applyFont="0" applyFill="0" applyBorder="0" applyProtection="0">
      <alignment horizontal="right" vertical="center"/>
    </xf>
    <xf numFmtId="168" fontId="12" fillId="2" borderId="1" applyFont="0" applyFill="0" applyBorder="0" applyProtection="0">
      <alignment horizontal="right" vertical="center"/>
    </xf>
    <xf numFmtId="3" fontId="12" fillId="36" borderId="1" applyNumberFormat="0">
      <alignment horizontal="right" vertical="center" wrapText="1"/>
    </xf>
    <xf numFmtId="3" fontId="13" fillId="36" borderId="2" applyNumberFormat="0">
      <alignment horizontal="right" vertical="center"/>
    </xf>
    <xf numFmtId="15" fontId="12" fillId="2" borderId="1" applyFont="0" applyFill="0" applyBorder="0" applyProtection="0">
      <alignment horizontal="center" vertical="center"/>
    </xf>
    <xf numFmtId="3" fontId="12" fillId="2" borderId="1" applyFont="0" applyFill="0" applyBorder="0" applyProtection="0">
      <alignment horizontal="right" vertical="center"/>
    </xf>
    <xf numFmtId="4" fontId="12" fillId="2" borderId="1" applyFont="0" applyFill="0" applyBorder="0" applyProtection="0">
      <alignment horizontal="right" vertical="center"/>
    </xf>
    <xf numFmtId="166" fontId="12" fillId="2" borderId="1" applyFont="0" applyFill="0" applyBorder="0" applyProtection="0">
      <alignment horizontal="right" vertical="center"/>
    </xf>
    <xf numFmtId="49" fontId="14" fillId="0" borderId="0" applyNumberFormat="0" applyBorder="0">
      <alignment horizontal="left" vertical="center"/>
    </xf>
    <xf numFmtId="49" fontId="16" fillId="0" borderId="0" applyNumberFormat="0" applyBorder="0">
      <alignment horizontal="left" vertical="top"/>
    </xf>
    <xf numFmtId="49" fontId="15" fillId="0" borderId="0" applyNumberFormat="0" applyBorder="0">
      <alignment horizontal="left" vertical="top"/>
    </xf>
    <xf numFmtId="3" fontId="12" fillId="34" borderId="1" applyNumberFormat="0">
      <alignment horizontal="right" vertical="center" wrapText="1"/>
      <protection locked="0"/>
    </xf>
    <xf numFmtId="3" fontId="12" fillId="35" borderId="1" applyNumberFormat="0">
      <alignment horizontal="right" vertical="center" wrapText="1"/>
    </xf>
    <xf numFmtId="0" fontId="11" fillId="33" borderId="1" applyNumberFormat="0">
      <alignment horizontal="right" vertical="center" wrapText="1"/>
    </xf>
    <xf numFmtId="3" fontId="12" fillId="32" borderId="1" applyNumberFormat="0">
      <alignment horizontal="right" vertical="center" wrapText="1"/>
    </xf>
    <xf numFmtId="49" fontId="17" fillId="37" borderId="1" applyNumberFormat="0">
      <alignment horizontal="center" vertical="center" wrapText="1"/>
    </xf>
    <xf numFmtId="0" fontId="11" fillId="0" borderId="1" applyNumberFormat="0">
      <alignment vertical="top"/>
    </xf>
    <xf numFmtId="0" fontId="3" fillId="0" borderId="0" applyNumberFormat="0" applyFill="0" applyBorder="0" applyAlignment="0" applyProtection="0"/>
    <xf numFmtId="0" fontId="4" fillId="3" borderId="0" applyNumberFormat="0" applyBorder="0" applyAlignment="0" applyProtection="0"/>
    <xf numFmtId="0" fontId="5" fillId="4" borderId="0" applyNumberFormat="0" applyBorder="0" applyAlignment="0" applyProtection="0"/>
    <xf numFmtId="0" fontId="6" fillId="5" borderId="0" applyNumberFormat="0" applyBorder="0" applyAlignment="0" applyProtection="0"/>
    <xf numFmtId="0" fontId="7" fillId="6" borderId="3" applyNumberFormat="0" applyAlignment="0" applyProtection="0"/>
    <xf numFmtId="0" fontId="8" fillId="0" borderId="0" applyNumberFormat="0" applyFill="0" applyBorder="0" applyAlignment="0" applyProtection="0"/>
    <xf numFmtId="0" fontId="1" fillId="7" borderId="4" applyNumberFormat="0" applyFont="0" applyAlignment="0" applyProtection="0"/>
    <xf numFmtId="0" fontId="9" fillId="0" borderId="5" applyNumberFormat="0" applyFill="0" applyAlignment="0" applyProtection="0"/>
    <xf numFmtId="0" fontId="10" fillId="8" borderId="0" applyNumberFormat="0" applyBorder="0" applyAlignment="0" applyProtection="0"/>
    <xf numFmtId="0" fontId="10"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43" fontId="11" fillId="0" borderId="0" applyFont="0" applyFill="0" applyBorder="0" applyAlignment="0" applyProtection="0"/>
    <xf numFmtId="41"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18" fillId="0" borderId="6" applyNumberFormat="0" applyFill="0" applyAlignment="0" applyProtection="0"/>
    <xf numFmtId="0" fontId="18" fillId="0" borderId="0" applyNumberFormat="0" applyFill="0" applyBorder="0" applyAlignment="0" applyProtection="0"/>
  </cellStyleXfs>
  <cellXfs count="9">
    <xf numFmtId="0" fontId="0" fillId="0" borderId="0" xfId="0">
      <alignment vertical="top"/>
    </xf>
    <xf numFmtId="0" fontId="11" fillId="0" borderId="1" xfId="21">
      <alignment vertical="top"/>
    </xf>
    <xf numFmtId="0" fontId="0" fillId="0" borderId="0" xfId="0">
      <alignment vertical="top"/>
    </xf>
    <xf numFmtId="0" fontId="17" fillId="37" borderId="1" xfId="20" applyNumberFormat="1">
      <alignment horizontal="center" vertical="center" wrapText="1"/>
    </xf>
    <xf numFmtId="0" fontId="17" fillId="37" borderId="1" xfId="20" applyNumberFormat="1" applyAlignment="1">
      <alignment horizontal="left" vertical="center" wrapText="1"/>
    </xf>
    <xf numFmtId="0" fontId="12" fillId="0" borderId="1" xfId="21" applyFont="1">
      <alignment vertical="top"/>
    </xf>
    <xf numFmtId="0" fontId="11" fillId="0" borderId="7" xfId="21" applyBorder="1" applyAlignment="1">
      <alignment horizontal="left" vertical="top" wrapText="1"/>
    </xf>
    <xf numFmtId="0" fontId="11" fillId="0" borderId="8" xfId="21" applyBorder="1" applyAlignment="1">
      <alignment horizontal="left" vertical="top" wrapText="1"/>
    </xf>
    <xf numFmtId="0" fontId="11" fillId="0" borderId="9" xfId="21" applyBorder="1" applyAlignment="1">
      <alignment horizontal="left" vertical="top" wrapText="1"/>
    </xf>
  </cellXfs>
  <cellStyles count="61">
    <cellStyle name="% (0dp)" xfId="1" xr:uid="{00000000-0005-0000-0000-000000000000}"/>
    <cellStyle name="% (2dp)" xfId="2" xr:uid="{00000000-0005-0000-0000-000001000000}"/>
    <cellStyle name="£ (0dp)" xfId="3" xr:uid="{00000000-0005-0000-0000-000002000000}"/>
    <cellStyle name="£ (2dp)" xfId="4" xr:uid="{00000000-0005-0000-0000-000003000000}"/>
    <cellStyle name="€ (0dp)" xfId="5" xr:uid="{00000000-0005-0000-0000-000004000000}"/>
    <cellStyle name="€ (2dp)" xfId="6" xr:uid="{00000000-0005-0000-0000-000005000000}"/>
    <cellStyle name="20% - Accent1" xfId="30" builtinId="30" hidden="1"/>
    <cellStyle name="20% - Accent2" xfId="34" builtinId="34" hidden="1"/>
    <cellStyle name="20% - Accent3" xfId="38" builtinId="38" hidden="1"/>
    <cellStyle name="20% - Accent4" xfId="42" builtinId="42" hidden="1"/>
    <cellStyle name="20% - Accent5" xfId="46" builtinId="46" hidden="1"/>
    <cellStyle name="20% - Accent6" xfId="50" builtinId="50" hidden="1"/>
    <cellStyle name="40% - Accent1" xfId="31" builtinId="31" hidden="1"/>
    <cellStyle name="40% - Accent2" xfId="35" builtinId="35" hidden="1"/>
    <cellStyle name="40% - Accent3" xfId="39" builtinId="39" hidden="1"/>
    <cellStyle name="40% - Accent4" xfId="43" builtinId="43" hidden="1"/>
    <cellStyle name="40% - Accent5" xfId="47" builtinId="47" hidden="1"/>
    <cellStyle name="40% - Accent6" xfId="51" builtinId="51" hidden="1"/>
    <cellStyle name="60% - Accent1" xfId="32" builtinId="32" hidden="1"/>
    <cellStyle name="60% - Accent2" xfId="36" builtinId="36" hidden="1"/>
    <cellStyle name="60% - Accent3" xfId="40" builtinId="40" hidden="1"/>
    <cellStyle name="60% - Accent4" xfId="44" builtinId="44" hidden="1"/>
    <cellStyle name="60% - Accent5" xfId="48" builtinId="48" hidden="1"/>
    <cellStyle name="60% - Accent6" xfId="52" builtinId="52" hidden="1"/>
    <cellStyle name="Accent1" xfId="53" builtinId="29" hidden="1"/>
    <cellStyle name="Accent2" xfId="33" builtinId="33" hidden="1"/>
    <cellStyle name="Accent3" xfId="37" builtinId="37" hidden="1"/>
    <cellStyle name="Accent4" xfId="41" builtinId="41" hidden="1"/>
    <cellStyle name="Accent5" xfId="45" builtinId="45" hidden="1"/>
    <cellStyle name="Accent6" xfId="49" builtinId="49" hidden="1"/>
    <cellStyle name="Bad" xfId="24" builtinId="27" hidden="1"/>
    <cellStyle name="Calculation" xfId="26" builtinId="22" hidden="1"/>
    <cellStyle name="Calculation" xfId="7" xr:uid="{00000000-0005-0000-0000-00001F000000}"/>
    <cellStyle name="Check Cell" xfId="8" xr:uid="{00000000-0005-0000-0000-000020000000}"/>
    <cellStyle name="Comma" xfId="54" builtinId="3" hidden="1" customBuiltin="1"/>
    <cellStyle name="Comma [0]" xfId="55" builtinId="6" hidden="1" customBuiltin="1"/>
    <cellStyle name="Currency" xfId="56" builtinId="4" hidden="1" customBuiltin="1"/>
    <cellStyle name="Currency [0]" xfId="57" builtinId="7" hidden="1" customBuiltin="1"/>
    <cellStyle name="Date" xfId="9" xr:uid="{00000000-0005-0000-0000-000021000000}"/>
    <cellStyle name="Deci (0dp)" xfId="10" xr:uid="{00000000-0005-0000-0000-000022000000}"/>
    <cellStyle name="Deci (2dp)" xfId="11" xr:uid="{00000000-0005-0000-0000-000023000000}"/>
    <cellStyle name="Deci (5dp)" xfId="12" xr:uid="{00000000-0005-0000-0000-000024000000}"/>
    <cellStyle name="Explanatory Text" xfId="13" xr:uid="{00000000-0005-0000-0000-000025000000}"/>
    <cellStyle name="Good" xfId="23" builtinId="26" hidden="1"/>
    <cellStyle name="Heading 1" xfId="14" xr:uid="{00000000-0005-0000-0000-000027000000}"/>
    <cellStyle name="Heading 2" xfId="15" xr:uid="{00000000-0005-0000-0000-000028000000}"/>
    <cellStyle name="Heading 3" xfId="59" builtinId="18" hidden="1"/>
    <cellStyle name="Heading 4" xfId="60" builtinId="19" hidden="1"/>
    <cellStyle name="Input" xfId="16" xr:uid="{00000000-0005-0000-0000-00002C000000}"/>
    <cellStyle name="Linked Cell" xfId="17" xr:uid="{00000000-0005-0000-0000-00002D000000}"/>
    <cellStyle name="Neutral" xfId="25" builtinId="28" hidden="1"/>
    <cellStyle name="Normal" xfId="0" builtinId="0" customBuiltin="1"/>
    <cellStyle name="Not Used" xfId="18" xr:uid="{00000000-0005-0000-0000-000030000000}"/>
    <cellStyle name="Note" xfId="28" builtinId="10" hidden="1"/>
    <cellStyle name="Output" xfId="19" xr:uid="{00000000-0005-0000-0000-000032000000}"/>
    <cellStyle name="Percent" xfId="58" builtinId="5" hidden="1" customBuiltin="1"/>
    <cellStyle name="Table Heading" xfId="20" xr:uid="{00000000-0005-0000-0000-000033000000}"/>
    <cellStyle name="Table Text 1" xfId="21" xr:uid="{00000000-0005-0000-0000-000034000000}"/>
    <cellStyle name="Title" xfId="22" builtinId="15" hidden="1"/>
    <cellStyle name="Total" xfId="29" builtinId="25" hidden="1"/>
    <cellStyle name="Warning Text" xfId="27" builtinId="11" hidden="1"/>
  </cellStyles>
  <dxfs count="0"/>
  <tableStyles count="0" defaultTableStyle="TableStyleMedium9" defaultPivotStyle="PivotStyleLight16"/>
  <colors>
    <mruColors>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heme1">
  <a:themeElements>
    <a:clrScheme name="Fichtner new">
      <a:dk1>
        <a:srgbClr val="292929"/>
      </a:dk1>
      <a:lt1>
        <a:srgbClr val="FFFFFF"/>
      </a:lt1>
      <a:dk2>
        <a:srgbClr val="535353"/>
      </a:dk2>
      <a:lt2>
        <a:srgbClr val="9D9D9C"/>
      </a:lt2>
      <a:accent1>
        <a:srgbClr val="0069B4"/>
      </a:accent1>
      <a:accent2>
        <a:srgbClr val="009FE3"/>
      </a:accent2>
      <a:accent3>
        <a:srgbClr val="535353"/>
      </a:accent3>
      <a:accent4>
        <a:srgbClr val="FBBA00"/>
      </a:accent4>
      <a:accent5>
        <a:srgbClr val="E30613"/>
      </a:accent5>
      <a:accent6>
        <a:srgbClr val="009640"/>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59EEF-4252-45F0-932E-0512FC400818}">
  <sheetPr>
    <tabColor theme="7" tint="0.59999389629810485"/>
  </sheetPr>
  <dimension ref="B2:E27"/>
  <sheetViews>
    <sheetView showGridLines="0" tabSelected="1" workbookViewId="0">
      <selection activeCell="E35" sqref="E35"/>
    </sheetView>
  </sheetViews>
  <sheetFormatPr defaultColWidth="8.90625" defaultRowHeight="14.5" x14ac:dyDescent="0.35"/>
  <cols>
    <col min="1" max="1" width="4.6328125" style="2" customWidth="1"/>
    <col min="2" max="2" width="32.90625" style="2" customWidth="1"/>
    <col min="3" max="3" width="30.453125" style="2" customWidth="1"/>
    <col min="4" max="4" width="8.90625" style="2"/>
    <col min="5" max="5" width="55.08984375" style="2" customWidth="1"/>
    <col min="6" max="16384" width="8.90625" style="2"/>
  </cols>
  <sheetData>
    <row r="2" spans="2:5" x14ac:dyDescent="0.35">
      <c r="B2" s="4" t="s">
        <v>1</v>
      </c>
      <c r="C2" s="3" t="s">
        <v>0</v>
      </c>
      <c r="D2" s="3" t="s">
        <v>2</v>
      </c>
      <c r="E2" s="4" t="s">
        <v>20</v>
      </c>
    </row>
    <row r="3" spans="2:5" x14ac:dyDescent="0.35">
      <c r="B3" s="1" t="s">
        <v>15</v>
      </c>
      <c r="C3" s="6"/>
      <c r="D3" s="1">
        <v>2013</v>
      </c>
      <c r="E3" s="6" t="s">
        <v>21</v>
      </c>
    </row>
    <row r="4" spans="2:5" x14ac:dyDescent="0.35">
      <c r="B4" s="1" t="s">
        <v>36</v>
      </c>
      <c r="C4" s="7"/>
      <c r="D4" s="1">
        <v>2014</v>
      </c>
      <c r="E4" s="7"/>
    </row>
    <row r="5" spans="2:5" x14ac:dyDescent="0.35">
      <c r="B5" s="1" t="s">
        <v>37</v>
      </c>
      <c r="C5" s="7"/>
      <c r="D5" s="1">
        <v>2015</v>
      </c>
      <c r="E5" s="7"/>
    </row>
    <row r="6" spans="2:5" x14ac:dyDescent="0.35">
      <c r="B6" s="1" t="s">
        <v>38</v>
      </c>
      <c r="C6" s="7"/>
      <c r="D6" s="1">
        <v>2016</v>
      </c>
      <c r="E6" s="7"/>
    </row>
    <row r="7" spans="2:5" x14ac:dyDescent="0.35">
      <c r="B7" s="1" t="s">
        <v>39</v>
      </c>
      <c r="C7" s="8"/>
      <c r="D7" s="1">
        <v>2017</v>
      </c>
      <c r="E7" s="8"/>
    </row>
    <row r="8" spans="2:5" ht="14.4" customHeight="1" x14ac:dyDescent="0.35">
      <c r="B8" s="1" t="s">
        <v>16</v>
      </c>
      <c r="C8" s="6"/>
      <c r="D8" s="1">
        <v>2013</v>
      </c>
      <c r="E8" s="6" t="s">
        <v>22</v>
      </c>
    </row>
    <row r="9" spans="2:5" x14ac:dyDescent="0.35">
      <c r="B9" s="1" t="s">
        <v>40</v>
      </c>
      <c r="C9" s="7"/>
      <c r="D9" s="1">
        <v>2014</v>
      </c>
      <c r="E9" s="7"/>
    </row>
    <row r="10" spans="2:5" x14ac:dyDescent="0.35">
      <c r="B10" s="1" t="s">
        <v>41</v>
      </c>
      <c r="C10" s="7"/>
      <c r="D10" s="1">
        <v>2015</v>
      </c>
      <c r="E10" s="7"/>
    </row>
    <row r="11" spans="2:5" x14ac:dyDescent="0.35">
      <c r="B11" s="1" t="s">
        <v>42</v>
      </c>
      <c r="C11" s="7"/>
      <c r="D11" s="1">
        <v>2016</v>
      </c>
      <c r="E11" s="7"/>
    </row>
    <row r="12" spans="2:5" x14ac:dyDescent="0.35">
      <c r="B12" s="1" t="s">
        <v>43</v>
      </c>
      <c r="C12" s="8"/>
      <c r="D12" s="1">
        <v>2017</v>
      </c>
      <c r="E12" s="8"/>
    </row>
    <row r="13" spans="2:5" ht="14.4" customHeight="1" x14ac:dyDescent="0.35">
      <c r="B13" s="1" t="s">
        <v>17</v>
      </c>
      <c r="C13" s="6"/>
      <c r="D13" s="1">
        <v>2013</v>
      </c>
      <c r="E13" s="6" t="s">
        <v>22</v>
      </c>
    </row>
    <row r="14" spans="2:5" x14ac:dyDescent="0.35">
      <c r="B14" s="1" t="s">
        <v>44</v>
      </c>
      <c r="C14" s="7"/>
      <c r="D14" s="1">
        <v>2014</v>
      </c>
      <c r="E14" s="7"/>
    </row>
    <row r="15" spans="2:5" x14ac:dyDescent="0.35">
      <c r="B15" s="1" t="s">
        <v>45</v>
      </c>
      <c r="C15" s="7"/>
      <c r="D15" s="1">
        <v>2015</v>
      </c>
      <c r="E15" s="7"/>
    </row>
    <row r="16" spans="2:5" x14ac:dyDescent="0.35">
      <c r="B16" s="1" t="s">
        <v>46</v>
      </c>
      <c r="C16" s="7"/>
      <c r="D16" s="1">
        <v>2016</v>
      </c>
      <c r="E16" s="7"/>
    </row>
    <row r="17" spans="2:5" x14ac:dyDescent="0.35">
      <c r="B17" s="1" t="s">
        <v>47</v>
      </c>
      <c r="C17" s="8"/>
      <c r="D17" s="1">
        <v>2017</v>
      </c>
      <c r="E17" s="8"/>
    </row>
    <row r="18" spans="2:5" ht="14.4" customHeight="1" x14ac:dyDescent="0.35">
      <c r="B18" s="1" t="s">
        <v>18</v>
      </c>
      <c r="C18" s="6"/>
      <c r="D18" s="1">
        <v>2013</v>
      </c>
      <c r="E18" s="6" t="s">
        <v>23</v>
      </c>
    </row>
    <row r="19" spans="2:5" x14ac:dyDescent="0.35">
      <c r="B19" s="1" t="s">
        <v>48</v>
      </c>
      <c r="C19" s="7"/>
      <c r="D19" s="1">
        <v>2014</v>
      </c>
      <c r="E19" s="7"/>
    </row>
    <row r="20" spans="2:5" x14ac:dyDescent="0.35">
      <c r="B20" s="1" t="s">
        <v>49</v>
      </c>
      <c r="C20" s="7"/>
      <c r="D20" s="1">
        <v>2015</v>
      </c>
      <c r="E20" s="7"/>
    </row>
    <row r="21" spans="2:5" x14ac:dyDescent="0.35">
      <c r="B21" s="1" t="s">
        <v>50</v>
      </c>
      <c r="C21" s="7"/>
      <c r="D21" s="1">
        <v>2016</v>
      </c>
      <c r="E21" s="7"/>
    </row>
    <row r="22" spans="2:5" x14ac:dyDescent="0.35">
      <c r="B22" s="1" t="s">
        <v>51</v>
      </c>
      <c r="C22" s="8"/>
      <c r="D22" s="1">
        <v>2017</v>
      </c>
      <c r="E22" s="8"/>
    </row>
    <row r="23" spans="2:5" ht="14.4" customHeight="1" x14ac:dyDescent="0.35">
      <c r="B23" s="1" t="s">
        <v>19</v>
      </c>
      <c r="C23" s="6"/>
      <c r="D23" s="1">
        <v>2013</v>
      </c>
      <c r="E23" s="6" t="s">
        <v>23</v>
      </c>
    </row>
    <row r="24" spans="2:5" x14ac:dyDescent="0.35">
      <c r="B24" s="1" t="s">
        <v>52</v>
      </c>
      <c r="C24" s="7"/>
      <c r="D24" s="1">
        <v>2014</v>
      </c>
      <c r="E24" s="7"/>
    </row>
    <row r="25" spans="2:5" x14ac:dyDescent="0.35">
      <c r="B25" s="1" t="s">
        <v>53</v>
      </c>
      <c r="C25" s="7"/>
      <c r="D25" s="1">
        <v>2015</v>
      </c>
      <c r="E25" s="7"/>
    </row>
    <row r="26" spans="2:5" x14ac:dyDescent="0.35">
      <c r="B26" s="1" t="s">
        <v>54</v>
      </c>
      <c r="C26" s="7"/>
      <c r="D26" s="1">
        <v>2016</v>
      </c>
      <c r="E26" s="7"/>
    </row>
    <row r="27" spans="2:5" x14ac:dyDescent="0.35">
      <c r="B27" s="1" t="s">
        <v>55</v>
      </c>
      <c r="C27" s="8"/>
      <c r="D27" s="1">
        <v>2017</v>
      </c>
      <c r="E27" s="8"/>
    </row>
  </sheetData>
  <sheetProtection formatRows="0"/>
  <mergeCells count="10">
    <mergeCell ref="E3:E7"/>
    <mergeCell ref="E8:E12"/>
    <mergeCell ref="E13:E17"/>
    <mergeCell ref="E18:E22"/>
    <mergeCell ref="E23:E27"/>
    <mergeCell ref="C3:C7"/>
    <mergeCell ref="C8:C12"/>
    <mergeCell ref="C13:C17"/>
    <mergeCell ref="C18:C22"/>
    <mergeCell ref="C23:C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234A0-85CB-42DD-8624-9AE7493811CA}">
  <sheetPr codeName="Sheet7">
    <tabColor theme="7" tint="0.59999389629810485"/>
  </sheetPr>
  <dimension ref="B2:E18"/>
  <sheetViews>
    <sheetView showGridLines="0" workbookViewId="0">
      <selection activeCell="E3" sqref="E3:E7"/>
    </sheetView>
  </sheetViews>
  <sheetFormatPr defaultColWidth="9.08984375" defaultRowHeight="14.5" x14ac:dyDescent="0.35"/>
  <cols>
    <col min="1" max="1" width="4.6328125" style="2" customWidth="1"/>
    <col min="2" max="2" width="32.90625" style="2" customWidth="1"/>
    <col min="3" max="3" width="30.453125" style="2" customWidth="1"/>
    <col min="4" max="4" width="9.08984375" style="2"/>
    <col min="5" max="5" width="51" style="2" customWidth="1"/>
    <col min="6" max="16384" width="9.08984375" style="2"/>
  </cols>
  <sheetData>
    <row r="2" spans="2:5" x14ac:dyDescent="0.35">
      <c r="B2" s="4" t="s">
        <v>1</v>
      </c>
      <c r="C2" s="3" t="s">
        <v>0</v>
      </c>
      <c r="D2" s="3" t="s">
        <v>2</v>
      </c>
      <c r="E2" s="4" t="s">
        <v>20</v>
      </c>
    </row>
    <row r="3" spans="2:5" x14ac:dyDescent="0.35">
      <c r="B3" s="5" t="s">
        <v>30</v>
      </c>
      <c r="C3" s="6" t="s">
        <v>14</v>
      </c>
      <c r="D3" s="1">
        <v>2013</v>
      </c>
      <c r="E3" s="6" t="s">
        <v>35</v>
      </c>
    </row>
    <row r="4" spans="2:5" x14ac:dyDescent="0.35">
      <c r="B4" s="5" t="s">
        <v>31</v>
      </c>
      <c r="C4" s="7"/>
      <c r="D4" s="1">
        <v>2014</v>
      </c>
      <c r="E4" s="7"/>
    </row>
    <row r="5" spans="2:5" x14ac:dyDescent="0.35">
      <c r="B5" s="5" t="s">
        <v>32</v>
      </c>
      <c r="C5" s="7"/>
      <c r="D5" s="1">
        <v>2015</v>
      </c>
      <c r="E5" s="7"/>
    </row>
    <row r="6" spans="2:5" x14ac:dyDescent="0.35">
      <c r="B6" s="5" t="s">
        <v>33</v>
      </c>
      <c r="C6" s="7"/>
      <c r="D6" s="1">
        <v>2016</v>
      </c>
      <c r="E6" s="7"/>
    </row>
    <row r="7" spans="2:5" x14ac:dyDescent="0.35">
      <c r="B7" s="5" t="s">
        <v>34</v>
      </c>
      <c r="C7" s="8"/>
      <c r="D7" s="1">
        <v>2017</v>
      </c>
      <c r="E7" s="8"/>
    </row>
    <row r="8" spans="2:5" ht="15" customHeight="1" x14ac:dyDescent="0.35"/>
    <row r="13" spans="2:5" ht="15" customHeight="1" x14ac:dyDescent="0.35"/>
    <row r="18" ht="15" customHeight="1" x14ac:dyDescent="0.35"/>
  </sheetData>
  <sheetProtection formatRows="0"/>
  <mergeCells count="2">
    <mergeCell ref="C3:C7"/>
    <mergeCell ref="E3:E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78CD2-D41D-41CB-9FFA-79EC7668D29D}">
  <sheetPr codeName="Sheet4">
    <tabColor theme="7" tint="0.59999389629810485"/>
  </sheetPr>
  <dimension ref="B2:R32"/>
  <sheetViews>
    <sheetView showGridLines="0" workbookViewId="0">
      <selection activeCell="G23" sqref="G23"/>
    </sheetView>
  </sheetViews>
  <sheetFormatPr defaultRowHeight="14.5" x14ac:dyDescent="0.35"/>
  <cols>
    <col min="1" max="1" width="4.6328125" customWidth="1"/>
    <col min="2" max="2" width="32.90625" customWidth="1"/>
    <col min="3" max="3" width="30.453125" customWidth="1"/>
    <col min="5" max="5" width="42" customWidth="1"/>
  </cols>
  <sheetData>
    <row r="2" spans="2:18" x14ac:dyDescent="0.35">
      <c r="B2" s="4" t="s">
        <v>1</v>
      </c>
      <c r="C2" s="3" t="s">
        <v>0</v>
      </c>
      <c r="D2" s="3" t="s">
        <v>2</v>
      </c>
      <c r="E2" s="4" t="s">
        <v>20</v>
      </c>
    </row>
    <row r="3" spans="2:18" x14ac:dyDescent="0.35">
      <c r="B3" s="1" t="s">
        <v>3</v>
      </c>
      <c r="C3" s="6" t="s">
        <v>8</v>
      </c>
      <c r="D3" s="1">
        <v>2013</v>
      </c>
      <c r="E3" s="6" t="s">
        <v>24</v>
      </c>
    </row>
    <row r="4" spans="2:18" x14ac:dyDescent="0.35">
      <c r="B4" s="1" t="s">
        <v>4</v>
      </c>
      <c r="C4" s="7"/>
      <c r="D4" s="1">
        <v>2014</v>
      </c>
      <c r="E4" s="7"/>
      <c r="F4" s="2"/>
    </row>
    <row r="5" spans="2:18" x14ac:dyDescent="0.35">
      <c r="B5" s="1" t="s">
        <v>5</v>
      </c>
      <c r="C5" s="7"/>
      <c r="D5" s="1">
        <v>2015</v>
      </c>
      <c r="E5" s="7"/>
      <c r="F5" s="2"/>
    </row>
    <row r="6" spans="2:18" x14ac:dyDescent="0.35">
      <c r="B6" s="1" t="s">
        <v>6</v>
      </c>
      <c r="C6" s="7"/>
      <c r="D6" s="1">
        <v>2016</v>
      </c>
      <c r="E6" s="7"/>
      <c r="F6" s="2"/>
    </row>
    <row r="7" spans="2:18" x14ac:dyDescent="0.35">
      <c r="B7" s="1" t="s">
        <v>7</v>
      </c>
      <c r="C7" s="8"/>
      <c r="D7" s="1">
        <v>2017</v>
      </c>
      <c r="E7" s="8"/>
      <c r="F7" s="2"/>
    </row>
    <row r="8" spans="2:18" x14ac:dyDescent="0.35">
      <c r="B8" s="1" t="str">
        <f>LEFT(B3,12)&amp;"_MDF1Offline"</f>
        <v>R10_EP_AN_13_MDF1Offline</v>
      </c>
      <c r="C8" s="6" t="s">
        <v>9</v>
      </c>
      <c r="D8" s="1">
        <v>2013</v>
      </c>
      <c r="E8" s="6" t="s">
        <v>24</v>
      </c>
      <c r="F8" s="2"/>
      <c r="J8" s="2"/>
    </row>
    <row r="9" spans="2:18" x14ac:dyDescent="0.35">
      <c r="B9" s="1" t="str">
        <f t="shared" ref="B9:B12" si="0">LEFT(B4,12)&amp;"_MDF1Offline"</f>
        <v>R10_EP_AN_14_MDF1Offline</v>
      </c>
      <c r="C9" s="7"/>
      <c r="D9" s="1">
        <v>2014</v>
      </c>
      <c r="E9" s="7"/>
      <c r="F9" s="2"/>
    </row>
    <row r="10" spans="2:18" x14ac:dyDescent="0.35">
      <c r="B10" s="1" t="str">
        <f t="shared" si="0"/>
        <v>R10_EP_AN_15_MDF1Offline</v>
      </c>
      <c r="C10" s="7"/>
      <c r="D10" s="1">
        <v>2015</v>
      </c>
      <c r="E10" s="7"/>
      <c r="F10" s="2"/>
      <c r="G10" s="2"/>
      <c r="H10" s="2"/>
      <c r="I10" s="2"/>
      <c r="J10" s="2"/>
      <c r="K10" s="2"/>
      <c r="L10" s="2"/>
      <c r="M10" s="2"/>
      <c r="N10" s="2"/>
      <c r="O10" s="2"/>
      <c r="P10" s="2"/>
      <c r="Q10" s="2"/>
      <c r="R10" s="2"/>
    </row>
    <row r="11" spans="2:18" x14ac:dyDescent="0.35">
      <c r="B11" s="1" t="str">
        <f t="shared" si="0"/>
        <v>R10_EP_AN_16_MDF1Offline</v>
      </c>
      <c r="C11" s="7"/>
      <c r="D11" s="1">
        <v>2016</v>
      </c>
      <c r="E11" s="7"/>
      <c r="F11" s="2"/>
      <c r="G11" s="2"/>
      <c r="H11" s="2"/>
      <c r="I11" s="2"/>
      <c r="J11" s="2"/>
      <c r="K11" s="2"/>
      <c r="L11" s="2"/>
      <c r="M11" s="2"/>
      <c r="N11" s="2"/>
      <c r="O11" s="2"/>
      <c r="P11" s="2"/>
      <c r="Q11" s="2"/>
      <c r="R11" s="2"/>
    </row>
    <row r="12" spans="2:18" x14ac:dyDescent="0.35">
      <c r="B12" s="1" t="str">
        <f t="shared" si="0"/>
        <v>R10_EP_AN_17_MDF1Offline</v>
      </c>
      <c r="C12" s="8"/>
      <c r="D12" s="1">
        <v>2017</v>
      </c>
      <c r="E12" s="8"/>
      <c r="F12" s="2"/>
      <c r="G12" s="2"/>
      <c r="H12" s="2"/>
      <c r="I12" s="2"/>
      <c r="J12" s="2"/>
      <c r="K12" s="2"/>
      <c r="L12" s="2"/>
      <c r="M12" s="2"/>
      <c r="N12" s="2"/>
      <c r="O12" s="2"/>
      <c r="P12" s="2"/>
      <c r="Q12" s="2"/>
      <c r="R12" s="2"/>
    </row>
    <row r="13" spans="2:18" x14ac:dyDescent="0.35">
      <c r="B13" s="1" t="str">
        <f>LEFT(B3,12)&amp;"_MDF2Offline"</f>
        <v>R10_EP_AN_13_MDF2Offline</v>
      </c>
      <c r="C13" s="6" t="s">
        <v>10</v>
      </c>
      <c r="D13" s="1">
        <v>2013</v>
      </c>
      <c r="E13" s="6" t="s">
        <v>24</v>
      </c>
      <c r="F13" s="2"/>
      <c r="G13" s="2"/>
      <c r="H13" s="2"/>
      <c r="I13" s="2"/>
      <c r="J13" s="2"/>
      <c r="K13" s="2"/>
      <c r="L13" s="2"/>
      <c r="M13" s="2"/>
      <c r="N13" s="2"/>
      <c r="O13" s="2"/>
      <c r="P13" s="2"/>
      <c r="Q13" s="2"/>
      <c r="R13" s="2"/>
    </row>
    <row r="14" spans="2:18" x14ac:dyDescent="0.35">
      <c r="B14" s="1" t="str">
        <f t="shared" ref="B14:B17" si="1">LEFT(B4,12)&amp;"_MDF2Offline"</f>
        <v>R10_EP_AN_14_MDF2Offline</v>
      </c>
      <c r="C14" s="7"/>
      <c r="D14" s="1">
        <v>2014</v>
      </c>
      <c r="E14" s="7"/>
      <c r="F14" s="2"/>
      <c r="G14" s="2"/>
      <c r="H14" s="2"/>
      <c r="I14" s="2"/>
      <c r="J14" s="2"/>
      <c r="K14" s="2"/>
      <c r="L14" s="2"/>
      <c r="M14" s="2"/>
      <c r="N14" s="2"/>
      <c r="O14" s="2"/>
      <c r="P14" s="2"/>
      <c r="Q14" s="2"/>
      <c r="R14" s="2"/>
    </row>
    <row r="15" spans="2:18" x14ac:dyDescent="0.35">
      <c r="B15" s="1" t="str">
        <f t="shared" si="1"/>
        <v>R10_EP_AN_15_MDF2Offline</v>
      </c>
      <c r="C15" s="7"/>
      <c r="D15" s="1">
        <v>2015</v>
      </c>
      <c r="E15" s="7"/>
      <c r="F15" s="2"/>
      <c r="G15" s="2"/>
      <c r="H15" s="2"/>
      <c r="I15" s="2"/>
      <c r="J15" s="2"/>
      <c r="K15" s="2"/>
      <c r="L15" s="2"/>
      <c r="M15" s="2"/>
      <c r="N15" s="2"/>
      <c r="O15" s="2"/>
      <c r="P15" s="2"/>
      <c r="Q15" s="2"/>
      <c r="R15" s="2"/>
    </row>
    <row r="16" spans="2:18" x14ac:dyDescent="0.35">
      <c r="B16" s="1" t="str">
        <f t="shared" si="1"/>
        <v>R10_EP_AN_16_MDF2Offline</v>
      </c>
      <c r="C16" s="7"/>
      <c r="D16" s="1">
        <v>2016</v>
      </c>
      <c r="E16" s="7"/>
      <c r="F16" s="2"/>
      <c r="G16" s="2"/>
      <c r="H16" s="2"/>
      <c r="I16" s="2"/>
      <c r="J16" s="2"/>
      <c r="K16" s="2"/>
      <c r="L16" s="2"/>
      <c r="M16" s="2"/>
      <c r="N16" s="2"/>
      <c r="O16" s="2"/>
      <c r="P16" s="2"/>
      <c r="Q16" s="2"/>
      <c r="R16" s="2"/>
    </row>
    <row r="17" spans="2:18" x14ac:dyDescent="0.35">
      <c r="B17" s="1" t="str">
        <f t="shared" si="1"/>
        <v>R10_EP_AN_17_MDF2Offline</v>
      </c>
      <c r="C17" s="8"/>
      <c r="D17" s="1">
        <v>2017</v>
      </c>
      <c r="E17" s="8"/>
      <c r="F17" s="2"/>
      <c r="G17" s="2"/>
      <c r="H17" s="2"/>
      <c r="I17" s="2"/>
      <c r="J17" s="2"/>
      <c r="K17" s="2"/>
      <c r="L17" s="2"/>
      <c r="M17" s="2"/>
      <c r="N17" s="2"/>
      <c r="O17" s="2"/>
      <c r="P17" s="2"/>
      <c r="Q17" s="2"/>
      <c r="R17" s="2"/>
    </row>
    <row r="18" spans="2:18" x14ac:dyDescent="0.35">
      <c r="B18" s="1" t="s">
        <v>25</v>
      </c>
      <c r="C18" s="6" t="s">
        <v>11</v>
      </c>
      <c r="D18" s="1">
        <v>2013</v>
      </c>
      <c r="E18" s="6" t="s">
        <v>56</v>
      </c>
      <c r="F18" s="2"/>
      <c r="G18" s="2"/>
      <c r="H18" s="2"/>
      <c r="I18" s="2"/>
      <c r="J18" s="2"/>
      <c r="K18" s="2"/>
      <c r="L18" s="2"/>
      <c r="M18" s="2"/>
      <c r="N18" s="2"/>
      <c r="O18" s="2"/>
      <c r="P18" s="2"/>
      <c r="Q18" s="2"/>
      <c r="R18" s="2"/>
    </row>
    <row r="19" spans="2:18" x14ac:dyDescent="0.35">
      <c r="B19" s="1" t="s">
        <v>26</v>
      </c>
      <c r="C19" s="7"/>
      <c r="D19" s="1">
        <v>2014</v>
      </c>
      <c r="E19" s="7"/>
      <c r="F19" s="2"/>
      <c r="G19" s="2"/>
      <c r="H19" s="2"/>
      <c r="I19" s="2"/>
      <c r="J19" s="2"/>
      <c r="K19" s="2"/>
      <c r="L19" s="2"/>
      <c r="M19" s="2"/>
      <c r="N19" s="2"/>
      <c r="O19" s="2"/>
      <c r="P19" s="2"/>
      <c r="Q19" s="2"/>
      <c r="R19" s="2"/>
    </row>
    <row r="20" spans="2:18" x14ac:dyDescent="0.35">
      <c r="B20" s="1" t="s">
        <v>27</v>
      </c>
      <c r="C20" s="7"/>
      <c r="D20" s="1">
        <v>2015</v>
      </c>
      <c r="E20" s="7"/>
      <c r="F20" s="2"/>
      <c r="G20" s="2"/>
      <c r="H20" s="2"/>
      <c r="I20" s="2"/>
      <c r="J20" s="2"/>
      <c r="K20" s="2"/>
      <c r="L20" s="2"/>
      <c r="M20" s="2"/>
      <c r="N20" s="2"/>
      <c r="O20" s="2"/>
      <c r="P20" s="2"/>
      <c r="Q20" s="2"/>
      <c r="R20" s="2"/>
    </row>
    <row r="21" spans="2:18" x14ac:dyDescent="0.35">
      <c r="B21" s="1" t="s">
        <v>28</v>
      </c>
      <c r="C21" s="7"/>
      <c r="D21" s="1">
        <v>2016</v>
      </c>
      <c r="E21" s="7"/>
      <c r="F21" s="2"/>
      <c r="G21" s="2"/>
      <c r="H21" s="2"/>
      <c r="I21" s="2"/>
      <c r="J21" s="2"/>
      <c r="K21" s="2"/>
      <c r="L21" s="2"/>
      <c r="M21" s="2"/>
      <c r="N21" s="2"/>
      <c r="O21" s="2"/>
      <c r="P21" s="2"/>
      <c r="Q21" s="2"/>
      <c r="R21" s="2"/>
    </row>
    <row r="22" spans="2:18" x14ac:dyDescent="0.35">
      <c r="B22" s="1" t="s">
        <v>29</v>
      </c>
      <c r="C22" s="8"/>
      <c r="D22" s="1">
        <v>2017</v>
      </c>
      <c r="E22" s="8"/>
      <c r="F22" s="2"/>
      <c r="G22" s="2"/>
      <c r="H22" s="2"/>
      <c r="I22" s="2"/>
      <c r="J22" s="2"/>
      <c r="K22" s="2"/>
      <c r="L22" s="2"/>
      <c r="M22" s="2"/>
      <c r="N22" s="2"/>
      <c r="O22" s="2"/>
      <c r="P22" s="2"/>
      <c r="Q22" s="2"/>
      <c r="R22" s="2"/>
    </row>
    <row r="23" spans="2:18" x14ac:dyDescent="0.35">
      <c r="B23" s="1" t="str">
        <f>LEFT(B18,12)&amp;"A_revB"</f>
        <v>R8_EP_AN_13_A_revB</v>
      </c>
      <c r="C23" s="6" t="s">
        <v>12</v>
      </c>
      <c r="D23" s="1">
        <v>2013</v>
      </c>
      <c r="E23" s="6" t="s">
        <v>56</v>
      </c>
      <c r="F23" s="2"/>
      <c r="G23" s="2"/>
      <c r="H23" s="2"/>
      <c r="I23" s="2"/>
      <c r="J23" s="2"/>
      <c r="K23" s="2"/>
      <c r="L23" s="2"/>
      <c r="M23" s="2"/>
      <c r="N23" s="2"/>
      <c r="O23" s="2"/>
      <c r="P23" s="2"/>
      <c r="Q23" s="2"/>
      <c r="R23" s="2"/>
    </row>
    <row r="24" spans="2:18" x14ac:dyDescent="0.35">
      <c r="B24" s="1" t="str">
        <f t="shared" ref="B24:B27" si="2">LEFT(B19,12)&amp;"A_revB"</f>
        <v>R8_EP_AN_14_A_revB</v>
      </c>
      <c r="C24" s="7"/>
      <c r="D24" s="1">
        <v>2014</v>
      </c>
      <c r="E24" s="7"/>
      <c r="F24" s="2"/>
      <c r="H24" s="2"/>
    </row>
    <row r="25" spans="2:18" x14ac:dyDescent="0.35">
      <c r="B25" s="1" t="str">
        <f t="shared" si="2"/>
        <v>R8_EP_AN_15_A_revB</v>
      </c>
      <c r="C25" s="7"/>
      <c r="D25" s="1">
        <v>2015</v>
      </c>
      <c r="E25" s="7"/>
      <c r="F25" s="2"/>
      <c r="H25" s="2"/>
    </row>
    <row r="26" spans="2:18" x14ac:dyDescent="0.35">
      <c r="B26" s="1" t="str">
        <f t="shared" si="2"/>
        <v>R8_EP_AN_16_A_revB</v>
      </c>
      <c r="C26" s="7"/>
      <c r="D26" s="1">
        <v>2016</v>
      </c>
      <c r="E26" s="7"/>
      <c r="F26" s="2"/>
      <c r="H26" s="2"/>
    </row>
    <row r="27" spans="2:18" x14ac:dyDescent="0.35">
      <c r="B27" s="1" t="str">
        <f t="shared" si="2"/>
        <v>R8_EP_AN_17_A_revB</v>
      </c>
      <c r="C27" s="8"/>
      <c r="D27" s="1">
        <v>2017</v>
      </c>
      <c r="E27" s="8"/>
      <c r="F27" s="2"/>
      <c r="H27" s="2"/>
    </row>
    <row r="28" spans="2:18" ht="15" customHeight="1" x14ac:dyDescent="0.35">
      <c r="B28" s="1" t="str">
        <f>LEFT(B18,12)&amp;"C"</f>
        <v>R8_EP_AN_13_C</v>
      </c>
      <c r="C28" s="6" t="s">
        <v>13</v>
      </c>
      <c r="D28" s="1">
        <v>2013</v>
      </c>
      <c r="E28" s="6" t="s">
        <v>24</v>
      </c>
      <c r="F28" s="2"/>
      <c r="H28" s="2"/>
      <c r="J28" s="2"/>
    </row>
    <row r="29" spans="2:18" x14ac:dyDescent="0.35">
      <c r="B29" s="1" t="str">
        <f t="shared" ref="B29:B32" si="3">LEFT(B19,12)&amp;"C"</f>
        <v>R8_EP_AN_14_C</v>
      </c>
      <c r="C29" s="7"/>
      <c r="D29" s="1">
        <v>2014</v>
      </c>
      <c r="E29" s="7"/>
      <c r="F29" s="2"/>
      <c r="H29" s="2"/>
    </row>
    <row r="30" spans="2:18" x14ac:dyDescent="0.35">
      <c r="B30" s="1" t="str">
        <f t="shared" si="3"/>
        <v>R8_EP_AN_15_C</v>
      </c>
      <c r="C30" s="7"/>
      <c r="D30" s="1">
        <v>2015</v>
      </c>
      <c r="E30" s="7"/>
      <c r="F30" s="2"/>
      <c r="H30" s="2"/>
    </row>
    <row r="31" spans="2:18" x14ac:dyDescent="0.35">
      <c r="B31" s="1" t="str">
        <f t="shared" si="3"/>
        <v>R8_EP_AN_16_C</v>
      </c>
      <c r="C31" s="7"/>
      <c r="D31" s="1">
        <v>2016</v>
      </c>
      <c r="E31" s="7"/>
      <c r="F31" s="2"/>
      <c r="H31" s="2"/>
    </row>
    <row r="32" spans="2:18" x14ac:dyDescent="0.35">
      <c r="B32" s="1" t="str">
        <f t="shared" si="3"/>
        <v>R8_EP_AN_17_C</v>
      </c>
      <c r="C32" s="8"/>
      <c r="D32" s="1">
        <v>2017</v>
      </c>
      <c r="E32" s="8"/>
      <c r="F32" s="2"/>
      <c r="H32" s="2"/>
    </row>
  </sheetData>
  <sheetProtection formatRows="0"/>
  <mergeCells count="12">
    <mergeCell ref="E28:E32"/>
    <mergeCell ref="E3:E7"/>
    <mergeCell ref="E8:E12"/>
    <mergeCell ref="E13:E17"/>
    <mergeCell ref="E18:E22"/>
    <mergeCell ref="E23:E27"/>
    <mergeCell ref="C28:C32"/>
    <mergeCell ref="C3:C7"/>
    <mergeCell ref="C13:C17"/>
    <mergeCell ref="C8:C12"/>
    <mergeCell ref="C18:C22"/>
    <mergeCell ref="C23:C27"/>
  </mergeCells>
  <phoneticPr fontId="1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Chirk Particleboard</Site_x0020_Name>
    <Internal_x002f_External xmlns="859f7ad6-93f6-4205-b62b-a17f28acbbac">Incoming document</Internal_x002f_External>
    <Post_x0020_code xmlns="859f7ad6-93f6-4205-b62b-a17f28acbbac">LL14 5NT</Post_x0020_code>
    <Document_x0020_Type xmlns="859f7ad6-93f6-4205-b62b-a17f28acbbac">Memo</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Holyhead Road, Chirk, Wrexham, LL14 5NT</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2020-11-27T00:00:00+00:00</Document_x0020_Date>
    <Facility_x0020_Address xmlns="859f7ad6-93f6-4205-b62b-a17f28acbbac">Holyhead Road, Chirk, Wrexham</Facility_x0020_Address>
    <Environment_x0020_Sub_x0020_Folder xmlns="859f7ad6-93f6-4205-b62b-a17f28acbbac">Licence variation</Environment_x0020_Sub_x0020_Folder>
    <Customer_x0020_Name xmlns="859f7ad6-93f6-4205-b62b-a17f28acbbac">Kronospan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519" ma:contentTypeDescription="Permitting &amp; Compliance Excel Document" ma:contentTypeScope="" ma:versionID="9a25bd39c400e6a48540649aa96309ca">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0ea3522ebf3a3352b6467f06e3f6da7e"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43EC989-74A2-4D3F-B2DC-2E130BEBCCCA}">
  <ds:schemaRefs>
    <ds:schemaRef ds:uri="http://schemas.microsoft.com/sharepoint/v3/contenttype/forms"/>
  </ds:schemaRefs>
</ds:datastoreItem>
</file>

<file path=customXml/itemProps2.xml><?xml version="1.0" encoding="utf-8"?>
<ds:datastoreItem xmlns:ds="http://schemas.openxmlformats.org/officeDocument/2006/customXml" ds:itemID="{672BADA3-93F5-426F-93C8-E741F35FBF2C}"/>
</file>

<file path=customXml/itemProps3.xml><?xml version="1.0" encoding="utf-8"?>
<ds:datastoreItem xmlns:ds="http://schemas.openxmlformats.org/officeDocument/2006/customXml" ds:itemID="{6CC7E416-3A19-4022-B07C-8FCBE87C0057}">
  <ds:schemaRefs>
    <ds:schemaRef ds:uri="http://purl.org/dc/dcmitype/"/>
    <ds:schemaRef ds:uri="http://schemas.microsoft.com/office/infopath/2007/PartnerControls"/>
    <ds:schemaRef ds:uri="http://purl.org/dc/elements/1.1/"/>
    <ds:schemaRef ds:uri="http://schemas.microsoft.com/office/2006/metadata/properties"/>
    <ds:schemaRef ds:uri="c07ab668-d37a-4451-900b-3357be9dd871"/>
    <ds:schemaRef ds:uri="http://schemas.microsoft.com/office/2006/documentManagement/types"/>
    <ds:schemaRef ds:uri="http://schemas.openxmlformats.org/package/2006/metadata/core-properties"/>
    <ds:schemaRef ds:uri="bc74f835-33a9-4da7-8621-4ee7b86ccb10"/>
    <ds:schemaRef ds:uri="http://www.w3.org/XML/1998/namespace"/>
    <ds:schemaRef ds:uri="http://purl.org/dc/terms/"/>
  </ds:schemaRefs>
</ds:datastoreItem>
</file>

<file path=customXml/itemProps4.xml><?xml version="1.0" encoding="utf-8"?>
<ds:datastoreItem xmlns:ds="http://schemas.openxmlformats.org/officeDocument/2006/customXml" ds:itemID="{1C479042-F04E-4EAF-8CAC-AE9360670C64}"/>
</file>

<file path=customXml/itemProps5.xml><?xml version="1.0" encoding="utf-8"?>
<ds:datastoreItem xmlns:ds="http://schemas.openxmlformats.org/officeDocument/2006/customXml" ds:itemID="{56FDF7B7-228E-469A-9726-2107A697F8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Standard Models</vt:lpstr>
      <vt:lpstr>ST ELV Models</vt:lpstr>
      <vt:lpstr>Abnormal Emissions Models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Fichtner</dc:creator>
  <cp:lastModifiedBy>Anna.Griffiths</cp:lastModifiedBy>
  <dcterms:created xsi:type="dcterms:W3CDTF">2017-05-10T15:46:31Z</dcterms:created>
  <dcterms:modified xsi:type="dcterms:W3CDTF">2020-12-23T15:40:15Z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
    <vt:lpwstr>REGU-408-2741208</vt:lpwstr>
  </property>
  <property fmtid="{D5CDD505-2E9C-101B-9397-08002B2CF9AE}" pid="4" name="_dlc_DocIdItemGuid">
    <vt:lpwstr>4bdbe31d-6e6d-427c-ab76-f8dc55e13400</vt:lpwstr>
  </property>
  <property fmtid="{D5CDD505-2E9C-101B-9397-08002B2CF9AE}" pid="5" name="_dlc_DocIdUrl">
    <vt:lpwstr>https://cyfoethnaturiolcymru.sharepoint.com/teams/Regulatory/Permitting/_layouts/15/DocIdRedir.aspx?ID=REGU-408-2741208, REGU-408-2741208</vt:lpwstr>
  </property>
</Properties>
</file>