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RWE Generation UK Power Station RP3133LD/"/>
    </mc:Choice>
  </mc:AlternateContent>
  <xr:revisionPtr revIDLastSave="0" documentId="8_{39D41F2F-160F-42DF-98DC-67C99C939859}" xr6:coauthVersionLast="45" xr6:coauthVersionMax="45" xr10:uidLastSave="{00000000-0000-0000-0000-000000000000}"/>
  <bookViews>
    <workbookView xWindow="-110" yWindow="-110" windowWidth="19420" windowHeight="10420" xr2:uid="{304CF1C4-6344-4EB2-A869-5F2D0FF967A2}"/>
  </bookViews>
  <sheets>
    <sheet name="IED AR1" sheetId="1" r:id="rId1"/>
  </sheets>
  <externalReferences>
    <externalReference r:id="rId2"/>
    <externalReference r:id="rId3"/>
    <externalReference r:id="rId4"/>
  </externalReferences>
  <definedNames>
    <definedName name="_10M00" localSheetId="0">#REF!</definedName>
    <definedName name="_10M00">#REF!</definedName>
    <definedName name="_11M00" localSheetId="0">#REF!</definedName>
    <definedName name="_11M00">#REF!</definedName>
    <definedName name="_12M00">'[1]12m01'!$A$1:$U$108</definedName>
    <definedName name="_1M01" localSheetId="0">#REF!</definedName>
    <definedName name="_1M01">#REF!</definedName>
    <definedName name="_2M01" localSheetId="0">#REF!</definedName>
    <definedName name="_2M01">#REF!</definedName>
    <definedName name="_3M01" localSheetId="0">#REF!</definedName>
    <definedName name="_3M01">#REF!</definedName>
    <definedName name="_4M01" localSheetId="0">#REF!</definedName>
    <definedName name="_4M01">#REF!</definedName>
    <definedName name="_5M01" localSheetId="0">#REF!</definedName>
    <definedName name="_5M01">#REF!</definedName>
    <definedName name="_6M01" localSheetId="0">#REF!</definedName>
    <definedName name="_6M01">#REF!</definedName>
    <definedName name="_7M01" localSheetId="0">#REF!</definedName>
    <definedName name="_7M01">#REF!</definedName>
    <definedName name="_8M01" localSheetId="0">#REF!</definedName>
    <definedName name="_8M01">#REF!</definedName>
    <definedName name="_9M01" localSheetId="0">#REF!</definedName>
    <definedName name="_9M01">#REF!</definedName>
    <definedName name="Operators">[2]Lists!$C$9:$C$55</definedName>
    <definedName name="PlantDetails">'[2]Plant Details'!$A$4:$F$100</definedName>
    <definedName name="Sites">[2]Lists!$G$9:$G$19</definedName>
    <definedName name="TheOperator" localSheetId="0">'IED AR1'!$B$7</definedName>
    <definedName name="TheOperator">#REF!</definedName>
    <definedName name="TheSite" localSheetId="0">'IED AR1'!$B$11</definedName>
    <definedName name="TheSite">#REF!</definedName>
    <definedName name="Years">[2]Lists!$A$5:$A$17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58" i="1" l="1"/>
  <c r="B46" i="1"/>
  <c r="B22" i="1"/>
  <c r="B21" i="1"/>
  <c r="H20" i="1"/>
  <c r="B20" i="1"/>
</calcChain>
</file>

<file path=xl/sharedStrings.xml><?xml version="1.0" encoding="utf-8"?>
<sst xmlns="http://schemas.openxmlformats.org/spreadsheetml/2006/main" count="45" uniqueCount="41">
  <si>
    <t>Form Name</t>
  </si>
  <si>
    <t>IED AR1</t>
  </si>
  <si>
    <t>IED Reporting - Energy Usage &amp; Emissions for the year:</t>
  </si>
  <si>
    <t>Operator:</t>
  </si>
  <si>
    <t>RWE Generation UK</t>
  </si>
  <si>
    <t>Site Location:</t>
  </si>
  <si>
    <t>Aberthaw Power Station</t>
  </si>
  <si>
    <t>Permit/Variation number:</t>
  </si>
  <si>
    <t>EPR/RP3133LD</t>
  </si>
  <si>
    <t>LCP:</t>
  </si>
  <si>
    <t>LCP Net Rated Thermal Input Capacity (MW):</t>
  </si>
  <si>
    <t>264MW</t>
  </si>
  <si>
    <t>By Fuel</t>
  </si>
  <si>
    <t>Parameter</t>
  </si>
  <si>
    <t>TOTAL</t>
  </si>
  <si>
    <t>Coal</t>
  </si>
  <si>
    <t>Lignite</t>
  </si>
  <si>
    <t>Peat</t>
  </si>
  <si>
    <t>Biomass</t>
  </si>
  <si>
    <t>Other solid fuels</t>
  </si>
  <si>
    <t>Liquid fuels</t>
  </si>
  <si>
    <t>Natural gas</t>
  </si>
  <si>
    <t>Other gases</t>
  </si>
  <si>
    <t>Annual energy input (TJ)</t>
  </si>
  <si>
    <r>
      <t>Total Annual SO</t>
    </r>
    <r>
      <rPr>
        <b/>
        <vertAlign val="subscript"/>
        <sz val="12"/>
        <rFont val="Arial"/>
        <family val="2"/>
      </rPr>
      <t>2</t>
    </r>
    <r>
      <rPr>
        <b/>
        <sz val="12"/>
        <rFont val="Arial"/>
        <family val="2"/>
      </rPr>
      <t xml:space="preserve"> emission (tonnes)</t>
    </r>
  </si>
  <si>
    <r>
      <t>Total Annual NO</t>
    </r>
    <r>
      <rPr>
        <b/>
        <vertAlign val="subscript"/>
        <sz val="12"/>
        <rFont val="Arial"/>
        <family val="2"/>
      </rPr>
      <t>x</t>
    </r>
    <r>
      <rPr>
        <b/>
        <sz val="12"/>
        <rFont val="Arial"/>
        <family val="2"/>
      </rPr>
      <t xml:space="preserve"> emission (tonnes)</t>
    </r>
  </si>
  <si>
    <t>Total Annual Dust (PM) emission (tonnes)</t>
  </si>
  <si>
    <t>Signed on behalf of the Operator</t>
  </si>
  <si>
    <t>Date</t>
  </si>
  <si>
    <t>NOTES:</t>
  </si>
  <si>
    <t>(a)    Annual energy input must be reported in TJ to 1 decimal places</t>
  </si>
  <si>
    <t>(b)    Annual emissions to air must be reported to 2 decimal places and exclude start-up and shut-down</t>
  </si>
  <si>
    <t>(c)    All forms must be saved in the format IED AR1—DEFRA IED LCP Number - Inventory Year  i.e. IED AR1-XXX-2013</t>
  </si>
  <si>
    <t xml:space="preserve">(d)    No PDF documents shall be accepted </t>
  </si>
  <si>
    <t>(e)    Upload Forms held on GOV.UK will be accepted other variants of the forms will be automatically rejected which may impact their statutory obligations to report on time</t>
  </si>
  <si>
    <t>Breakdown of Other solid fuels (if applicable)</t>
  </si>
  <si>
    <t>Fuel Name</t>
  </si>
  <si>
    <t>Annual Energy Input (TJ)</t>
  </si>
  <si>
    <t>Breakdown of Other gaseous fuels (if applicable)</t>
  </si>
  <si>
    <t>C. Matthews</t>
  </si>
  <si>
    <t>LCP 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</si>
</sst>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;@"/>
    <numFmt numFmtId="165" formatCode="0.000"/>
    <numFmt numFmtId="166" formatCode="#,##0.00_);\(#,##0.00\)"/>
  </numFmts>
  <fonts count="22" x14ac:knownFonts="1">
    <font>
      <sz val="10"/>
      <name val="Arial"/>
    </font>
    <font>
      <b/>
      <u/>
      <sz val="12"/>
      <name val="Arial"/>
      <family val="2"/>
    </font>
    <font>
      <sz val="10"/>
      <name val="Arial"/>
      <family val="2"/>
    </font>
    <font>
      <b/>
      <sz val="11"/>
      <color indexed="22"/>
      <name val="Arial"/>
      <family val="2"/>
    </font>
    <font>
      <sz val="10"/>
      <color rgb="FFFF000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0"/>
      <color indexed="12"/>
      <name val="Arial"/>
      <family val="2"/>
    </font>
    <font>
      <b/>
      <sz val="12"/>
      <color indexed="8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8"/>
      <color rgb="FFFF0000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vertAlign val="subscript"/>
      <sz val="12"/>
      <name val="Arial"/>
      <family val="2"/>
    </font>
    <font>
      <u/>
      <sz val="12"/>
      <color indexed="10"/>
      <name val="Arial"/>
      <family val="2"/>
    </font>
    <font>
      <sz val="12"/>
      <color indexed="10"/>
      <name val="Arial"/>
      <family val="2"/>
    </font>
    <font>
      <b/>
      <sz val="10"/>
      <name val="Arial"/>
      <family val="2"/>
    </font>
    <font>
      <sz val="12"/>
      <name val="Calibri"/>
      <family val="2"/>
      <scheme val="minor"/>
    </font>
    <font>
      <sz val="11"/>
      <name val="Calibri"/>
      <family val="2"/>
    </font>
    <font>
      <sz val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 applyAlignment="1">
      <alignment horizontal="left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2" borderId="1" xfId="0" applyFont="1" applyFill="1" applyBorder="1" applyProtection="1">
      <protection locked="0"/>
    </xf>
    <xf numFmtId="0" fontId="7" fillId="0" borderId="0" xfId="0" applyFont="1" applyFill="1"/>
    <xf numFmtId="0" fontId="8" fillId="3" borderId="2" xfId="0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 applyFill="1"/>
    <xf numFmtId="0" fontId="11" fillId="0" borderId="0" xfId="0" applyFont="1"/>
    <xf numFmtId="0" fontId="8" fillId="3" borderId="2" xfId="0" applyFont="1" applyFill="1" applyBorder="1"/>
    <xf numFmtId="0" fontId="8" fillId="3" borderId="2" xfId="0" applyFont="1" applyFill="1" applyBorder="1" applyAlignment="1">
      <alignment horizontal="right"/>
    </xf>
    <xf numFmtId="14" fontId="6" fillId="2" borderId="2" xfId="0" applyNumberFormat="1" applyFont="1" applyFill="1" applyBorder="1" applyAlignment="1" applyProtection="1">
      <alignment vertical="top" wrapText="1"/>
      <protection locked="0"/>
    </xf>
    <xf numFmtId="0" fontId="12" fillId="0" borderId="0" xfId="0" applyFont="1" applyFill="1" applyAlignment="1">
      <alignment vertical="center"/>
    </xf>
    <xf numFmtId="0" fontId="13" fillId="0" borderId="0" xfId="0" applyFont="1"/>
    <xf numFmtId="0" fontId="5" fillId="3" borderId="2" xfId="0" applyFont="1" applyFill="1" applyBorder="1" applyAlignment="1">
      <alignment vertical="top" wrapText="1"/>
    </xf>
    <xf numFmtId="0" fontId="14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vertical="center" wrapText="1"/>
    </xf>
    <xf numFmtId="2" fontId="13" fillId="2" borderId="2" xfId="0" applyNumberFormat="1" applyFont="1" applyFill="1" applyBorder="1" applyAlignment="1" applyProtection="1">
      <alignment wrapText="1"/>
      <protection locked="0"/>
    </xf>
    <xf numFmtId="0" fontId="13" fillId="2" borderId="2" xfId="0" applyFont="1" applyFill="1" applyBorder="1" applyAlignment="1" applyProtection="1">
      <alignment vertical="center" wrapText="1"/>
      <protection locked="0"/>
    </xf>
    <xf numFmtId="165" fontId="13" fillId="2" borderId="2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3" fillId="2" borderId="2" xfId="0" applyFont="1" applyFill="1" applyBorder="1" applyAlignment="1" applyProtection="1">
      <alignment wrapText="1"/>
      <protection locked="0"/>
    </xf>
    <xf numFmtId="0" fontId="16" fillId="0" borderId="0" xfId="0" applyFont="1"/>
    <xf numFmtId="0" fontId="17" fillId="0" borderId="0" xfId="0" applyFont="1"/>
    <xf numFmtId="0" fontId="13" fillId="0" borderId="0" xfId="0" applyFont="1" applyFill="1" applyBorder="1" applyAlignment="1" applyProtection="1">
      <alignment vertical="top" wrapText="1"/>
    </xf>
    <xf numFmtId="0" fontId="13" fillId="0" borderId="0" xfId="0" applyFont="1" applyFill="1" applyBorder="1" applyAlignment="1" applyProtection="1">
      <alignment horizontal="right" vertical="top" wrapText="1"/>
    </xf>
    <xf numFmtId="0" fontId="17" fillId="0" borderId="0" xfId="0" applyFont="1" applyFill="1" applyBorder="1" applyAlignment="1" applyProtection="1">
      <alignment vertical="top" wrapText="1"/>
    </xf>
    <xf numFmtId="0" fontId="2" fillId="0" borderId="0" xfId="0" applyFont="1" applyProtection="1"/>
    <xf numFmtId="0" fontId="18" fillId="0" borderId="0" xfId="0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 applyAlignment="1"/>
    <xf numFmtId="0" fontId="13" fillId="0" borderId="0" xfId="1" applyFont="1" applyAlignment="1"/>
    <xf numFmtId="166" fontId="13" fillId="0" borderId="0" xfId="1" applyNumberFormat="1" applyFont="1" applyAlignment="1" applyProtection="1"/>
    <xf numFmtId="0" fontId="14" fillId="0" borderId="0" xfId="0" applyFont="1"/>
    <xf numFmtId="0" fontId="5" fillId="3" borderId="2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13" fillId="0" borderId="2" xfId="0" applyFont="1" applyFill="1" applyBorder="1" applyAlignment="1" applyProtection="1">
      <alignment horizontal="center" wrapText="1"/>
      <protection locked="0"/>
    </xf>
    <xf numFmtId="164" fontId="6" fillId="2" borderId="2" xfId="0" applyNumberFormat="1" applyFont="1" applyFill="1" applyBorder="1" applyAlignment="1" applyProtection="1">
      <alignment vertical="top" wrapText="1"/>
      <protection locked="0"/>
    </xf>
    <xf numFmtId="0" fontId="6" fillId="2" borderId="3" xfId="0" applyFont="1" applyFill="1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5" xfId="0" applyBorder="1" applyAlignment="1">
      <alignment vertical="top" wrapText="1"/>
    </xf>
    <xf numFmtId="0" fontId="5" fillId="3" borderId="3" xfId="0" applyFont="1" applyFill="1" applyBorder="1" applyAlignment="1">
      <alignment horizontal="center" vertical="top" wrapText="1"/>
    </xf>
    <xf numFmtId="0" fontId="0" fillId="0" borderId="4" xfId="0" applyBorder="1" applyAlignment="1"/>
    <xf numFmtId="0" fontId="0" fillId="0" borderId="5" xfId="0" applyBorder="1" applyAlignment="1"/>
    <xf numFmtId="0" fontId="0" fillId="0" borderId="5" xfId="0" applyBorder="1" applyAlignment="1" applyProtection="1">
      <alignment vertical="top" wrapText="1"/>
      <protection locked="0"/>
    </xf>
  </cellXfs>
  <cellStyles count="2">
    <cellStyle name="Normal" xfId="0" builtinId="0"/>
    <cellStyle name="Normal_Proposed revision to ESI forms_v1 2" xfId="1" xr:uid="{6FDF85B8-EE93-40CF-8708-E9835BD23F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2m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EMs\Legislation\LCPD\NERP\Forms\AAE1Mast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i715509\Desktop\Aberthaw%20Environmental%20Permit\2020%20Annual%20reporting\AR1%202020%20calculation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m0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  <sheetName val="AAE1Master"/>
    </sheetNames>
    <sheetDataSet>
      <sheetData sheetId="0" refreshError="1"/>
      <sheetData sheetId="1" refreshError="1"/>
      <sheetData sheetId="2" refreshError="1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 xml:space="preserve">Alcan Aluminium UK Limited </v>
          </cell>
          <cell r="G9" t="str">
            <v>Wilton</v>
          </cell>
        </row>
        <row r="10">
          <cell r="A10">
            <v>2013</v>
          </cell>
          <cell r="C10" t="str">
            <v>B P Chemicals</v>
          </cell>
        </row>
        <row r="11">
          <cell r="A11">
            <v>2014</v>
          </cell>
          <cell r="C11" t="str">
            <v>BASF Plc</v>
          </cell>
        </row>
        <row r="12">
          <cell r="A12">
            <v>2015</v>
          </cell>
          <cell r="C12" t="str">
            <v>British Energy</v>
          </cell>
        </row>
        <row r="13">
          <cell r="A13">
            <v>2016</v>
          </cell>
          <cell r="C13" t="str">
            <v>British Sugar</v>
          </cell>
        </row>
        <row r="14">
          <cell r="A14">
            <v>2017</v>
          </cell>
          <cell r="C14" t="str">
            <v>Chivas Brothers Ltd/Allied Distillers Ltd</v>
          </cell>
        </row>
        <row r="15">
          <cell r="A15">
            <v>2018</v>
          </cell>
          <cell r="C15" t="str">
            <v>Ciba Specialty Chemicals</v>
          </cell>
        </row>
        <row r="16">
          <cell r="A16">
            <v>2019</v>
          </cell>
          <cell r="C16" t="str">
            <v>Conoco Phillips</v>
          </cell>
        </row>
        <row r="17">
          <cell r="A17">
            <v>2020</v>
          </cell>
          <cell r="C17" t="str">
            <v>Conoco Phillips Ltd</v>
          </cell>
        </row>
        <row r="18">
          <cell r="C18" t="str">
            <v>Coors Brewers</v>
          </cell>
        </row>
        <row r="19">
          <cell r="C19" t="str">
            <v>Drax Power Limited</v>
          </cell>
        </row>
        <row r="20">
          <cell r="C20" t="str">
            <v>Enviroenergy Ltd</v>
          </cell>
        </row>
        <row r="21">
          <cell r="C21" t="str">
            <v>Esso Petroleum Co Ltd</v>
          </cell>
        </row>
        <row r="22">
          <cell r="C22" t="str">
            <v>Ford Motor Company Ltd</v>
          </cell>
        </row>
        <row r="23">
          <cell r="C23" t="str">
            <v>Humber Energy Limited</v>
          </cell>
        </row>
        <row r="24">
          <cell r="C24" t="str">
            <v>Huntsman Tioxide Europe Ltd</v>
          </cell>
        </row>
        <row r="25">
          <cell r="C25" t="str">
            <v>Ineos Chlor Ltd</v>
          </cell>
        </row>
        <row r="26">
          <cell r="C26" t="str">
            <v>Ineos Silicas Ltd</v>
          </cell>
        </row>
        <row r="27">
          <cell r="C27" t="str">
            <v>International Paper UK Ltd</v>
          </cell>
        </row>
        <row r="28">
          <cell r="C28" t="str">
            <v>Invista Textiles UK Ltd</v>
          </cell>
        </row>
        <row r="29">
          <cell r="C29" t="str">
            <v>Kodak Ltd</v>
          </cell>
        </row>
        <row r="30">
          <cell r="C30" t="str">
            <v>Michelin Tyre PLC</v>
          </cell>
        </row>
        <row r="31">
          <cell r="C31" t="str">
            <v>Petroplus Refining Ltd</v>
          </cell>
        </row>
        <row r="32">
          <cell r="C32" t="str">
            <v>Petroplus Refining UK Ltd</v>
          </cell>
        </row>
        <row r="33">
          <cell r="C33" t="str">
            <v>Polimeri Europe</v>
          </cell>
        </row>
        <row r="34">
          <cell r="C34" t="str">
            <v>Sabic UK Petrochemicals Holdings Ltd</v>
          </cell>
        </row>
        <row r="35">
          <cell r="C35" t="str">
            <v>Scottish and Newcastle UK Ltd</v>
          </cell>
        </row>
        <row r="36">
          <cell r="C36" t="str">
            <v>Scottish and Southern Energy</v>
          </cell>
        </row>
        <row r="37">
          <cell r="C37" t="str">
            <v>Scottish Power Plc</v>
          </cell>
        </row>
        <row r="38">
          <cell r="C38" t="str">
            <v>Sembcorp Utilities</v>
          </cell>
        </row>
        <row r="39">
          <cell r="C39" t="str">
            <v>Solvay Interox Ltd</v>
          </cell>
        </row>
        <row r="40">
          <cell r="C40" t="str">
            <v>St Regis Paper Co Ltd</v>
          </cell>
        </row>
        <row r="41">
          <cell r="C41" t="str">
            <v>Tata Steel UK Ltd</v>
          </cell>
        </row>
        <row r="42">
          <cell r="C42" t="str">
            <v>Total Lindsay Oil Refinery Ltd</v>
          </cell>
        </row>
        <row r="43">
          <cell r="C43" t="str">
            <v xml:space="preserve">Total Milford Haven Refinery </v>
          </cell>
        </row>
        <row r="44">
          <cell r="C44" t="str">
            <v>UPM Kymmene UK Ltd</v>
          </cell>
        </row>
        <row r="45">
          <cell r="C45" t="str">
            <v>Sahaviriya Steel Industries UK Ltd</v>
          </cell>
        </row>
        <row r="46">
          <cell r="C46" t="str">
            <v>Ineos Manufacturing Scotland Ltd</v>
          </cell>
        </row>
        <row r="47">
          <cell r="C47" t="str">
            <v>Ineos Infrastructure (Grangemouth) Limited</v>
          </cell>
        </row>
        <row r="48">
          <cell r="C48" t="str">
            <v>Ineos Chemicals Grangemouth Limited</v>
          </cell>
        </row>
        <row r="49">
          <cell r="C49" t="str">
            <v>DS Smith Paper Limited</v>
          </cell>
        </row>
        <row r="50">
          <cell r="C50" t="str">
            <v xml:space="preserve">Valero Energy Ltd </v>
          </cell>
        </row>
        <row r="51">
          <cell r="C51" t="str">
            <v>Essar U.K. Oil Limited</v>
          </cell>
        </row>
      </sheetData>
      <sheetData sheetId="3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British Energy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Plc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Lindsay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Lindsay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Lindsay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Lindsay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Lindsay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Ineos Manufacturing Scotland Ltd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Ineos Manufacturing Scotland Ltd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Ineos Manufacturing Scotland Ltd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Ineos Manufacturing Scotland Ltd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 xml:space="preserve">Total Milford Haven Refinery 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 xml:space="preserve">Total Milford Haven Refinery 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 xml:space="preserve">Total Milford Haven Refinery 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 xml:space="preserve">Total Milford Haven Refinery 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Ltd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Ltd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Ltd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Ltd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Ltd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Ltd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Ltd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Ltd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Ltd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Ltd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Ltd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Ltd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Ltd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Limited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Limited</v>
          </cell>
        </row>
        <row r="68">
          <cell r="A68" t="str">
            <v>Seal Sands 1</v>
          </cell>
          <cell r="B68">
            <v>64</v>
          </cell>
          <cell r="C68" t="str">
            <v>FP3435GZ</v>
          </cell>
          <cell r="D68" t="str">
            <v>Other</v>
          </cell>
          <cell r="E68" t="str">
            <v>BASF Plc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Other</v>
          </cell>
          <cell r="E69" t="str">
            <v>BASF Plc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Other</v>
          </cell>
          <cell r="E70" t="str">
            <v>BASF Plc</v>
          </cell>
        </row>
        <row r="71">
          <cell r="A71" t="str">
            <v>Bass Burton C Brewery</v>
          </cell>
          <cell r="B71">
            <v>67</v>
          </cell>
          <cell r="C71" t="str">
            <v>BP3139BX</v>
          </cell>
          <cell r="D71" t="str">
            <v>Other</v>
          </cell>
          <cell r="E71" t="str">
            <v>Coors Brewers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Other</v>
          </cell>
          <cell r="E72" t="str">
            <v>B P Chemicals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Other</v>
          </cell>
          <cell r="E73" t="str">
            <v>British Sugar</v>
          </cell>
        </row>
        <row r="74">
          <cell r="A74" t="str">
            <v>York Sugar Factory</v>
          </cell>
          <cell r="B74">
            <v>70</v>
          </cell>
          <cell r="C74" t="str">
            <v>BW9239IF</v>
          </cell>
          <cell r="D74" t="str">
            <v>Other</v>
          </cell>
          <cell r="E74" t="str">
            <v>British Sugar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Other</v>
          </cell>
          <cell r="E77" t="str">
            <v>British Sugar</v>
          </cell>
        </row>
        <row r="78">
          <cell r="A78" t="str">
            <v>Wilton</v>
          </cell>
          <cell r="B78">
            <v>74</v>
          </cell>
          <cell r="C78" t="str">
            <v>NP3438LK</v>
          </cell>
          <cell r="D78" t="str">
            <v>Other</v>
          </cell>
          <cell r="E78" t="str">
            <v>Sembcorp Utilities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Other</v>
          </cell>
          <cell r="E79" t="str">
            <v>Enviroenergy Ltd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Other</v>
          </cell>
          <cell r="E80" t="str">
            <v>Ford Motor Company Ltd</v>
          </cell>
        </row>
        <row r="81">
          <cell r="A81" t="str">
            <v>No 1 Aromatics, North Tees</v>
          </cell>
          <cell r="B81">
            <v>77</v>
          </cell>
          <cell r="C81" t="str">
            <v>BU4503IW</v>
          </cell>
          <cell r="D81" t="str">
            <v>Other</v>
          </cell>
          <cell r="E81" t="str">
            <v>Sabic UK Petrochemicals Holdings Ltd</v>
          </cell>
        </row>
        <row r="82">
          <cell r="A82" t="str">
            <v>No 2 Aromatics, North Tees</v>
          </cell>
          <cell r="B82">
            <v>78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Olefins Boilers, Wilton</v>
          </cell>
          <cell r="B83">
            <v>79</v>
          </cell>
          <cell r="C83" t="str">
            <v>BS3590IE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Other</v>
          </cell>
          <cell r="E84" t="str">
            <v>Huntsman Tioxide Europe Ltd</v>
          </cell>
        </row>
        <row r="85">
          <cell r="A85" t="str">
            <v>Weston Point Power Station</v>
          </cell>
          <cell r="B85">
            <v>81</v>
          </cell>
          <cell r="D85" t="str">
            <v>Other</v>
          </cell>
          <cell r="E85" t="str">
            <v>Ineos Chlor Ltd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Other</v>
          </cell>
          <cell r="E86" t="str">
            <v>Ineos Silicas Ltd</v>
          </cell>
        </row>
        <row r="87">
          <cell r="A87" t="str">
            <v>Harrow 1 (Boilers 1,3 &amp;4)</v>
          </cell>
          <cell r="B87">
            <v>83</v>
          </cell>
          <cell r="C87" t="str">
            <v>XP3733LN</v>
          </cell>
          <cell r="D87" t="str">
            <v>Other</v>
          </cell>
          <cell r="E87" t="str">
            <v>Kodak Ltd</v>
          </cell>
        </row>
        <row r="88">
          <cell r="A88" t="str">
            <v>Berkshire Brewery, Reading</v>
          </cell>
          <cell r="B88">
            <v>84</v>
          </cell>
          <cell r="C88" t="str">
            <v>ZP3635SB</v>
          </cell>
          <cell r="D88" t="str">
            <v>Other</v>
          </cell>
          <cell r="E88" t="str">
            <v>Scottish and Newcastle UK Ltd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Other</v>
          </cell>
          <cell r="E89" t="str">
            <v>Solvay Interox Ltd</v>
          </cell>
        </row>
        <row r="90">
          <cell r="A90" t="str">
            <v>Hollins Paper Mill</v>
          </cell>
          <cell r="B90">
            <v>86</v>
          </cell>
          <cell r="C90" t="str">
            <v>Not used</v>
          </cell>
          <cell r="D90" t="str">
            <v>Other</v>
          </cell>
          <cell r="E90" t="str">
            <v>St Regis Paper Co Ltd</v>
          </cell>
        </row>
        <row r="91">
          <cell r="A91" t="str">
            <v>Wansbrough Paper Mill</v>
          </cell>
          <cell r="B91">
            <v>87</v>
          </cell>
          <cell r="C91" t="str">
            <v>BK1473IQ</v>
          </cell>
          <cell r="D91" t="str">
            <v>Other</v>
          </cell>
          <cell r="E91" t="str">
            <v>DS Smith Paper Limited</v>
          </cell>
        </row>
        <row r="92">
          <cell r="A92" t="str">
            <v>Lynemouth Smelter and Power Station</v>
          </cell>
          <cell r="B92" t="str">
            <v>87A</v>
          </cell>
          <cell r="C92" t="str">
            <v>BL6861IT</v>
          </cell>
          <cell r="D92" t="str">
            <v>Other</v>
          </cell>
          <cell r="E92" t="str">
            <v xml:space="preserve">Alcan Aluminium UK Limited </v>
          </cell>
        </row>
        <row r="93">
          <cell r="A93" t="str">
            <v>Strathclyde Distillery</v>
          </cell>
          <cell r="B93">
            <v>88</v>
          </cell>
          <cell r="D93" t="str">
            <v>Other</v>
          </cell>
          <cell r="E93" t="str">
            <v>Chivas Brothers Ltd/Allied Distillers Ltd</v>
          </cell>
        </row>
        <row r="94">
          <cell r="A94" t="str">
            <v>Irvine</v>
          </cell>
          <cell r="B94">
            <v>89</v>
          </cell>
          <cell r="C94" t="str">
            <v>PPC/W/0020002</v>
          </cell>
          <cell r="D94" t="str">
            <v>Other</v>
          </cell>
          <cell r="E94" t="str">
            <v>UPM Kymmene UK Ltd</v>
          </cell>
        </row>
        <row r="95">
          <cell r="A95" t="str">
            <v>Paisley</v>
          </cell>
          <cell r="B95">
            <v>90</v>
          </cell>
          <cell r="C95" t="str">
            <v>PPC/A/1013057</v>
          </cell>
          <cell r="D95" t="str">
            <v>Other</v>
          </cell>
          <cell r="E95" t="str">
            <v>Ciba Specialty Chemicals</v>
          </cell>
        </row>
        <row r="96">
          <cell r="A96" t="str">
            <v>Dundee</v>
          </cell>
          <cell r="B96">
            <v>91</v>
          </cell>
          <cell r="C96" t="str">
            <v>PPC/E/0020035</v>
          </cell>
          <cell r="D96" t="str">
            <v>Other</v>
          </cell>
          <cell r="E96" t="str">
            <v>Michelin Tyre PLC</v>
          </cell>
        </row>
        <row r="97">
          <cell r="A97" t="str">
            <v>Grangemouth</v>
          </cell>
          <cell r="B97">
            <v>92</v>
          </cell>
          <cell r="C97" t="str">
            <v>PPC/A/1005112</v>
          </cell>
          <cell r="D97" t="str">
            <v>Other</v>
          </cell>
          <cell r="E97" t="str">
            <v>Polimeri Europe</v>
          </cell>
        </row>
        <row r="98">
          <cell r="A98" t="str">
            <v>Inverurie Mills</v>
          </cell>
          <cell r="B98">
            <v>93</v>
          </cell>
          <cell r="C98" t="str">
            <v>PPC/N/0020007</v>
          </cell>
          <cell r="D98" t="str">
            <v>Other</v>
          </cell>
          <cell r="E98" t="str">
            <v>International Paper UK Ltd</v>
          </cell>
        </row>
        <row r="99">
          <cell r="A99" t="str">
            <v>Shotton Paper Mill</v>
          </cell>
          <cell r="B99">
            <v>94</v>
          </cell>
          <cell r="C99" t="str">
            <v>BT4885IT</v>
          </cell>
          <cell r="D99" t="str">
            <v>Other</v>
          </cell>
          <cell r="E99" t="str">
            <v>UPM Kymmene UK Ltd</v>
          </cell>
        </row>
        <row r="100">
          <cell r="A100" t="str">
            <v>Maydown Works</v>
          </cell>
          <cell r="B100">
            <v>95</v>
          </cell>
          <cell r="C100" t="str">
            <v>PO129/06A</v>
          </cell>
          <cell r="D100" t="str">
            <v>Other</v>
          </cell>
          <cell r="E100" t="str">
            <v>Invista Textiles UK Ltd</v>
          </cell>
        </row>
      </sheetData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ED AR1"/>
      <sheetName val="Calcs"/>
      <sheetName val="IED HR1"/>
    </sheetNames>
    <sheetDataSet>
      <sheetData sheetId="0"/>
      <sheetData sheetId="1">
        <row r="5">
          <cell r="F5">
            <v>0.02</v>
          </cell>
        </row>
        <row r="6">
          <cell r="F6">
            <v>0.19</v>
          </cell>
        </row>
        <row r="20">
          <cell r="C20">
            <v>1.044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167B1-8E82-4D3F-951B-695F215BC190}">
  <dimension ref="A1:J58"/>
  <sheetViews>
    <sheetView showGridLines="0" tabSelected="1" zoomScale="75" zoomScaleNormal="75" workbookViewId="0">
      <selection activeCell="F13" sqref="F13"/>
    </sheetView>
  </sheetViews>
  <sheetFormatPr defaultRowHeight="12.5" x14ac:dyDescent="0.25"/>
  <cols>
    <col min="1" max="1" width="62.36328125" style="2" customWidth="1"/>
    <col min="2" max="2" width="20.1796875" style="2" customWidth="1"/>
    <col min="3" max="5" width="10.81640625" style="2" customWidth="1"/>
    <col min="6" max="6" width="12.1796875" style="2" customWidth="1"/>
    <col min="7" max="9" width="10.81640625" style="2" customWidth="1"/>
    <col min="10" max="10" width="10.90625" style="2" customWidth="1"/>
    <col min="11" max="250" width="8.90625" style="2"/>
    <col min="251" max="251" width="62.36328125" style="2" customWidth="1"/>
    <col min="252" max="256" width="19.08984375" style="2" customWidth="1"/>
    <col min="257" max="257" width="15.90625" style="2" customWidth="1"/>
    <col min="258" max="506" width="8.90625" style="2"/>
    <col min="507" max="507" width="62.36328125" style="2" customWidth="1"/>
    <col min="508" max="512" width="19.08984375" style="2" customWidth="1"/>
    <col min="513" max="513" width="15.90625" style="2" customWidth="1"/>
    <col min="514" max="762" width="8.90625" style="2"/>
    <col min="763" max="763" width="62.36328125" style="2" customWidth="1"/>
    <col min="764" max="768" width="19.08984375" style="2" customWidth="1"/>
    <col min="769" max="769" width="15.90625" style="2" customWidth="1"/>
    <col min="770" max="1018" width="8.90625" style="2"/>
    <col min="1019" max="1019" width="62.36328125" style="2" customWidth="1"/>
    <col min="1020" max="1024" width="19.08984375" style="2" customWidth="1"/>
    <col min="1025" max="1025" width="15.90625" style="2" customWidth="1"/>
    <col min="1026" max="1274" width="8.90625" style="2"/>
    <col min="1275" max="1275" width="62.36328125" style="2" customWidth="1"/>
    <col min="1276" max="1280" width="19.08984375" style="2" customWidth="1"/>
    <col min="1281" max="1281" width="15.90625" style="2" customWidth="1"/>
    <col min="1282" max="1530" width="8.90625" style="2"/>
    <col min="1531" max="1531" width="62.36328125" style="2" customWidth="1"/>
    <col min="1532" max="1536" width="19.08984375" style="2" customWidth="1"/>
    <col min="1537" max="1537" width="15.90625" style="2" customWidth="1"/>
    <col min="1538" max="1786" width="8.90625" style="2"/>
    <col min="1787" max="1787" width="62.36328125" style="2" customWidth="1"/>
    <col min="1788" max="1792" width="19.08984375" style="2" customWidth="1"/>
    <col min="1793" max="1793" width="15.90625" style="2" customWidth="1"/>
    <col min="1794" max="2042" width="8.90625" style="2"/>
    <col min="2043" max="2043" width="62.36328125" style="2" customWidth="1"/>
    <col min="2044" max="2048" width="19.08984375" style="2" customWidth="1"/>
    <col min="2049" max="2049" width="15.90625" style="2" customWidth="1"/>
    <col min="2050" max="2298" width="8.90625" style="2"/>
    <col min="2299" max="2299" width="62.36328125" style="2" customWidth="1"/>
    <col min="2300" max="2304" width="19.08984375" style="2" customWidth="1"/>
    <col min="2305" max="2305" width="15.90625" style="2" customWidth="1"/>
    <col min="2306" max="2554" width="8.90625" style="2"/>
    <col min="2555" max="2555" width="62.36328125" style="2" customWidth="1"/>
    <col min="2556" max="2560" width="19.08984375" style="2" customWidth="1"/>
    <col min="2561" max="2561" width="15.90625" style="2" customWidth="1"/>
    <col min="2562" max="2810" width="8.90625" style="2"/>
    <col min="2811" max="2811" width="62.36328125" style="2" customWidth="1"/>
    <col min="2812" max="2816" width="19.08984375" style="2" customWidth="1"/>
    <col min="2817" max="2817" width="15.90625" style="2" customWidth="1"/>
    <col min="2818" max="3066" width="8.90625" style="2"/>
    <col min="3067" max="3067" width="62.36328125" style="2" customWidth="1"/>
    <col min="3068" max="3072" width="19.08984375" style="2" customWidth="1"/>
    <col min="3073" max="3073" width="15.90625" style="2" customWidth="1"/>
    <col min="3074" max="3322" width="8.90625" style="2"/>
    <col min="3323" max="3323" width="62.36328125" style="2" customWidth="1"/>
    <col min="3324" max="3328" width="19.08984375" style="2" customWidth="1"/>
    <col min="3329" max="3329" width="15.90625" style="2" customWidth="1"/>
    <col min="3330" max="3578" width="8.90625" style="2"/>
    <col min="3579" max="3579" width="62.36328125" style="2" customWidth="1"/>
    <col min="3580" max="3584" width="19.08984375" style="2" customWidth="1"/>
    <col min="3585" max="3585" width="15.90625" style="2" customWidth="1"/>
    <col min="3586" max="3834" width="8.90625" style="2"/>
    <col min="3835" max="3835" width="62.36328125" style="2" customWidth="1"/>
    <col min="3836" max="3840" width="19.08984375" style="2" customWidth="1"/>
    <col min="3841" max="3841" width="15.90625" style="2" customWidth="1"/>
    <col min="3842" max="4090" width="8.90625" style="2"/>
    <col min="4091" max="4091" width="62.36328125" style="2" customWidth="1"/>
    <col min="4092" max="4096" width="19.08984375" style="2" customWidth="1"/>
    <col min="4097" max="4097" width="15.90625" style="2" customWidth="1"/>
    <col min="4098" max="4346" width="8.90625" style="2"/>
    <col min="4347" max="4347" width="62.36328125" style="2" customWidth="1"/>
    <col min="4348" max="4352" width="19.08984375" style="2" customWidth="1"/>
    <col min="4353" max="4353" width="15.90625" style="2" customWidth="1"/>
    <col min="4354" max="4602" width="8.90625" style="2"/>
    <col min="4603" max="4603" width="62.36328125" style="2" customWidth="1"/>
    <col min="4604" max="4608" width="19.08984375" style="2" customWidth="1"/>
    <col min="4609" max="4609" width="15.90625" style="2" customWidth="1"/>
    <col min="4610" max="4858" width="8.90625" style="2"/>
    <col min="4859" max="4859" width="62.36328125" style="2" customWidth="1"/>
    <col min="4860" max="4864" width="19.08984375" style="2" customWidth="1"/>
    <col min="4865" max="4865" width="15.90625" style="2" customWidth="1"/>
    <col min="4866" max="5114" width="8.90625" style="2"/>
    <col min="5115" max="5115" width="62.36328125" style="2" customWidth="1"/>
    <col min="5116" max="5120" width="19.08984375" style="2" customWidth="1"/>
    <col min="5121" max="5121" width="15.90625" style="2" customWidth="1"/>
    <col min="5122" max="5370" width="8.90625" style="2"/>
    <col min="5371" max="5371" width="62.36328125" style="2" customWidth="1"/>
    <col min="5372" max="5376" width="19.08984375" style="2" customWidth="1"/>
    <col min="5377" max="5377" width="15.90625" style="2" customWidth="1"/>
    <col min="5378" max="5626" width="8.90625" style="2"/>
    <col min="5627" max="5627" width="62.36328125" style="2" customWidth="1"/>
    <col min="5628" max="5632" width="19.08984375" style="2" customWidth="1"/>
    <col min="5633" max="5633" width="15.90625" style="2" customWidth="1"/>
    <col min="5634" max="5882" width="8.90625" style="2"/>
    <col min="5883" max="5883" width="62.36328125" style="2" customWidth="1"/>
    <col min="5884" max="5888" width="19.08984375" style="2" customWidth="1"/>
    <col min="5889" max="5889" width="15.90625" style="2" customWidth="1"/>
    <col min="5890" max="6138" width="8.90625" style="2"/>
    <col min="6139" max="6139" width="62.36328125" style="2" customWidth="1"/>
    <col min="6140" max="6144" width="19.08984375" style="2" customWidth="1"/>
    <col min="6145" max="6145" width="15.90625" style="2" customWidth="1"/>
    <col min="6146" max="6394" width="8.90625" style="2"/>
    <col min="6395" max="6395" width="62.36328125" style="2" customWidth="1"/>
    <col min="6396" max="6400" width="19.08984375" style="2" customWidth="1"/>
    <col min="6401" max="6401" width="15.90625" style="2" customWidth="1"/>
    <col min="6402" max="6650" width="8.90625" style="2"/>
    <col min="6651" max="6651" width="62.36328125" style="2" customWidth="1"/>
    <col min="6652" max="6656" width="19.08984375" style="2" customWidth="1"/>
    <col min="6657" max="6657" width="15.90625" style="2" customWidth="1"/>
    <col min="6658" max="6906" width="8.90625" style="2"/>
    <col min="6907" max="6907" width="62.36328125" style="2" customWidth="1"/>
    <col min="6908" max="6912" width="19.08984375" style="2" customWidth="1"/>
    <col min="6913" max="6913" width="15.90625" style="2" customWidth="1"/>
    <col min="6914" max="7162" width="8.90625" style="2"/>
    <col min="7163" max="7163" width="62.36328125" style="2" customWidth="1"/>
    <col min="7164" max="7168" width="19.08984375" style="2" customWidth="1"/>
    <col min="7169" max="7169" width="15.90625" style="2" customWidth="1"/>
    <col min="7170" max="7418" width="8.90625" style="2"/>
    <col min="7419" max="7419" width="62.36328125" style="2" customWidth="1"/>
    <col min="7420" max="7424" width="19.08984375" style="2" customWidth="1"/>
    <col min="7425" max="7425" width="15.90625" style="2" customWidth="1"/>
    <col min="7426" max="7674" width="8.90625" style="2"/>
    <col min="7675" max="7675" width="62.36328125" style="2" customWidth="1"/>
    <col min="7676" max="7680" width="19.08984375" style="2" customWidth="1"/>
    <col min="7681" max="7681" width="15.90625" style="2" customWidth="1"/>
    <col min="7682" max="7930" width="8.90625" style="2"/>
    <col min="7931" max="7931" width="62.36328125" style="2" customWidth="1"/>
    <col min="7932" max="7936" width="19.08984375" style="2" customWidth="1"/>
    <col min="7937" max="7937" width="15.90625" style="2" customWidth="1"/>
    <col min="7938" max="8186" width="8.90625" style="2"/>
    <col min="8187" max="8187" width="62.36328125" style="2" customWidth="1"/>
    <col min="8188" max="8192" width="19.08984375" style="2" customWidth="1"/>
    <col min="8193" max="8193" width="15.90625" style="2" customWidth="1"/>
    <col min="8194" max="8442" width="8.90625" style="2"/>
    <col min="8443" max="8443" width="62.36328125" style="2" customWidth="1"/>
    <col min="8444" max="8448" width="19.08984375" style="2" customWidth="1"/>
    <col min="8449" max="8449" width="15.90625" style="2" customWidth="1"/>
    <col min="8450" max="8698" width="8.90625" style="2"/>
    <col min="8699" max="8699" width="62.36328125" style="2" customWidth="1"/>
    <col min="8700" max="8704" width="19.08984375" style="2" customWidth="1"/>
    <col min="8705" max="8705" width="15.90625" style="2" customWidth="1"/>
    <col min="8706" max="8954" width="8.90625" style="2"/>
    <col min="8955" max="8955" width="62.36328125" style="2" customWidth="1"/>
    <col min="8956" max="8960" width="19.08984375" style="2" customWidth="1"/>
    <col min="8961" max="8961" width="15.90625" style="2" customWidth="1"/>
    <col min="8962" max="9210" width="8.90625" style="2"/>
    <col min="9211" max="9211" width="62.36328125" style="2" customWidth="1"/>
    <col min="9212" max="9216" width="19.08984375" style="2" customWidth="1"/>
    <col min="9217" max="9217" width="15.90625" style="2" customWidth="1"/>
    <col min="9218" max="9466" width="8.90625" style="2"/>
    <col min="9467" max="9467" width="62.36328125" style="2" customWidth="1"/>
    <col min="9468" max="9472" width="19.08984375" style="2" customWidth="1"/>
    <col min="9473" max="9473" width="15.90625" style="2" customWidth="1"/>
    <col min="9474" max="9722" width="8.90625" style="2"/>
    <col min="9723" max="9723" width="62.36328125" style="2" customWidth="1"/>
    <col min="9724" max="9728" width="19.08984375" style="2" customWidth="1"/>
    <col min="9729" max="9729" width="15.90625" style="2" customWidth="1"/>
    <col min="9730" max="9978" width="8.90625" style="2"/>
    <col min="9979" max="9979" width="62.36328125" style="2" customWidth="1"/>
    <col min="9980" max="9984" width="19.08984375" style="2" customWidth="1"/>
    <col min="9985" max="9985" width="15.90625" style="2" customWidth="1"/>
    <col min="9986" max="10234" width="8.90625" style="2"/>
    <col min="10235" max="10235" width="62.36328125" style="2" customWidth="1"/>
    <col min="10236" max="10240" width="19.08984375" style="2" customWidth="1"/>
    <col min="10241" max="10241" width="15.90625" style="2" customWidth="1"/>
    <col min="10242" max="10490" width="8.90625" style="2"/>
    <col min="10491" max="10491" width="62.36328125" style="2" customWidth="1"/>
    <col min="10492" max="10496" width="19.08984375" style="2" customWidth="1"/>
    <col min="10497" max="10497" width="15.90625" style="2" customWidth="1"/>
    <col min="10498" max="10746" width="8.90625" style="2"/>
    <col min="10747" max="10747" width="62.36328125" style="2" customWidth="1"/>
    <col min="10748" max="10752" width="19.08984375" style="2" customWidth="1"/>
    <col min="10753" max="10753" width="15.90625" style="2" customWidth="1"/>
    <col min="10754" max="11002" width="8.90625" style="2"/>
    <col min="11003" max="11003" width="62.36328125" style="2" customWidth="1"/>
    <col min="11004" max="11008" width="19.08984375" style="2" customWidth="1"/>
    <col min="11009" max="11009" width="15.90625" style="2" customWidth="1"/>
    <col min="11010" max="11258" width="8.90625" style="2"/>
    <col min="11259" max="11259" width="62.36328125" style="2" customWidth="1"/>
    <col min="11260" max="11264" width="19.08984375" style="2" customWidth="1"/>
    <col min="11265" max="11265" width="15.90625" style="2" customWidth="1"/>
    <col min="11266" max="11514" width="8.90625" style="2"/>
    <col min="11515" max="11515" width="62.36328125" style="2" customWidth="1"/>
    <col min="11516" max="11520" width="19.08984375" style="2" customWidth="1"/>
    <col min="11521" max="11521" width="15.90625" style="2" customWidth="1"/>
    <col min="11522" max="11770" width="8.90625" style="2"/>
    <col min="11771" max="11771" width="62.36328125" style="2" customWidth="1"/>
    <col min="11772" max="11776" width="19.08984375" style="2" customWidth="1"/>
    <col min="11777" max="11777" width="15.90625" style="2" customWidth="1"/>
    <col min="11778" max="12026" width="8.90625" style="2"/>
    <col min="12027" max="12027" width="62.36328125" style="2" customWidth="1"/>
    <col min="12028" max="12032" width="19.08984375" style="2" customWidth="1"/>
    <col min="12033" max="12033" width="15.90625" style="2" customWidth="1"/>
    <col min="12034" max="12282" width="8.90625" style="2"/>
    <col min="12283" max="12283" width="62.36328125" style="2" customWidth="1"/>
    <col min="12284" max="12288" width="19.08984375" style="2" customWidth="1"/>
    <col min="12289" max="12289" width="15.90625" style="2" customWidth="1"/>
    <col min="12290" max="12538" width="8.90625" style="2"/>
    <col min="12539" max="12539" width="62.36328125" style="2" customWidth="1"/>
    <col min="12540" max="12544" width="19.08984375" style="2" customWidth="1"/>
    <col min="12545" max="12545" width="15.90625" style="2" customWidth="1"/>
    <col min="12546" max="12794" width="8.90625" style="2"/>
    <col min="12795" max="12795" width="62.36328125" style="2" customWidth="1"/>
    <col min="12796" max="12800" width="19.08984375" style="2" customWidth="1"/>
    <col min="12801" max="12801" width="15.90625" style="2" customWidth="1"/>
    <col min="12802" max="13050" width="8.90625" style="2"/>
    <col min="13051" max="13051" width="62.36328125" style="2" customWidth="1"/>
    <col min="13052" max="13056" width="19.08984375" style="2" customWidth="1"/>
    <col min="13057" max="13057" width="15.90625" style="2" customWidth="1"/>
    <col min="13058" max="13306" width="8.90625" style="2"/>
    <col min="13307" max="13307" width="62.36328125" style="2" customWidth="1"/>
    <col min="13308" max="13312" width="19.08984375" style="2" customWidth="1"/>
    <col min="13313" max="13313" width="15.90625" style="2" customWidth="1"/>
    <col min="13314" max="13562" width="8.90625" style="2"/>
    <col min="13563" max="13563" width="62.36328125" style="2" customWidth="1"/>
    <col min="13564" max="13568" width="19.08984375" style="2" customWidth="1"/>
    <col min="13569" max="13569" width="15.90625" style="2" customWidth="1"/>
    <col min="13570" max="13818" width="8.90625" style="2"/>
    <col min="13819" max="13819" width="62.36328125" style="2" customWidth="1"/>
    <col min="13820" max="13824" width="19.08984375" style="2" customWidth="1"/>
    <col min="13825" max="13825" width="15.90625" style="2" customWidth="1"/>
    <col min="13826" max="14074" width="8.90625" style="2"/>
    <col min="14075" max="14075" width="62.36328125" style="2" customWidth="1"/>
    <col min="14076" max="14080" width="19.08984375" style="2" customWidth="1"/>
    <col min="14081" max="14081" width="15.90625" style="2" customWidth="1"/>
    <col min="14082" max="14330" width="8.90625" style="2"/>
    <col min="14331" max="14331" width="62.36328125" style="2" customWidth="1"/>
    <col min="14332" max="14336" width="19.08984375" style="2" customWidth="1"/>
    <col min="14337" max="14337" width="15.90625" style="2" customWidth="1"/>
    <col min="14338" max="14586" width="8.90625" style="2"/>
    <col min="14587" max="14587" width="62.36328125" style="2" customWidth="1"/>
    <col min="14588" max="14592" width="19.08984375" style="2" customWidth="1"/>
    <col min="14593" max="14593" width="15.90625" style="2" customWidth="1"/>
    <col min="14594" max="14842" width="8.90625" style="2"/>
    <col min="14843" max="14843" width="62.36328125" style="2" customWidth="1"/>
    <col min="14844" max="14848" width="19.08984375" style="2" customWidth="1"/>
    <col min="14849" max="14849" width="15.90625" style="2" customWidth="1"/>
    <col min="14850" max="15098" width="8.90625" style="2"/>
    <col min="15099" max="15099" width="62.36328125" style="2" customWidth="1"/>
    <col min="15100" max="15104" width="19.08984375" style="2" customWidth="1"/>
    <col min="15105" max="15105" width="15.90625" style="2" customWidth="1"/>
    <col min="15106" max="15354" width="8.90625" style="2"/>
    <col min="15355" max="15355" width="62.36328125" style="2" customWidth="1"/>
    <col min="15356" max="15360" width="19.08984375" style="2" customWidth="1"/>
    <col min="15361" max="15361" width="15.90625" style="2" customWidth="1"/>
    <col min="15362" max="15831" width="8.90625" style="2"/>
    <col min="15832" max="15832" width="62.36328125" style="2" customWidth="1"/>
    <col min="15833" max="16081" width="8.90625" style="2"/>
    <col min="16082" max="16082" width="62.36328125" style="2" customWidth="1"/>
    <col min="16083" max="16084" width="19.08984375" style="2" customWidth="1"/>
    <col min="16085" max="16085" width="15.90625" style="2" customWidth="1"/>
    <col min="16086" max="16335" width="8.90625" style="2"/>
    <col min="16336" max="16384" width="9.08984375" style="2" customWidth="1"/>
  </cols>
  <sheetData>
    <row r="1" spans="1:7" ht="15.5" x14ac:dyDescent="0.35">
      <c r="A1" s="1" t="s">
        <v>0</v>
      </c>
    </row>
    <row r="2" spans="1:7" ht="21" customHeight="1" x14ac:dyDescent="0.3">
      <c r="A2" s="3" t="s">
        <v>1</v>
      </c>
      <c r="D2" s="4"/>
    </row>
    <row r="3" spans="1:7" ht="21.65" customHeight="1" x14ac:dyDescent="0.35">
      <c r="A3" s="5" t="s">
        <v>2</v>
      </c>
      <c r="B3" s="6">
        <v>2020</v>
      </c>
      <c r="C3" s="7"/>
      <c r="D3" s="4"/>
    </row>
    <row r="4" spans="1:7" ht="15.5" x14ac:dyDescent="0.35">
      <c r="A4" s="5"/>
      <c r="B4"/>
      <c r="C4" s="7"/>
      <c r="D4" s="4"/>
    </row>
    <row r="5" spans="1:7" ht="13" x14ac:dyDescent="0.3">
      <c r="A5" s="7"/>
      <c r="B5"/>
      <c r="C5" s="7"/>
    </row>
    <row r="7" spans="1:7" ht="15.5" x14ac:dyDescent="0.35">
      <c r="A7" s="8" t="s">
        <v>3</v>
      </c>
      <c r="B7" s="46" t="s">
        <v>4</v>
      </c>
      <c r="C7" s="47"/>
      <c r="D7" s="48"/>
      <c r="E7" s="7"/>
      <c r="G7" s="9"/>
    </row>
    <row r="8" spans="1:7" customFormat="1" x14ac:dyDescent="0.25"/>
    <row r="9" spans="1:7" customFormat="1" x14ac:dyDescent="0.25"/>
    <row r="10" spans="1:7" ht="15.5" x14ac:dyDescent="0.35">
      <c r="A10" s="10"/>
      <c r="B10" s="11"/>
      <c r="C10" s="12"/>
      <c r="D10" s="12"/>
    </row>
    <row r="11" spans="1:7" ht="15.5" x14ac:dyDescent="0.35">
      <c r="A11" s="8" t="s">
        <v>5</v>
      </c>
      <c r="B11" s="46" t="s">
        <v>6</v>
      </c>
      <c r="C11" s="47"/>
      <c r="D11" s="48"/>
      <c r="E11" s="7"/>
    </row>
    <row r="12" spans="1:7" ht="15.5" x14ac:dyDescent="0.35">
      <c r="A12" s="10"/>
      <c r="B12" s="12"/>
      <c r="C12" s="12"/>
      <c r="D12" s="12"/>
    </row>
    <row r="13" spans="1:7" ht="15.5" x14ac:dyDescent="0.35">
      <c r="A13" s="13" t="s">
        <v>7</v>
      </c>
      <c r="B13" s="6" t="s">
        <v>8</v>
      </c>
      <c r="C13" s="14" t="s">
        <v>9</v>
      </c>
      <c r="D13" s="15" t="s">
        <v>40</v>
      </c>
    </row>
    <row r="14" spans="1:7" customFormat="1" x14ac:dyDescent="0.25"/>
    <row r="15" spans="1:7" ht="15.5" x14ac:dyDescent="0.35">
      <c r="A15" s="13" t="s">
        <v>10</v>
      </c>
      <c r="B15" s="6" t="s">
        <v>11</v>
      </c>
    </row>
    <row r="16" spans="1:7" ht="23" x14ac:dyDescent="0.25">
      <c r="F16" s="16"/>
    </row>
    <row r="17" spans="1:10" ht="15.5" x14ac:dyDescent="0.35">
      <c r="A17" s="17"/>
    </row>
    <row r="18" spans="1:10" ht="15.5" x14ac:dyDescent="0.35">
      <c r="A18" s="17"/>
      <c r="C18" s="49" t="s">
        <v>12</v>
      </c>
      <c r="D18" s="50"/>
      <c r="E18" s="50"/>
      <c r="F18" s="50"/>
      <c r="G18" s="50"/>
      <c r="H18" s="50"/>
      <c r="I18" s="50"/>
      <c r="J18" s="51"/>
    </row>
    <row r="19" spans="1:10" ht="33" customHeight="1" x14ac:dyDescent="0.25">
      <c r="A19" s="18" t="s">
        <v>13</v>
      </c>
      <c r="B19" s="19" t="s">
        <v>14</v>
      </c>
      <c r="C19" s="20" t="s">
        <v>15</v>
      </c>
      <c r="D19" s="20" t="s">
        <v>16</v>
      </c>
      <c r="E19" s="20" t="s">
        <v>17</v>
      </c>
      <c r="F19" s="20" t="s">
        <v>18</v>
      </c>
      <c r="G19" s="20" t="s">
        <v>19</v>
      </c>
      <c r="H19" s="20" t="s">
        <v>20</v>
      </c>
      <c r="I19" s="20" t="s">
        <v>21</v>
      </c>
      <c r="J19" s="20" t="s">
        <v>22</v>
      </c>
    </row>
    <row r="20" spans="1:10" s="25" customFormat="1" ht="31.5" customHeight="1" x14ac:dyDescent="0.35">
      <c r="A20" s="21" t="s">
        <v>23</v>
      </c>
      <c r="B20" s="22">
        <f>[3]Calcs!C20</f>
        <v>1.044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4">
        <f>[3]Calcs!C20</f>
        <v>1.044</v>
      </c>
      <c r="I20" s="23">
        <v>0</v>
      </c>
      <c r="J20" s="23">
        <v>0</v>
      </c>
    </row>
    <row r="21" spans="1:10" s="25" customFormat="1" ht="31.5" customHeight="1" x14ac:dyDescent="0.35">
      <c r="A21" s="21" t="s">
        <v>24</v>
      </c>
      <c r="B21" s="26">
        <f>[3]Calcs!F5</f>
        <v>0.02</v>
      </c>
      <c r="C21" s="2"/>
      <c r="D21" s="2"/>
      <c r="E21" s="2"/>
      <c r="F21" s="2"/>
      <c r="G21" s="2"/>
      <c r="H21" s="2"/>
      <c r="I21" s="2"/>
      <c r="J21" s="2"/>
    </row>
    <row r="22" spans="1:10" s="25" customFormat="1" ht="31.5" customHeight="1" x14ac:dyDescent="0.35">
      <c r="A22" s="21" t="s">
        <v>25</v>
      </c>
      <c r="B22" s="26">
        <f>[3]Calcs!F6</f>
        <v>0.19</v>
      </c>
      <c r="C22" s="2"/>
      <c r="D22" s="2"/>
      <c r="E22" s="2"/>
      <c r="F22" s="2"/>
      <c r="G22" s="2"/>
      <c r="H22" s="2"/>
      <c r="I22" s="2"/>
      <c r="J22" s="2"/>
    </row>
    <row r="23" spans="1:10" s="25" customFormat="1" ht="31.5" customHeight="1" x14ac:dyDescent="0.35">
      <c r="A23" s="21" t="s">
        <v>26</v>
      </c>
      <c r="B23" s="26">
        <v>0</v>
      </c>
      <c r="C23" s="2"/>
      <c r="D23" s="2"/>
      <c r="E23" s="2"/>
      <c r="F23" s="2"/>
      <c r="G23" s="2"/>
      <c r="H23" s="2"/>
      <c r="I23" s="2"/>
      <c r="J23" s="2"/>
    </row>
    <row r="25" spans="1:10" ht="15.5" x14ac:dyDescent="0.35">
      <c r="A25" s="27"/>
    </row>
    <row r="26" spans="1:10" ht="15.5" x14ac:dyDescent="0.35">
      <c r="A26" s="28"/>
    </row>
    <row r="27" spans="1:10" ht="21.65" customHeight="1" x14ac:dyDescent="0.25">
      <c r="A27" s="29" t="s">
        <v>27</v>
      </c>
      <c r="B27" s="46" t="s">
        <v>39</v>
      </c>
      <c r="C27" s="52"/>
      <c r="D27" s="30" t="s">
        <v>28</v>
      </c>
      <c r="E27" s="45">
        <v>44257</v>
      </c>
    </row>
    <row r="28" spans="1:10" ht="15.5" x14ac:dyDescent="0.25">
      <c r="A28" s="31"/>
      <c r="B28" s="32"/>
      <c r="C28" s="32"/>
      <c r="D28" s="30"/>
      <c r="E28" s="32"/>
    </row>
    <row r="29" spans="1:10" ht="15.5" x14ac:dyDescent="0.25">
      <c r="A29" s="31"/>
      <c r="B29" s="32"/>
      <c r="C29" s="32"/>
      <c r="D29" s="30"/>
      <c r="E29" s="32"/>
    </row>
    <row r="30" spans="1:10" ht="13" x14ac:dyDescent="0.3">
      <c r="A30" s="33" t="s">
        <v>29</v>
      </c>
    </row>
    <row r="31" spans="1:10" ht="15.5" x14ac:dyDescent="0.35">
      <c r="A31" s="34" t="s">
        <v>30</v>
      </c>
    </row>
    <row r="32" spans="1:10" s="37" customFormat="1" ht="15.5" x14ac:dyDescent="0.35">
      <c r="A32" s="35" t="s">
        <v>31</v>
      </c>
      <c r="B32" s="36"/>
      <c r="I32" s="38"/>
    </row>
    <row r="33" spans="1:9" s="37" customFormat="1" ht="15.5" x14ac:dyDescent="0.35">
      <c r="A33" s="35" t="s">
        <v>32</v>
      </c>
      <c r="B33" s="36"/>
      <c r="G33" s="38"/>
      <c r="H33" s="38"/>
      <c r="I33" s="38"/>
    </row>
    <row r="34" spans="1:9" s="37" customFormat="1" ht="15.5" x14ac:dyDescent="0.35">
      <c r="A34" s="35" t="s">
        <v>33</v>
      </c>
      <c r="B34" s="36"/>
      <c r="I34" s="38"/>
    </row>
    <row r="35" spans="1:9" s="37" customFormat="1" ht="15.5" x14ac:dyDescent="0.35">
      <c r="A35" s="35" t="s">
        <v>34</v>
      </c>
      <c r="B35" s="36"/>
      <c r="I35" s="38"/>
    </row>
    <row r="37" spans="1:9" ht="18" x14ac:dyDescent="0.4">
      <c r="A37" s="39" t="s">
        <v>35</v>
      </c>
    </row>
    <row r="38" spans="1:9" s="25" customFormat="1" ht="31" x14ac:dyDescent="0.25">
      <c r="A38" s="40" t="s">
        <v>36</v>
      </c>
      <c r="B38" s="41" t="s">
        <v>37</v>
      </c>
    </row>
    <row r="39" spans="1:9" ht="15.5" x14ac:dyDescent="0.35">
      <c r="A39" s="23"/>
      <c r="B39" s="42"/>
    </row>
    <row r="40" spans="1:9" ht="15.5" x14ac:dyDescent="0.35">
      <c r="A40" s="23"/>
      <c r="B40" s="42"/>
    </row>
    <row r="41" spans="1:9" ht="15.5" x14ac:dyDescent="0.35">
      <c r="A41" s="23"/>
      <c r="B41" s="42"/>
    </row>
    <row r="42" spans="1:9" ht="15.5" x14ac:dyDescent="0.35">
      <c r="A42" s="23"/>
      <c r="B42" s="42"/>
    </row>
    <row r="43" spans="1:9" ht="15.5" x14ac:dyDescent="0.35">
      <c r="A43" s="23"/>
      <c r="B43" s="42"/>
    </row>
    <row r="44" spans="1:9" ht="15.5" x14ac:dyDescent="0.35">
      <c r="A44" s="23"/>
      <c r="B44" s="42"/>
    </row>
    <row r="45" spans="1:9" ht="15.5" x14ac:dyDescent="0.35">
      <c r="A45" s="23"/>
      <c r="B45" s="42"/>
    </row>
    <row r="46" spans="1:9" ht="15.5" x14ac:dyDescent="0.35">
      <c r="A46" s="43" t="s">
        <v>14</v>
      </c>
      <c r="B46" s="44">
        <f>SUM(B39:B45)</f>
        <v>0</v>
      </c>
    </row>
    <row r="49" spans="1:2" ht="18" x14ac:dyDescent="0.4">
      <c r="A49" s="39" t="s">
        <v>38</v>
      </c>
    </row>
    <row r="50" spans="1:2" s="25" customFormat="1" ht="31" x14ac:dyDescent="0.25">
      <c r="A50" s="40" t="s">
        <v>36</v>
      </c>
      <c r="B50" s="41" t="s">
        <v>37</v>
      </c>
    </row>
    <row r="51" spans="1:2" ht="15.5" x14ac:dyDescent="0.35">
      <c r="A51" s="23"/>
      <c r="B51" s="42"/>
    </row>
    <row r="52" spans="1:2" ht="15.5" x14ac:dyDescent="0.35">
      <c r="A52" s="23"/>
      <c r="B52" s="42"/>
    </row>
    <row r="53" spans="1:2" ht="15.5" x14ac:dyDescent="0.35">
      <c r="A53" s="23"/>
      <c r="B53" s="42"/>
    </row>
    <row r="54" spans="1:2" ht="15.5" x14ac:dyDescent="0.35">
      <c r="A54" s="23"/>
      <c r="B54" s="42"/>
    </row>
    <row r="55" spans="1:2" ht="15.5" x14ac:dyDescent="0.35">
      <c r="A55" s="23"/>
      <c r="B55" s="42"/>
    </row>
    <row r="56" spans="1:2" ht="15.5" x14ac:dyDescent="0.35">
      <c r="A56" s="23"/>
      <c r="B56" s="42"/>
    </row>
    <row r="57" spans="1:2" ht="15.5" x14ac:dyDescent="0.35">
      <c r="A57" s="23"/>
      <c r="B57" s="42"/>
    </row>
    <row r="58" spans="1:2" ht="15.5" x14ac:dyDescent="0.35">
      <c r="A58" s="43" t="s">
        <v>14</v>
      </c>
      <c r="B58" s="44">
        <f>SUM(B51:B57)</f>
        <v>0</v>
      </c>
    </row>
  </sheetData>
  <mergeCells count="4">
    <mergeCell ref="B7:D7"/>
    <mergeCell ref="B11:D11"/>
    <mergeCell ref="C18:J18"/>
    <mergeCell ref="B27:C27"/>
  </mergeCells>
  <dataValidations count="1">
    <dataValidation type="list" allowBlank="1" showInputMessage="1" showErrorMessage="1" sqref="B3" xr:uid="{7F585D27-D41B-4C67-B296-D9EDC988FA96}">
      <formula1>"2016,2017,2018,2019,2020"</formula1>
    </dataValidation>
  </dataValidations>
  <pageMargins left="0.75" right="0.75" top="1" bottom="1" header="0.5" footer="0.5"/>
  <pageSetup paperSize="9" scale="120" orientation="portrait" r:id="rId1"/>
  <headerFooter alignWithMargins="0"/>
  <ignoredErrors>
    <ignoredError sqref="H20 B20:B22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Aberthaw Power Station</Site_x0020_Name>
    <Internal_x002f_External xmlns="859f7ad6-93f6-4205-b62b-a17f28acbbac">Incoming document</Internal_x002f_External>
    <Post_x0020_code xmlns="859f7ad6-93f6-4205-b62b-a17f28acbbac">CF62 4ZW</Post_x0020_code>
    <Document_x0020_Type xmlns="859f7ad6-93f6-4205-b62b-a17f28acbbac">Form/Proforma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Windmill Hill Business Park, Whitehill Way, Swindon, Wiltshire SN5 6PB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2021-03-02T00:00:00+00:00</Document_x0020_Date>
    <Facility_x0020_Address xmlns="859f7ad6-93f6-4205-b62b-a17f28acbbac">Aberthaw Power Station, The Leys, Aberthaw, Nr Barry, Vale of Glamorgan CF62 4ZW</Facility_x0020_Address>
    <Environment_x0020_Sub_x0020_Folder xmlns="859f7ad6-93f6-4205-b62b-a17f28acbbac">Environment monitoring</Environment_x0020_Sub_x0020_Folder>
    <Customer_x0020_Name xmlns="859f7ad6-93f6-4205-b62b-a17f28acbbac">RWE Generation UK plc</Customer_x0020_Name>
    <Surrendered_x002f_Expired_x0020_Date xmlns="859f7ad6-93f6-4205-b62b-a17f28acbbac" xsi:nil="true"/>
    <_dlc_DocId xmlns="9be56660-2c31-41ef-bc00-23e72f632f2a">REGU-386-3987591</_dlc_DocId>
    <_dlc_DocIdUrl xmlns="9be56660-2c31-41ef-bc00-23e72f632f2a">
      <Url>https://cyfoethnaturiolcymru.sharepoint.com/teams/Regulatory/Permitting/_layouts/15/DocIdRedir.aspx?ID=REGU-386-3987591</Url>
      <Description>REGU-386-3987591</Description>
    </_dlc_DocIdUrl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4B66958-31A0-4BA9-8C5B-45849E5C55F6}"/>
</file>

<file path=customXml/itemProps2.xml><?xml version="1.0" encoding="utf-8"?>
<ds:datastoreItem xmlns:ds="http://schemas.openxmlformats.org/officeDocument/2006/customXml" ds:itemID="{AD705C6D-5629-4149-9566-17C8795E535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7DE6C6-9BD4-44BC-8E26-92FE27103C7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0F770B83-71A2-454C-B817-89F59A7C990B}"/>
</file>

<file path=customXml/itemProps5.xml><?xml version="1.0" encoding="utf-8"?>
<ds:datastoreItem xmlns:ds="http://schemas.openxmlformats.org/officeDocument/2006/customXml" ds:itemID="{DDF61552-1601-4AEF-B580-C49DED5DE68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IED AR1</vt:lpstr>
      <vt:lpstr>'IED AR1'!TheOperator</vt:lpstr>
      <vt:lpstr>'IED AR1'!TheSite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2020 IED AR1 form</dc:title>
  <dc:creator>C Matthews</dc:creator>
  <cp:lastModifiedBy>Elizabeth.Parr</cp:lastModifiedBy>
  <dcterms:created xsi:type="dcterms:W3CDTF">2021-03-02T09:34:20Z</dcterms:created>
  <dcterms:modified xsi:type="dcterms:W3CDTF">2021-04-09T10:51:29Z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4c0fd0e0-0c39-4cc4-b24c-485b12625f9d</vt:lpwstr>
  </property>
</Properties>
</file>