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/"/>
    </mc:Choice>
  </mc:AlternateContent>
  <bookViews>
    <workbookView xWindow="0" yWindow="0" windowWidth="20160" windowHeight="8472"/>
  </bookViews>
  <sheets>
    <sheet name="Production" sheetId="1" r:id="rId1"/>
    <sheet name="Energy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6" i="3" l="1"/>
  <c r="F6" i="3"/>
  <c r="F7" i="3"/>
  <c r="F8" i="3"/>
  <c r="F9" i="3"/>
  <c r="F10" i="3"/>
  <c r="F11" i="3"/>
  <c r="F12" i="3"/>
  <c r="F13" i="3"/>
  <c r="F14" i="3"/>
  <c r="F15" i="3"/>
  <c r="F5" i="3"/>
  <c r="F17" i="3"/>
</calcChain>
</file>

<file path=xl/sharedStrings.xml><?xml version="1.0" encoding="utf-8"?>
<sst xmlns="http://schemas.openxmlformats.org/spreadsheetml/2006/main" count="35" uniqueCount="28">
  <si>
    <t>Leachate:</t>
  </si>
  <si>
    <t>Disposed of off site;</t>
  </si>
  <si>
    <t>Disposed of to any onsite effluent treatment plant;</t>
  </si>
  <si>
    <t>Recirculated into the waste mass;</t>
  </si>
  <si>
    <t>Surface water and / or groundwater:</t>
  </si>
  <si>
    <t>Landfill Gas:</t>
  </si>
  <si>
    <t>Other methods of gas utilisation;</t>
  </si>
  <si>
    <t>Cubic meters/year</t>
  </si>
  <si>
    <t>Normalised cubic meters/year</t>
  </si>
  <si>
    <t>Parameter</t>
  </si>
  <si>
    <t>Frequency of Assessment</t>
  </si>
  <si>
    <t>Annual Total</t>
  </si>
  <si>
    <t>Unit</t>
  </si>
  <si>
    <t>Potable water use</t>
  </si>
  <si>
    <t>Energy used</t>
  </si>
  <si>
    <t>Non potable water use</t>
  </si>
  <si>
    <t>Annually</t>
  </si>
  <si>
    <t>Cubic meters</t>
  </si>
  <si>
    <t>MW of electricity</t>
  </si>
  <si>
    <t>nil</t>
  </si>
  <si>
    <t>no record</t>
  </si>
  <si>
    <t>Combustion in flares (estimated)</t>
  </si>
  <si>
    <t>Combustion in gas engines (estimated)</t>
  </si>
  <si>
    <t>Day</t>
  </si>
  <si>
    <t>Night</t>
  </si>
  <si>
    <t>Total</t>
  </si>
  <si>
    <t>S5.3 Performance Parameters 2016</t>
  </si>
  <si>
    <t>Table S5.2: Annual (2016) Production / Treatment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</si>
</sst>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.0"/>
  </numFmts>
  <fonts count="5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6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72" fontId="2" fillId="0" borderId="13" xfId="0" applyNumberFormat="1" applyFont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17" fontId="0" fillId="0" borderId="0" xfId="0" applyNumberFormat="1"/>
    <xf numFmtId="4" fontId="0" fillId="0" borderId="0" xfId="0" applyNumberFormat="1"/>
    <xf numFmtId="0" fontId="3" fillId="0" borderId="16" xfId="0" applyFont="1" applyBorder="1" applyAlignment="1"/>
    <xf numFmtId="0" fontId="0" fillId="0" borderId="17" xfId="0" applyBorder="1" applyAlignment="1"/>
    <xf numFmtId="0" fontId="0" fillId="0" borderId="18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4"/>
  <sheetViews>
    <sheetView tabSelected="1" zoomScale="190" zoomScaleNormal="190" workbookViewId="0">
      <selection activeCell="B3" sqref="B3"/>
    </sheetView>
  </sheetViews>
  <sheetFormatPr defaultRowHeight="13.2" x14ac:dyDescent="0.25"/>
  <cols>
    <col min="2" max="2" width="41.6640625" customWidth="1"/>
    <col min="3" max="3" width="27.44140625" customWidth="1"/>
  </cols>
  <sheetData>
    <row r="1" spans="2:5" ht="13.8" thickBot="1" x14ac:dyDescent="0.3"/>
    <row r="2" spans="2:5" ht="15.6" thickTop="1" thickBot="1" x14ac:dyDescent="0.35">
      <c r="B2" s="27" t="s">
        <v>27</v>
      </c>
      <c r="C2" s="28"/>
      <c r="D2" s="1"/>
      <c r="E2" s="1"/>
    </row>
    <row r="3" spans="2:5" ht="14.4" thickTop="1" x14ac:dyDescent="0.3">
      <c r="B3" s="10" t="s">
        <v>0</v>
      </c>
      <c r="C3" s="12" t="s">
        <v>7</v>
      </c>
      <c r="D3" s="1"/>
      <c r="E3" s="1"/>
    </row>
    <row r="4" spans="2:5" ht="13.8" x14ac:dyDescent="0.3">
      <c r="B4" s="3" t="s">
        <v>1</v>
      </c>
      <c r="C4" s="6">
        <v>65322</v>
      </c>
      <c r="D4" s="1"/>
      <c r="E4" s="1"/>
    </row>
    <row r="5" spans="2:5" ht="13.8" x14ac:dyDescent="0.3">
      <c r="B5" s="3" t="s">
        <v>2</v>
      </c>
      <c r="C5" s="6" t="s">
        <v>20</v>
      </c>
      <c r="D5" s="1"/>
      <c r="E5" s="1"/>
    </row>
    <row r="6" spans="2:5" ht="13.8" x14ac:dyDescent="0.3">
      <c r="B6" s="4" t="s">
        <v>3</v>
      </c>
      <c r="C6" s="8">
        <v>0</v>
      </c>
      <c r="D6" s="1"/>
      <c r="E6" s="1"/>
    </row>
    <row r="7" spans="2:5" ht="13.8" x14ac:dyDescent="0.3">
      <c r="B7" s="11" t="s">
        <v>4</v>
      </c>
      <c r="C7" s="13" t="s">
        <v>7</v>
      </c>
    </row>
    <row r="8" spans="2:5" ht="13.8" x14ac:dyDescent="0.3">
      <c r="B8" s="3" t="s">
        <v>1</v>
      </c>
      <c r="C8" s="7" t="s">
        <v>19</v>
      </c>
    </row>
    <row r="9" spans="2:5" ht="13.8" x14ac:dyDescent="0.3">
      <c r="B9" s="4" t="s">
        <v>2</v>
      </c>
      <c r="C9" s="8" t="s">
        <v>19</v>
      </c>
    </row>
    <row r="10" spans="2:5" ht="13.8" x14ac:dyDescent="0.3">
      <c r="B10" s="11" t="s">
        <v>5</v>
      </c>
      <c r="C10" s="13" t="s">
        <v>8</v>
      </c>
    </row>
    <row r="11" spans="2:5" ht="13.8" x14ac:dyDescent="0.3">
      <c r="B11" s="3" t="s">
        <v>21</v>
      </c>
      <c r="C11" s="24">
        <v>222435</v>
      </c>
    </row>
    <row r="12" spans="2:5" ht="13.8" x14ac:dyDescent="0.3">
      <c r="B12" s="3" t="s">
        <v>22</v>
      </c>
      <c r="C12" s="24">
        <v>6358084</v>
      </c>
    </row>
    <row r="13" spans="2:5" ht="14.4" thickBot="1" x14ac:dyDescent="0.35">
      <c r="B13" s="5" t="s">
        <v>6</v>
      </c>
      <c r="C13" s="9">
        <v>0</v>
      </c>
    </row>
    <row r="14" spans="2:5" ht="13.8" thickTop="1" x14ac:dyDescent="0.25"/>
  </sheetData>
  <mergeCells count="1">
    <mergeCell ref="B2:C2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7"/>
  <sheetViews>
    <sheetView zoomScale="145" zoomScaleNormal="145" workbookViewId="0">
      <selection activeCell="B3" sqref="B3"/>
    </sheetView>
  </sheetViews>
  <sheetFormatPr defaultRowHeight="13.2" x14ac:dyDescent="0.25"/>
  <cols>
    <col min="2" max="2" width="27.5546875" customWidth="1"/>
    <col min="3" max="3" width="12.88671875" customWidth="1"/>
    <col min="4" max="4" width="13.33203125" customWidth="1"/>
    <col min="5" max="5" width="18.33203125" customWidth="1"/>
  </cols>
  <sheetData>
    <row r="1" spans="2:5" ht="13.8" thickBot="1" x14ac:dyDescent="0.3"/>
    <row r="2" spans="2:5" ht="15.6" thickTop="1" thickBot="1" x14ac:dyDescent="0.35">
      <c r="B2" s="27" t="s">
        <v>26</v>
      </c>
      <c r="C2" s="29"/>
      <c r="D2" s="29"/>
      <c r="E2" s="28"/>
    </row>
    <row r="3" spans="2:5" ht="28.8" thickTop="1" thickBot="1" x14ac:dyDescent="0.3">
      <c r="B3" s="20" t="s">
        <v>9</v>
      </c>
      <c r="C3" s="19" t="s">
        <v>10</v>
      </c>
      <c r="D3" s="16" t="s">
        <v>11</v>
      </c>
      <c r="E3" s="15" t="s">
        <v>12</v>
      </c>
    </row>
    <row r="4" spans="2:5" ht="13.8" x14ac:dyDescent="0.3">
      <c r="B4" s="3" t="s">
        <v>13</v>
      </c>
      <c r="C4" s="17" t="s">
        <v>16</v>
      </c>
      <c r="D4" s="23">
        <v>218</v>
      </c>
      <c r="E4" s="2" t="s">
        <v>17</v>
      </c>
    </row>
    <row r="5" spans="2:5" ht="13.8" x14ac:dyDescent="0.3">
      <c r="B5" s="3" t="s">
        <v>14</v>
      </c>
      <c r="C5" s="17" t="s">
        <v>16</v>
      </c>
      <c r="D5" s="21">
        <v>422.2</v>
      </c>
      <c r="E5" s="2" t="s">
        <v>18</v>
      </c>
    </row>
    <row r="6" spans="2:5" ht="14.4" thickBot="1" x14ac:dyDescent="0.35">
      <c r="B6" s="5" t="s">
        <v>15</v>
      </c>
      <c r="C6" s="18" t="s">
        <v>16</v>
      </c>
      <c r="D6" s="22">
        <v>0</v>
      </c>
      <c r="E6" s="14" t="s">
        <v>17</v>
      </c>
    </row>
    <row r="7" spans="2:5" ht="13.8" thickTop="1" x14ac:dyDescent="0.25"/>
  </sheetData>
  <mergeCells count="1">
    <mergeCell ref="B2:E2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17"/>
  <sheetViews>
    <sheetView workbookViewId="0">
      <selection activeCell="J33" sqref="J33"/>
    </sheetView>
  </sheetViews>
  <sheetFormatPr defaultRowHeight="13.2" x14ac:dyDescent="0.25"/>
  <cols>
    <col min="6" max="6" width="10.109375" bestFit="1" customWidth="1"/>
  </cols>
  <sheetData>
    <row r="4" spans="3:6" x14ac:dyDescent="0.25">
      <c r="D4" t="s">
        <v>23</v>
      </c>
      <c r="E4" t="s">
        <v>24</v>
      </c>
      <c r="F4" t="s">
        <v>25</v>
      </c>
    </row>
    <row r="5" spans="3:6" x14ac:dyDescent="0.25">
      <c r="C5" s="25">
        <v>42370</v>
      </c>
      <c r="D5">
        <v>32235.599999999999</v>
      </c>
      <c r="E5">
        <v>13397.1</v>
      </c>
      <c r="F5">
        <f>SUM(D5:E5)</f>
        <v>45632.7</v>
      </c>
    </row>
    <row r="6" spans="3:6" x14ac:dyDescent="0.25">
      <c r="C6" s="25">
        <v>42401</v>
      </c>
      <c r="D6">
        <v>31588.1</v>
      </c>
      <c r="E6">
        <v>12982.3</v>
      </c>
      <c r="F6">
        <f t="shared" ref="F6:F15" si="0">SUM(D6:E6)</f>
        <v>44570.399999999994</v>
      </c>
    </row>
    <row r="7" spans="3:6" x14ac:dyDescent="0.25">
      <c r="C7" s="25">
        <v>42430</v>
      </c>
      <c r="D7">
        <v>30669.200000000001</v>
      </c>
      <c r="E7">
        <v>12867</v>
      </c>
      <c r="F7">
        <f t="shared" si="0"/>
        <v>43536.2</v>
      </c>
    </row>
    <row r="8" spans="3:6" x14ac:dyDescent="0.25">
      <c r="C8" s="25">
        <v>42461</v>
      </c>
      <c r="D8">
        <v>27267</v>
      </c>
      <c r="E8">
        <v>11687.8</v>
      </c>
      <c r="F8">
        <f t="shared" si="0"/>
        <v>38954.800000000003</v>
      </c>
    </row>
    <row r="9" spans="3:6" x14ac:dyDescent="0.25">
      <c r="C9" s="25">
        <v>42491</v>
      </c>
      <c r="D9">
        <v>25871.1</v>
      </c>
      <c r="E9">
        <v>10817.7</v>
      </c>
      <c r="F9">
        <f t="shared" si="0"/>
        <v>36688.800000000003</v>
      </c>
    </row>
    <row r="10" spans="3:6" x14ac:dyDescent="0.25">
      <c r="C10" s="25">
        <v>42522</v>
      </c>
      <c r="D10">
        <v>18936.7</v>
      </c>
      <c r="E10">
        <v>7823.3</v>
      </c>
      <c r="F10">
        <f t="shared" si="0"/>
        <v>26760</v>
      </c>
    </row>
    <row r="11" spans="3:6" x14ac:dyDescent="0.25">
      <c r="C11" s="25">
        <v>42552</v>
      </c>
      <c r="D11">
        <v>16871.400000000001</v>
      </c>
      <c r="E11">
        <v>6579.7</v>
      </c>
      <c r="F11">
        <f t="shared" si="0"/>
        <v>23451.100000000002</v>
      </c>
    </row>
    <row r="12" spans="3:6" x14ac:dyDescent="0.25">
      <c r="C12" s="25">
        <v>42583</v>
      </c>
      <c r="D12">
        <v>20292.7</v>
      </c>
      <c r="E12">
        <v>8583.6</v>
      </c>
      <c r="F12">
        <f t="shared" si="0"/>
        <v>28876.300000000003</v>
      </c>
    </row>
    <row r="13" spans="3:6" x14ac:dyDescent="0.25">
      <c r="C13" s="25">
        <v>42614</v>
      </c>
      <c r="D13">
        <v>20845.599999999999</v>
      </c>
      <c r="E13">
        <v>8888.6</v>
      </c>
      <c r="F13">
        <f t="shared" si="0"/>
        <v>29734.199999999997</v>
      </c>
    </row>
    <row r="14" spans="3:6" x14ac:dyDescent="0.25">
      <c r="C14" s="25">
        <v>42644</v>
      </c>
      <c r="D14">
        <v>21442.7</v>
      </c>
      <c r="E14">
        <v>9010.6</v>
      </c>
      <c r="F14">
        <f t="shared" si="0"/>
        <v>30453.300000000003</v>
      </c>
    </row>
    <row r="15" spans="3:6" x14ac:dyDescent="0.25">
      <c r="C15" s="25">
        <v>42675</v>
      </c>
      <c r="D15">
        <v>18078.7</v>
      </c>
      <c r="E15">
        <v>7316.2</v>
      </c>
      <c r="F15">
        <f t="shared" si="0"/>
        <v>25394.9</v>
      </c>
    </row>
    <row r="16" spans="3:6" x14ac:dyDescent="0.25">
      <c r="C16" s="25">
        <v>42705</v>
      </c>
      <c r="D16">
        <v>34200.6</v>
      </c>
      <c r="E16">
        <v>13988.3</v>
      </c>
      <c r="F16">
        <f>SUM(D16:E16)</f>
        <v>48188.899999999994</v>
      </c>
    </row>
    <row r="17" spans="6:6" x14ac:dyDescent="0.25">
      <c r="F17" s="26">
        <f>SUM(F5:F16)</f>
        <v>422241.6</v>
      </c>
    </row>
  </sheetData>
  <phoneticPr fontId="4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Bryn Pica Landfill Site</Site_x0020_Name>
    <Facility_x0020_Address xmlns="859f7ad6-93f6-4205-b62b-a17f28acbbac">Bryn Pica Landfill, Llwydcoed, Aberdare, Rhondda Cynon Taf CF44 0BX</Facility_x0020_Address>
    <Customer_x0020_Name xmlns="859f7ad6-93f6-4205-b62b-a17f28acbbac">Cynon Valley Waste Disposal Company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2017-06-04T23:00:00+00:00</Document_x0020_Date>
    <Environment_x0020_Sub_x0020_Folder xmlns="859f7ad6-93f6-4205-b62b-a17f28acbbac">Licence supervision</Environment_x0020_Sub_x0020_Folder>
    <Surrendered_x002f_Expired xmlns="859f7ad6-93f6-4205-b62b-a17f28acbbac" xsi:nil="true"/>
    <Post_x0020_code xmlns="859f7ad6-93f6-4205-b62b-a17f28acbbac">CF44 0BX</Post_x0020_code>
    <Surrendered_x002f_Expired_x0020_Date xmlns="859f7ad6-93f6-4205-b62b-a17f28acbbac" xsi:nil="true"/>
    <_dlc_DocId xmlns="9be56660-2c31-41ef-bc00-23e72f632f2a">REGU-386-18715</_dlc_DocId>
    <_dlc_DocIdUrl xmlns="9be56660-2c31-41ef-bc00-23e72f632f2a">
      <Url>https://cyfoethnaturiolcymru.sharepoint.com/teams/Regulatory/Permitting/_layouts/15/DocIdRedir.aspx?ID=REGU-386-18715</Url>
      <Description>REGU-386-18715</Description>
    </_dlc_DocIdUrl>
  </documentManagement>
</p:properties>
</file>

<file path=customXml/itemProps1.xml><?xml version="1.0" encoding="utf-8"?>
<ds:datastoreItem xmlns:ds="http://schemas.openxmlformats.org/officeDocument/2006/customXml" ds:itemID="{20C4D350-90DE-4A4B-A723-E6C6C554C39B}"/>
</file>

<file path=customXml/itemProps2.xml><?xml version="1.0" encoding="utf-8"?>
<ds:datastoreItem xmlns:ds="http://schemas.openxmlformats.org/officeDocument/2006/customXml" ds:itemID="{88EC3F1C-7185-4F50-8E40-19643BAC8CF7}"/>
</file>

<file path=customXml/itemProps3.xml><?xml version="1.0" encoding="utf-8"?>
<ds:datastoreItem xmlns:ds="http://schemas.openxmlformats.org/officeDocument/2006/customXml" ds:itemID="{5F83E5FA-1154-4ED4-97D0-C99509EE3DA7}"/>
</file>

<file path=customXml/itemProps4.xml><?xml version="1.0" encoding="utf-8"?>
<ds:datastoreItem xmlns:ds="http://schemas.openxmlformats.org/officeDocument/2006/customXml" ds:itemID="{BF7584C7-4AC6-4881-B29E-9D8588FC53EB}"/>
</file>

<file path=customXml/itemProps5.xml><?xml version="1.0" encoding="utf-8"?>
<ds:datastoreItem xmlns:ds="http://schemas.openxmlformats.org/officeDocument/2006/customXml" ds:itemID="{4B095CF3-43C3-4CCD-810D-CA11C4470B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Production</vt:lpstr>
      <vt:lpstr>Energy</vt:lpstr>
      <vt:lpstr>Sheet3</vt:lpstr>
    </vt:vector>
  </TitlesOfParts>
  <Company>Amgen Cymru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2016 PC 4.2.1 c-Production-Energy Tables</dc:title>
  <dc:creator>Amgen Rhondda Ltd</dc:creator>
  <cp:lastModifiedBy>Parr, Elizabeth</cp:lastModifiedBy>
  <cp:lastPrinted>2012-03-02T13:02:02Z</cp:lastPrinted>
  <dcterms:created xsi:type="dcterms:W3CDTF">2009-01-29T10:40:39Z</dcterms:created>
  <dcterms:modified xsi:type="dcterms:W3CDTF">2017-06-08T10:13:38Z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88d20c74-f348-464c-842f-1c1900ffd4df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REGU-386-18715</vt:lpwstr>
  </property>
  <property fmtid="{D5CDD505-2E9C-101B-9397-08002B2CF9AE}" pid="6" name="_dlc_DocIdUrl">
    <vt:lpwstr>https://cyfoethnaturiolcymru.sharepoint.com/teams/Regulatory/Permitting/_layouts/15/DocIdRedir.aspx?ID=REGU-386-18715, REGU-386-18715</vt:lpwstr>
  </property>
</Properties>
</file>